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Manual Files\"/>
    </mc:Choice>
  </mc:AlternateContent>
  <xr:revisionPtr revIDLastSave="0" documentId="13_ncr:1_{21693ECA-7DFD-4311-86B2-9C2195DFF9E0}" xr6:coauthVersionLast="47" xr6:coauthVersionMax="47" xr10:uidLastSave="{00000000-0000-0000-0000-000000000000}"/>
  <bookViews>
    <workbookView xWindow="-28920" yWindow="-120" windowWidth="29040" windowHeight="15720" activeTab="1" xr2:uid="{101BAE51-11A4-4817-B77F-32B77C54A859}"/>
  </bookViews>
  <sheets>
    <sheet name="SectorInstalls" sheetId="3" r:id="rId1"/>
    <sheet name="StateSectorInstalls" sheetId="6" r:id="rId2"/>
    <sheet name="input-Installs-Subset-CommUtili" sheetId="1" r:id="rId3"/>
    <sheet name="Sheet1" sheetId="4" r:id="rId4"/>
    <sheet name="raw and math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6" i="6" l="1"/>
  <c r="R38" i="3" l="1"/>
  <c r="R32" i="3"/>
  <c r="R34" i="3"/>
  <c r="Q35" i="3"/>
  <c r="P34" i="3"/>
  <c r="Q34" i="3"/>
  <c r="P35" i="3"/>
  <c r="R35" i="3"/>
  <c r="P36" i="3"/>
  <c r="Q36" i="3"/>
  <c r="R36" i="3"/>
  <c r="S36" i="3"/>
  <c r="P37" i="3"/>
  <c r="Q37" i="3"/>
  <c r="R37" i="3"/>
  <c r="P38" i="3"/>
  <c r="Q38" i="3"/>
  <c r="P39" i="3"/>
  <c r="Q39" i="3"/>
  <c r="R39" i="3"/>
  <c r="S39" i="3" s="1"/>
  <c r="P40" i="3"/>
  <c r="Q40" i="3"/>
  <c r="R40" i="3"/>
  <c r="S40" i="3" s="1"/>
  <c r="P41" i="3"/>
  <c r="Q41" i="3"/>
  <c r="R41" i="3"/>
  <c r="P42" i="3"/>
  <c r="Q42" i="3"/>
  <c r="R42" i="3"/>
  <c r="P43" i="3"/>
  <c r="Q43" i="3"/>
  <c r="S43" i="3" s="1"/>
  <c r="R43" i="3"/>
  <c r="P44" i="3"/>
  <c r="Q44" i="3"/>
  <c r="R44" i="3"/>
  <c r="P31" i="3"/>
  <c r="Q31" i="3"/>
  <c r="R31" i="3"/>
  <c r="P32" i="3"/>
  <c r="Q32" i="3"/>
  <c r="S32" i="3" s="1"/>
  <c r="P33" i="3"/>
  <c r="Q33" i="3"/>
  <c r="R33" i="3"/>
  <c r="S42" i="3" l="1"/>
  <c r="S31" i="3"/>
  <c r="S37" i="3"/>
  <c r="S41" i="3"/>
  <c r="S34" i="3"/>
  <c r="S35" i="3"/>
  <c r="S38" i="3"/>
  <c r="S44" i="3"/>
  <c r="S33" i="3"/>
  <c r="Q30" i="3" l="1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31" i="3"/>
  <c r="H31" i="3"/>
  <c r="P28" i="3"/>
  <c r="P5" i="3"/>
  <c r="P6" i="3"/>
  <c r="P7" i="3"/>
  <c r="P4" i="3"/>
  <c r="R4" i="3"/>
  <c r="R5" i="3"/>
  <c r="R6" i="3"/>
  <c r="R7" i="3"/>
  <c r="R8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4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S19" i="3" s="1"/>
  <c r="Q19" i="3"/>
  <c r="P20" i="3"/>
  <c r="Q20" i="3"/>
  <c r="P21" i="3"/>
  <c r="Q21" i="3"/>
  <c r="P22" i="3"/>
  <c r="P23" i="3"/>
  <c r="P24" i="3"/>
  <c r="Q24" i="3"/>
  <c r="P25" i="3"/>
  <c r="P26" i="3"/>
  <c r="P27" i="3"/>
  <c r="P29" i="3"/>
  <c r="Q29" i="3"/>
  <c r="P30" i="3"/>
  <c r="Q8" i="3"/>
  <c r="P8" i="3"/>
  <c r="S8" i="3" s="1"/>
  <c r="Q28" i="3"/>
  <c r="Q27" i="3"/>
  <c r="Q26" i="3"/>
  <c r="Q25" i="3"/>
  <c r="Q23" i="3"/>
  <c r="Q22" i="3"/>
  <c r="AR17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16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16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P17" i="2"/>
  <c r="AQ17" i="2" s="1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16" i="2"/>
  <c r="AQ16" i="2" s="1"/>
  <c r="S18" i="3" l="1"/>
  <c r="S10" i="3"/>
  <c r="S4" i="3"/>
  <c r="S11" i="3"/>
  <c r="S9" i="3"/>
  <c r="S30" i="3"/>
  <c r="S7" i="3"/>
  <c r="S20" i="3"/>
  <c r="S15" i="3"/>
  <c r="S14" i="3"/>
  <c r="S13" i="3"/>
  <c r="S12" i="3"/>
  <c r="S24" i="3"/>
  <c r="S6" i="3"/>
  <c r="S17" i="3"/>
  <c r="S5" i="3"/>
  <c r="S22" i="3"/>
  <c r="S21" i="3"/>
  <c r="S29" i="3"/>
  <c r="S28" i="3"/>
  <c r="S23" i="3"/>
  <c r="S16" i="3"/>
  <c r="S25" i="3"/>
  <c r="S26" i="3"/>
  <c r="S27" i="3"/>
  <c r="G7" i="3"/>
  <c r="H11" i="3"/>
  <c r="G17" i="3"/>
  <c r="G9" i="3"/>
  <c r="G4" i="3"/>
  <c r="H4" i="3"/>
  <c r="G5" i="3"/>
  <c r="H5" i="3"/>
  <c r="G6" i="3"/>
  <c r="H6" i="3"/>
  <c r="G8" i="3"/>
  <c r="H8" i="3"/>
  <c r="H9" i="3"/>
  <c r="G10" i="3"/>
  <c r="H10" i="3"/>
  <c r="G11" i="3"/>
  <c r="G12" i="3"/>
  <c r="H12" i="3"/>
  <c r="G13" i="3"/>
  <c r="H13" i="3"/>
  <c r="G14" i="3"/>
  <c r="H14" i="3"/>
  <c r="G15" i="3"/>
  <c r="H15" i="3"/>
  <c r="G16" i="3"/>
  <c r="H16" i="3"/>
  <c r="H17" i="3"/>
  <c r="G18" i="3"/>
  <c r="H18" i="3"/>
  <c r="AF18" i="2"/>
  <c r="AF19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5" i="2"/>
  <c r="AI5" i="2" s="1"/>
  <c r="AF6" i="2"/>
  <c r="AF7" i="2"/>
  <c r="AF8" i="2"/>
  <c r="AF9" i="2"/>
  <c r="AF10" i="2"/>
  <c r="AF11" i="2"/>
  <c r="AF12" i="2"/>
  <c r="AF13" i="2"/>
  <c r="AF14" i="2"/>
  <c r="AF15" i="2"/>
  <c r="AF16" i="2"/>
  <c r="AF17" i="2"/>
  <c r="AF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5" i="2"/>
  <c r="AI6" i="2"/>
  <c r="AJ4" i="2"/>
  <c r="AI4" i="2"/>
  <c r="AH5" i="2"/>
  <c r="AH4" i="2"/>
  <c r="AE4" i="2"/>
  <c r="AF4" i="2"/>
  <c r="AG4" i="2"/>
  <c r="AD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4" i="2"/>
  <c r="G20" i="3"/>
  <c r="G21" i="3"/>
  <c r="G22" i="3"/>
  <c r="G23" i="3"/>
  <c r="G24" i="3"/>
  <c r="G25" i="3"/>
  <c r="G26" i="3"/>
  <c r="G27" i="3"/>
  <c r="G28" i="3"/>
  <c r="G29" i="3"/>
  <c r="G30" i="3"/>
  <c r="G19" i="3"/>
  <c r="H20" i="3"/>
  <c r="H21" i="3"/>
  <c r="H22" i="3"/>
  <c r="H23" i="3"/>
  <c r="H24" i="3"/>
  <c r="H25" i="3"/>
  <c r="H26" i="3"/>
  <c r="H27" i="3"/>
  <c r="H28" i="3"/>
  <c r="H29" i="3"/>
  <c r="H30" i="3"/>
  <c r="H19" i="3"/>
  <c r="N3" i="1"/>
  <c r="L29" i="1"/>
  <c r="K29" i="1"/>
  <c r="I30" i="2"/>
  <c r="H7" i="3" l="1"/>
  <c r="AJ5" i="2"/>
  <c r="AI7" i="2"/>
  <c r="AI19" i="2"/>
  <c r="AI15" i="2"/>
  <c r="AH14" i="2"/>
  <c r="AH7" i="2"/>
  <c r="AJ7" i="2" s="1"/>
  <c r="AI14" i="2"/>
  <c r="AJ14" i="2" s="1"/>
  <c r="AI13" i="2"/>
  <c r="AI12" i="2"/>
  <c r="AH17" i="2"/>
  <c r="AI11" i="2"/>
  <c r="AI18" i="2"/>
  <c r="AI10" i="2"/>
  <c r="AH16" i="2"/>
  <c r="AI17" i="2"/>
  <c r="AI9" i="2"/>
  <c r="AH15" i="2"/>
  <c r="AI16" i="2"/>
  <c r="AI8" i="2"/>
  <c r="AH12" i="2"/>
  <c r="AJ12" i="2" s="1"/>
  <c r="AH11" i="2"/>
  <c r="AH8" i="2"/>
  <c r="AH6" i="2"/>
  <c r="AJ6" i="2" s="1"/>
  <c r="AH13" i="2"/>
  <c r="AH10" i="2"/>
  <c r="AD18" i="2"/>
  <c r="AH9" i="2"/>
  <c r="N4" i="1"/>
  <c r="N5" i="1"/>
  <c r="N6" i="1"/>
  <c r="O8" i="2"/>
  <c r="P8" i="2" s="1"/>
  <c r="E9" i="2"/>
  <c r="O9" i="2"/>
  <c r="P9" i="2" s="1"/>
  <c r="E10" i="2"/>
  <c r="M10" i="2"/>
  <c r="O10" i="2" s="1"/>
  <c r="N10" i="2"/>
  <c r="E11" i="2"/>
  <c r="M11" i="2"/>
  <c r="O11" i="2" s="1"/>
  <c r="P11" i="2" s="1"/>
  <c r="N11" i="2"/>
  <c r="E12" i="2"/>
  <c r="M12" i="2"/>
  <c r="N12" i="2"/>
  <c r="O12" i="2"/>
  <c r="P12" i="2"/>
  <c r="E13" i="2"/>
  <c r="M13" i="2"/>
  <c r="P13" i="2" s="1"/>
  <c r="N13" i="2"/>
  <c r="O13" i="2"/>
  <c r="E14" i="2"/>
  <c r="M14" i="2"/>
  <c r="O14" i="2" s="1"/>
  <c r="N14" i="2"/>
  <c r="E15" i="2"/>
  <c r="M15" i="2"/>
  <c r="O15" i="2" s="1"/>
  <c r="N15" i="2"/>
  <c r="E16" i="2"/>
  <c r="M16" i="2"/>
  <c r="N16" i="2"/>
  <c r="O16" i="2"/>
  <c r="P16" i="2"/>
  <c r="E17" i="2"/>
  <c r="M17" i="2"/>
  <c r="P17" i="2" s="1"/>
  <c r="N17" i="2"/>
  <c r="O17" i="2"/>
  <c r="E18" i="2"/>
  <c r="I18" i="2"/>
  <c r="T18" i="2"/>
  <c r="U18" i="2"/>
  <c r="V18" i="2" s="1"/>
  <c r="W18" i="2" s="1"/>
  <c r="B19" i="2"/>
  <c r="C19" i="2"/>
  <c r="D19" i="2"/>
  <c r="E19" i="2"/>
  <c r="I19" i="2"/>
  <c r="V19" i="2"/>
  <c r="W19" i="2" s="1"/>
  <c r="B20" i="2"/>
  <c r="C20" i="2"/>
  <c r="E20" i="2" s="1"/>
  <c r="D20" i="2"/>
  <c r="I20" i="2"/>
  <c r="V20" i="2"/>
  <c r="W20" i="2" s="1"/>
  <c r="B21" i="2"/>
  <c r="C21" i="2"/>
  <c r="E21" i="2" s="1"/>
  <c r="D21" i="2"/>
  <c r="I21" i="2"/>
  <c r="T21" i="2"/>
  <c r="U21" i="2"/>
  <c r="V21" i="2" s="1"/>
  <c r="W21" i="2" s="1"/>
  <c r="I22" i="2"/>
  <c r="Q22" i="2"/>
  <c r="U22" i="2"/>
  <c r="V22" i="2"/>
  <c r="W22" i="2"/>
  <c r="I23" i="2"/>
  <c r="I24" i="2"/>
  <c r="I25" i="2"/>
  <c r="I26" i="2"/>
  <c r="I27" i="2"/>
  <c r="I28" i="2"/>
  <c r="I29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G48" i="2"/>
  <c r="H48" i="2"/>
  <c r="I48" i="2"/>
  <c r="E49" i="2"/>
  <c r="F49" i="2"/>
  <c r="G49" i="2"/>
  <c r="H49" i="2"/>
  <c r="I49" i="2"/>
  <c r="E50" i="2"/>
  <c r="F50" i="2"/>
  <c r="G50" i="2"/>
  <c r="H50" i="2"/>
  <c r="I50" i="2"/>
  <c r="K17" i="1"/>
  <c r="N1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18" i="1"/>
  <c r="N18" i="1" s="1"/>
  <c r="K7" i="1"/>
  <c r="N7" i="1" s="1"/>
  <c r="AJ9" i="2" l="1"/>
  <c r="AJ15" i="2"/>
  <c r="AJ17" i="2"/>
  <c r="AJ13" i="2"/>
  <c r="AJ10" i="2"/>
  <c r="AJ8" i="2"/>
  <c r="AJ11" i="2"/>
  <c r="AJ16" i="2"/>
  <c r="AD19" i="2"/>
  <c r="AH19" i="2" s="1"/>
  <c r="AJ19" i="2" s="1"/>
  <c r="AH18" i="2"/>
  <c r="AJ18" i="2" s="1"/>
  <c r="J17" i="1"/>
  <c r="P14" i="2"/>
  <c r="P15" i="2"/>
  <c r="P10" i="2"/>
  <c r="L19" i="1"/>
  <c r="L20" i="1"/>
  <c r="L21" i="1"/>
  <c r="L22" i="1"/>
  <c r="L23" i="1"/>
  <c r="L24" i="1"/>
  <c r="L25" i="1"/>
  <c r="L26" i="1"/>
  <c r="L27" i="1"/>
  <c r="L28" i="1"/>
  <c r="L18" i="1"/>
  <c r="L17" i="1"/>
  <c r="L8" i="1"/>
  <c r="L9" i="1"/>
  <c r="L10" i="1"/>
  <c r="L11" i="1"/>
  <c r="L12" i="1"/>
  <c r="L13" i="1"/>
  <c r="L14" i="1"/>
  <c r="L15" i="1"/>
  <c r="L16" i="1"/>
  <c r="L4" i="1"/>
  <c r="L5" i="1"/>
  <c r="L6" i="1"/>
  <c r="L7" i="1"/>
  <c r="L3" i="1"/>
</calcChain>
</file>

<file path=xl/sharedStrings.xml><?xml version="1.0" encoding="utf-8"?>
<sst xmlns="http://schemas.openxmlformats.org/spreadsheetml/2006/main" count="244" uniqueCount="94">
  <si>
    <t>“U.S. Solar Market Insight Report: 2012 Year in Review Full Report,” Greentech Media Inc. &amp; SEIA, 2013.</t>
  </si>
  <si>
    <t>Sherwood, 2009, Fig. 2 bar digitized</t>
  </si>
  <si>
    <t>Wood Mackenzie</t>
  </si>
  <si>
    <t>Year</t>
  </si>
  <si>
    <t>MWdc</t>
  </si>
  <si>
    <t>PCT</t>
  </si>
  <si>
    <t>CALCULATED</t>
  </si>
  <si>
    <t>Sherwood 2013, Fig 2</t>
  </si>
  <si>
    <t>[1168]</t>
  </si>
  <si>
    <t>Utility</t>
  </si>
  <si>
    <t>Commercial</t>
  </si>
  <si>
    <t>Residential</t>
  </si>
  <si>
    <t>BAR</t>
  </si>
  <si>
    <t>Actual</t>
  </si>
  <si>
    <t>BAR CHART INCREMENT</t>
  </si>
  <si>
    <t>Comm+Utility</t>
  </si>
  <si>
    <t>Utilitty</t>
  </si>
  <si>
    <t>% comm+Utility</t>
  </si>
  <si>
    <t>TOTAL (MWdc)</t>
  </si>
  <si>
    <t>%Comm+Utility</t>
  </si>
  <si>
    <t>Total Installs</t>
  </si>
  <si>
    <t xml:space="preserve"> Non-Residential</t>
  </si>
  <si>
    <t>Annual Installed, Grid Connected MWdc</t>
  </si>
  <si>
    <t>Annual Installed Capacity MWdc</t>
  </si>
  <si>
    <t>Installations (MWdc)</t>
  </si>
  <si>
    <t>Sherwood, 2013</t>
  </si>
  <si>
    <t>c-Si Marketshare</t>
  </si>
  <si>
    <t>All_Marketshare</t>
  </si>
  <si>
    <t>Comm+Utility c-Si PV US Installs</t>
  </si>
  <si>
    <t>PCT of installs</t>
  </si>
  <si>
    <t>K. Bolcar and K. Ardani, “National Survey Report of PV Power Applications in the United States 2010,” IEA-PVPS, National Survey T1-19:2010, 2010. [Online]. Available: https://iea-pvps.org/national-survey-reports/.</t>
  </si>
  <si>
    <t>Total</t>
  </si>
  <si>
    <t>Source</t>
  </si>
  <si>
    <t>Wood Mackenzie Year in review 2021</t>
  </si>
  <si>
    <t>“U.S. Solar Market Insight Report: 2012 Year in Review Full Report,” Greentech Media Inc. &amp; SEIA, 2013. Fig. 2.1</t>
  </si>
  <si>
    <t>BAR CHART Fig 2.1</t>
  </si>
  <si>
    <t>Off Grid Residential</t>
  </si>
  <si>
    <t>Off Grid Non-Domestic</t>
  </si>
  <si>
    <t>On Grid Centralized Utility</t>
  </si>
  <si>
    <t>CUMULATIVE</t>
  </si>
  <si>
    <t>OnGrid Residential+comm</t>
  </si>
  <si>
    <t>Annual Additions</t>
  </si>
  <si>
    <t>Total OnGrid</t>
  </si>
  <si>
    <t>% on grid</t>
  </si>
  <si>
    <t>K. Bolcar and K. Ardani, “National Survey Report of PV Power Applications in the United States 2010,” IEA-PVPS, National Survey T1-19:2010, 2010. [Online]. Available: https://iea-pvps.org/national-survey-reports/. On grid only</t>
  </si>
  <si>
    <t>https://iea-pvps.org/wp-content/uploads/2020/01/tr_1995_01.pdf</t>
  </si>
  <si>
    <t>G. Barbose and N. Darghouth, “Tracking the Sun 2019,” LBNL, Oct. 2019. Accessed: Aug. 13, 2020. [Online]. Available: https://emp.lbl.gov/sites/default/files/tracking_the_sun_2019_report.pdf.</t>
  </si>
  <si>
    <t>Bolinger, Mark, Joachim Seel, Cody Warner, and Dana Robson. 2022. “Utility-Scale Solar, 2022 Edition: Empirical Trends in Deployment, Technology, Cost, Performance, PPA Pricing, and Value in the United States.” None, 1888246, ark:/13030/qt7496x1pc. https://doi.org/10.2172/1888246.</t>
  </si>
  <si>
    <t>Utility Scale c-Si</t>
  </si>
  <si>
    <t>Utility Scale TF</t>
  </si>
  <si>
    <t>Annual Installs MW AC</t>
  </si>
  <si>
    <t>Annual Installs GWAC</t>
  </si>
  <si>
    <t>Sum utility installs (less than utility installs column)</t>
  </si>
  <si>
    <t>% c-Si/total utility installs</t>
  </si>
  <si>
    <t>%c-Si utility-TF installs</t>
  </si>
  <si>
    <t>% c-Si of projects</t>
  </si>
  <si>
    <t xml:space="preserve"> </t>
  </si>
  <si>
    <t>Annual Installs [MWdc]</t>
  </si>
  <si>
    <t>the report uses this ratio for graphing</t>
  </si>
  <si>
    <t>all technologies</t>
  </si>
  <si>
    <t>Annual Installs, c-Si [MWdc]</t>
  </si>
  <si>
    <t>Residential c-Si</t>
  </si>
  <si>
    <t>Commercial c-Si</t>
  </si>
  <si>
    <t>Utility c-Si</t>
  </si>
  <si>
    <t>Reliability for each sector</t>
  </si>
  <si>
    <t>T50</t>
  </si>
  <si>
    <t>T90</t>
  </si>
  <si>
    <t>Silicon Marketshare [%]</t>
  </si>
  <si>
    <t>Residential MrktShr</t>
  </si>
  <si>
    <t>Commercial MrktShr</t>
  </si>
  <si>
    <t>Utility MrktShr</t>
  </si>
  <si>
    <t>year</t>
  </si>
  <si>
    <t>All Sector All Tech Installs_[MWdc]</t>
  </si>
  <si>
    <t>All Sector c-Si Installs_[MWdc]</t>
  </si>
  <si>
    <t>State</t>
  </si>
  <si>
    <t>Cumulative Pre-2010</t>
  </si>
  <si>
    <t>Wood Mackenzie Year in review 2024</t>
  </si>
  <si>
    <t>Wood Mackenzie US PV leaderboard Q3 2022, First Solar Market Share of Non-Res</t>
  </si>
  <si>
    <t>Seel, Joachim, and Julie Mulvaney Kemp. 2024. “Utility-Scale Solar 2024.” LBNL.</t>
  </si>
  <si>
    <t>Forecast Block</t>
  </si>
  <si>
    <t>Installed PV Capacity and Forecasts (MWdc) by State and Market Segment - Base case</t>
  </si>
  <si>
    <t xml:space="preserve">Wood Mackenzie began breaking out all 50 states in 2020. For distributed solar, coverage of Alaska, Kansas, Nebraska, North Dakota, South Dakota, and West Virginia does not begin until 2018. </t>
  </si>
  <si>
    <t>Arizona</t>
  </si>
  <si>
    <t>California</t>
  </si>
  <si>
    <t>Florida</t>
  </si>
  <si>
    <t>North Carolina</t>
  </si>
  <si>
    <t>Nevada</t>
  </si>
  <si>
    <t>Texas</t>
  </si>
  <si>
    <t>All Sectors</t>
  </si>
  <si>
    <t>Comm&amp;Ind</t>
  </si>
  <si>
    <t>Community</t>
  </si>
  <si>
    <t>https://www.californiadgstats.ca.gov/charts/</t>
  </si>
  <si>
    <t>multiplied by 1.1</t>
  </si>
  <si>
    <t>multiplied by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</si>
</sst>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0"/>
    <numFmt numFmtId="166" formatCode="0.000"/>
    <numFmt numFmtId="167" formatCode="0.0%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#,##0.000"/>
    <numFmt numFmtId="172" formatCode="_(* #,##0.0_);_(* \(#,##0.0\);_(* &quot;-&quot;?_);_(@_)"/>
    <numFmt numFmtId="173" formatCode="_([$€]* #,##0.00_);_([$€]* \(#,##0.00\);_([$€]* &quot;-&quot;??_);_(@_)"/>
    <numFmt numFmtId="174" formatCode="#,##0.0\ ;\(#,##0.0\)"/>
    <numFmt numFmtId="175" formatCode="#,##0\ \ ;\(#,##0\)\ "/>
    <numFmt numFmtId="176" formatCode=";;;"/>
    <numFmt numFmtId="177" formatCode="_ * #,##0_ ;_ * \-#,##0_ ;_ * &quot;-&quot;_ ;_ @_ "/>
    <numFmt numFmtId="178" formatCode="&quot;C&quot;\ &quot;´&quot;&quot;´&quot;&quot;´&quot;&quot;´&quot;\ &quot;?&quot;&quot;?&quot;&quot;?&quot;&quot;?&quot;"/>
    <numFmt numFmtId="179" formatCode="0.0_)\%;\(0.0\)\%;0.0_)\%;@_)_%"/>
    <numFmt numFmtId="180" formatCode="#,##0.0_)_%;\(#,##0.0\)_%;0.0_)_%;@_)_%"/>
    <numFmt numFmtId="181" formatCode="#,##0.0_);\(#,##0.0\);#,##0.0_);@_)"/>
    <numFmt numFmtId="182" formatCode="#,##0.0_);\(#,##0.0\)"/>
    <numFmt numFmtId="183" formatCode="&quot;$&quot;_(#,##0.00_);&quot;$&quot;\(#,##0.00\);&quot;$&quot;_(0.00_);@_)"/>
    <numFmt numFmtId="184" formatCode="&quot;$&quot;_(#,##0.00_);&quot;$&quot;\(#,##0.00\)"/>
    <numFmt numFmtId="185" formatCode="&quot;¥&quot;_(#,##0.00_);&quot;¥&quot;\(#,##0.00\);&quot;¥&quot;_(0.00_);@_)"/>
    <numFmt numFmtId="186" formatCode="#,##0.00_);\(#,##0.00\);0.00_);@_)"/>
    <numFmt numFmtId="187" formatCode="&quot;€&quot;_(#,##0.00_);&quot;€&quot;\(#,##0.00\);&quot;€&quot;_(0.00_);@_)"/>
    <numFmt numFmtId="188" formatCode="#,##0_)\x;\(#,##0\)\x;0_)\x;@_)_x"/>
    <numFmt numFmtId="189" formatCode="#,##0.0_)\x;\(#,##0.0\)\x"/>
    <numFmt numFmtId="190" formatCode="#,##0_)_x;\(#,##0\)_x;0_)_x;@_)_x"/>
    <numFmt numFmtId="191" formatCode="#,##0.0_)_x;\(#,##0.0\)_x"/>
    <numFmt numFmtId="192" formatCode="0.0_)\%;\(0.0\)\%"/>
    <numFmt numFmtId="193" formatCode="#,##0.0_)_%;\(#,##0.0\)_%"/>
    <numFmt numFmtId="194" formatCode="_-#,##0_-;\(#,##0\);_-\ \ &quot;-&quot;_-;_-@_-"/>
    <numFmt numFmtId="195" formatCode="_-#,##0.00_-;\(#,##0.00\);_-\ \ &quot;-&quot;_-;_-@_-"/>
    <numFmt numFmtId="196" formatCode="mmm/dd/yyyy;_-\ &quot;N/A&quot;_-;_-\ &quot;-&quot;_-"/>
    <numFmt numFmtId="197" formatCode="mmm/yyyy;_-\ &quot;N/A&quot;_-;_-\ &quot;-&quot;_-"/>
    <numFmt numFmtId="198" formatCode="_-#,##0%_-;\(#,##0%\);_-\ &quot;-&quot;_-"/>
    <numFmt numFmtId="199" formatCode="_-#,###,_-;\(#,###,\);_-\ \ &quot;-&quot;_-;_-@_-"/>
    <numFmt numFmtId="200" formatCode="_-#,###.00,_-;\(#,###.00,\);_-\ \ &quot;-&quot;_-;_-@_-"/>
    <numFmt numFmtId="201" formatCode="_-#0&quot;.&quot;0,_-;\(#0&quot;.&quot;0,\);_-\ \ &quot;-&quot;_-;_-@_-"/>
    <numFmt numFmtId="202" formatCode="_-#0&quot;.&quot;0000_-;\(#0&quot;.&quot;0000\);_-\ \ &quot;-&quot;_-;_-@_-"/>
    <numFmt numFmtId="203" formatCode="_-* #,##0&quot;£¤&quot;_-;\-* #,##0&quot;£¤&quot;_-;_-* &quot;-&quot;&quot;£¤&quot;_-;_-"/>
    <numFmt numFmtId="204" formatCode="_-* #,##0.00&quot;£¤&quot;_-;\-* #,##0.00&quot;£¤&quot;_-;_-* &quot;-&quot;??&quot;£¤&quot;_-;_-"/>
    <numFmt numFmtId="205" formatCode="0%;\(0%\)"/>
    <numFmt numFmtId="206" formatCode="#,##0\ "/>
    <numFmt numFmtId="207" formatCode="_-&quot;$&quot;* #,##0_-;\-&quot;$&quot;* #,##0_-;_-&quot;$&quot;* &quot;-&quot;_-;_-@_-"/>
    <numFmt numFmtId="208" formatCode="_-&quot;$&quot;* #,##0.00_-;\-&quot;$&quot;* #,##0.00_-;_-&quot;$&quot;* &quot;-&quot;??_-;_-@_-"/>
    <numFmt numFmtId="209" formatCode="#,##0.00_);\(#,##0.00\);\-_)"/>
    <numFmt numFmtId="210" formatCode="#,##0_);\(#,##0\);\-_)"/>
    <numFmt numFmtId="211" formatCode="d\.m\.yy"/>
    <numFmt numFmtId="212" formatCode="_(&quot;$&quot;#,##0.0_);\(&quot;$&quot;#,##0.0\);_(&quot;$&quot;#,##0.0_)"/>
    <numFmt numFmtId="213" formatCode="d/mm/yy"/>
    <numFmt numFmtId="214" formatCode="_(#,##0.0\x_);\(#,##0.0\x\);_(#,##0.0\x_)"/>
    <numFmt numFmtId="215" formatCode="_(#,##0.0_);\(#,##0.0\);_(#,##0.0_)"/>
    <numFmt numFmtId="216" formatCode="_(#,##0.0%_);\(#,##0.0%\);_(#,##0.0%_)"/>
    <numFmt numFmtId="217" formatCode="_(###0_);\(###0\);_(###0_)"/>
    <numFmt numFmtId="218" formatCode="_)d/mm/yy_)"/>
    <numFmt numFmtId="219" formatCode="#,##0.0_);[Red]\(#,##0.0\)"/>
    <numFmt numFmtId="220" formatCode="&quot;$&quot;#,##0.0_);\(&quot;$&quot;#,##0.0\)"/>
    <numFmt numFmtId="221" formatCode="&quot;$&quot;\ \ \ #,##0;&quot;$&quot;\ \ \(#,##0\)"/>
    <numFmt numFmtId="222" formatCode="_ * #,##0.00_ ;_ * \-#,##0.00_ ;_ * &quot;-&quot;??_ ;_ @_ "/>
    <numFmt numFmtId="223" formatCode="#,##0.00&quot; $&quot;;\-#,##0.00&quot; $&quot;"/>
    <numFmt numFmtId="224" formatCode="#,##0&quot; F&quot;_);\(#,##0&quot; F&quot;\)"/>
    <numFmt numFmtId="225" formatCode="#,##0&quot; F&quot;_);[Red]\(#,##0&quot; F&quot;\)"/>
    <numFmt numFmtId="226" formatCode="#,##0.00&quot; F&quot;_);\(#,##0.00&quot; F&quot;\)"/>
    <numFmt numFmtId="227" formatCode="0.00;[Red]0.00"/>
    <numFmt numFmtId="228" formatCode="#,##0.00&quot; F&quot;_);[Red]\(#,##0.00&quot; F&quot;\)"/>
    <numFmt numFmtId="229" formatCode="d/m/yy\ h:mm"/>
    <numFmt numFmtId="230" formatCode="#,##0&quot; $&quot;;\-#,##0&quot; $&quot;"/>
    <numFmt numFmtId="231" formatCode="_(* #,##0.00000_);_(* \(#,##0.00000\);_(* &quot;-&quot;??_);_(@_)"/>
    <numFmt numFmtId="232" formatCode="&quot;$&quot;#,##0.00&quot;(l)&quot;_);\(&quot;$&quot;#,##0.00&quot;(l)&quot;\)"/>
    <numFmt numFmtId="233" formatCode="0.000_)"/>
    <numFmt numFmtId="234" formatCode="[Blue]0%"/>
    <numFmt numFmtId="235" formatCode="_(* #,##0.00_);_(* \(#,##0.00\);_(* &quot;-&quot;_);_(@_)"/>
    <numFmt numFmtId="236" formatCode="#,##0;\(#,##0\)"/>
    <numFmt numFmtId="237" formatCode="0.00_);\(0.00\);0.00"/>
    <numFmt numFmtId="238" formatCode="&quot;$&quot;#,##0.0;\(&quot;$&quot;#,##0.0\);&quot;$&quot;#,##0.0"/>
    <numFmt numFmtId="239" formatCode="&quot;$&quot;#,##0.000_);\(&quot;$&quot;#,##0.000\)"/>
    <numFmt numFmtId="240" formatCode="#,##0.00000_);\(#,##0.00000\)"/>
    <numFmt numFmtId="241" formatCode="&quot;$&quot;#,##0\ ;\(&quot;$&quot;#,##0\)"/>
    <numFmt numFmtId="242" formatCode="\$#,##0.00;\(\$#,##0.00\)"/>
    <numFmt numFmtId="243" formatCode="m/d"/>
    <numFmt numFmtId="244" formatCode="&quot;$&quot;#,##0"/>
    <numFmt numFmtId="245" formatCode="\$#,##0;\(\$#,##0\)"/>
    <numFmt numFmtId="246" formatCode="#,##0.0000_);\(#,##0.0000\)"/>
    <numFmt numFmtId="247" formatCode="0.0\x"/>
    <numFmt numFmtId="248" formatCode="_-* #,##0.00\ [$€-1]_-;\-* #,##0.00\ [$€-1]_-;_-* &quot;-&quot;??\ [$€-1]_-"/>
    <numFmt numFmtId="249" formatCode="\«#,##0;_(* #,##0;_(* &quot;-&quot;??_);_(@_)"/>
    <numFmt numFmtId="250" formatCode="mm/dd/yy;@"/>
    <numFmt numFmtId="251" formatCode="_(&quot;$&quot;* #,##0_);_(&quot;$&quot;* \(#,##0\);_(&quot;$&quot;* &quot;-&quot;??_);_(@_)"/>
    <numFmt numFmtId="252" formatCode="0.00%;\(0.00%\)"/>
    <numFmt numFmtId="253" formatCode="[Blue]0.0%"/>
    <numFmt numFmtId="254" formatCode="_(&quot;$&quot;* #,##0.0_);_(&quot;$&quot;* \(#,##0.0\);_(&quot;$&quot;* &quot;-&quot;??_);_(@_)"/>
    <numFmt numFmtId="255" formatCode="&quot;HK$&quot;#,##0_);\(&quot;HK$&quot;#,##0\)"/>
    <numFmt numFmtId="256" formatCode="&quot;HK$&quot;#,##0.00_);\(&quot;HK$&quot;#,##0.00\)"/>
    <numFmt numFmtId="257" formatCode="0.00_);\(0.00\);0.00_)"/>
    <numFmt numFmtId="258" formatCode="&quot;$&quot;#,##0.00"/>
    <numFmt numFmtId="259" formatCode="_(#,##0_);\(#,##0\);_(#,##0_)"/>
    <numFmt numFmtId="260" formatCode="_-* #,##0_-;\-* #,##0_-;_-* &quot;-&quot;_-;_-@_-"/>
    <numFmt numFmtId="261" formatCode="_-* #,##0.00_-;\-* #,##0.00_-;_-* &quot;-&quot;??_-;_-@_-"/>
    <numFmt numFmtId="262" formatCode="_-* #,##0\ &quot;F&quot;_-;\-* #,##0\ &quot;F&quot;_-;_-* &quot;-&quot;\ &quot;F&quot;_-;_-@_-"/>
    <numFmt numFmtId="263" formatCode="_-* #,##0.00\ &quot;F&quot;_-;\-* #,##0.00\ &quot;F&quot;_-;_-* &quot;-&quot;??\ &quot;F&quot;_-;_-@_-"/>
    <numFmt numFmtId="264" formatCode="&quot;$&quot;#,##0;[Red]\-&quot;$&quot;#,##0"/>
    <numFmt numFmtId="265" formatCode="&quot;$&quot;#,##0.00;[Red]\-&quot;$&quot;#,##0.00"/>
    <numFmt numFmtId="266" formatCode="[$-409]mmm\-yy;@"/>
    <numFmt numFmtId="267" formatCode="&quot;$&quot;#,##0.0"/>
    <numFmt numFmtId="268" formatCode="0.00_);\(0.00\);0.00_);@_)"/>
    <numFmt numFmtId="269" formatCode="_(* #,##0.0\x_);_(* \(#,##0.0\x\);_(* &quot;-&quot;??_);_(@_)"/>
    <numFmt numFmtId="270" formatCode="0.0;[Red]0.0"/>
    <numFmt numFmtId="271" formatCode="#,##0.0\x_);\(#,##0.0\x\);&quot;-x&quot;_);@_)"/>
    <numFmt numFmtId="272" formatCode="0.00_)"/>
    <numFmt numFmtId="273" formatCode="0.000%"/>
    <numFmt numFmtId="274" formatCode="0_);\(0\)"/>
    <numFmt numFmtId="275" formatCode="d\.mmm"/>
    <numFmt numFmtId="276" formatCode="0.0000%"/>
    <numFmt numFmtId="277" formatCode="#,##0&quot; &quot;\ &quot; &quot;;[Red]\(#,##0\)\ &quot; &quot;;&quot;—&quot;&quot; &quot;&quot; &quot;&quot; &quot;&quot; &quot;"/>
    <numFmt numFmtId="278" formatCode="_-&quot;?&quot;* #,##0_-;\-&quot;?&quot;* #,##0_-;_-&quot;?&quot;* &quot;-&quot;_-;_-@_-"/>
    <numFmt numFmtId="279" formatCode="_-&quot;?&quot;* #,##0.00_-;\-&quot;?&quot;* #,##0.00_-;_-&quot;?&quot;* &quot;-&quot;??_-;_-@_-"/>
    <numFmt numFmtId="280" formatCode="0.0&quot;  &quot;"/>
    <numFmt numFmtId="281" formatCode="_-* #,##0.0_-;\-* #,##0.0_-;_-* &quot;-&quot;??_-;_-@_-"/>
    <numFmt numFmtId="282" formatCode="0.00\%;\-0.00\%;0.00\%"/>
    <numFmt numFmtId="283" formatCode="0.00\x;\-0.00\x;0.00\x"/>
    <numFmt numFmtId="284" formatCode="##0.00000"/>
    <numFmt numFmtId="285" formatCode="0.000000"/>
    <numFmt numFmtId="286" formatCode="_(&quot;$&quot;* #,##0.00_);_(&quot;$&quot;* \(#,##0.00\);_(* &quot;-&quot;_);_(@_)"/>
    <numFmt numFmtId="287" formatCode="_(&quot;$&quot;* #,##0.0_);_(&quot;$&quot;* \(#,##0.0\);_(* &quot;-&quot;_);_(@_)"/>
    <numFmt numFmtId="288" formatCode="_(* #,##0.0_);_(* \(#,##0.0\);_(* &quot;-&quot;_);_(@_)"/>
    <numFmt numFmtId="289" formatCode="#,##0&quot; $&quot;;[Red]\-#,##0&quot; $&quot;"/>
    <numFmt numFmtId="290" formatCode="General_)"/>
    <numFmt numFmtId="291" formatCode="0.000_);\(0.000\)"/>
    <numFmt numFmtId="292" formatCode="&quot;Yes&quot;;;\ &quot;No&quot;"/>
    <numFmt numFmtId="293" formatCode="_ &quot;¥&quot;* #,##0_ ;_ &quot;¥&quot;* \-#,##0_ ;_ &quot;¥&quot;* &quot;-&quot;_ ;_ @_ "/>
    <numFmt numFmtId="294" formatCode="_ &quot;¥&quot;* #,##0.00_ ;_ &quot;¥&quot;* \-#,##0.00_ ;_ &quot;¥&quot;* &quot;-&quot;??_ ;_ @_ "/>
    <numFmt numFmtId="295" formatCode="&quot;¥&quot;#,##0;[Red]&quot;¥&quot;&quot;¥&quot;\-#,##0"/>
    <numFmt numFmtId="296" formatCode="&quot;¥&quot;#,##0.00;[Red]&quot;¥&quot;&quot;¥&quot;&quot;¥&quot;&quot;¥&quot;&quot;¥&quot;&quot;¥&quot;\-#,##0.00"/>
    <numFmt numFmtId="297" formatCode="&quot;¥&quot;#,##0.00;[Red]&quot;¥&quot;\-#,##0.00"/>
    <numFmt numFmtId="298" formatCode="&quot;¥&quot;#,##0;[Red]&quot;¥&quot;\-#,##0"/>
    <numFmt numFmtId="299" formatCode="yy\.mm\.dd"/>
    <numFmt numFmtId="300" formatCode="#,##0.00&quot; $&quot;;[Red]\-#,##0.00&quot; $&quot;"/>
    <numFmt numFmtId="301" formatCode="d\.mmm\.yy"/>
    <numFmt numFmtId="302" formatCode="&quot;\&quot;_(#,##0.00_);&quot;\&quot;\(#,##0.00\);&quot;\&quot;_(0.00_);@_)"/>
    <numFmt numFmtId="303" formatCode="\ #\ ###\ ##0.000\ \ ;\ \–###\ ##0.000\ \ ;\ * \–\ \ ;\ * @\ \ "/>
    <numFmt numFmtId="304" formatCode="\ ##\ ###\ ##0.0\ \ ;\ \–#\ ###\ ##0.0\ \ ;\ * \–\ \ ;\ * @\ \ "/>
    <numFmt numFmtId="305" formatCode="\ #\ ###\ ###\ ##0\ \ ;\ \–###\ ###\ ##0\ \ ;\ * \–\ \ ;\ * @\ \ "/>
    <numFmt numFmtId="306" formatCode="\ #\ ###\ ##0.00\ \ ;\ \–###\ ##0.00\ \ ;\ * \–\ \ ;\ * @\ \ "/>
    <numFmt numFmtId="307" formatCode="#,##0\ \ \ \ \ ;\-#,##0\ \ \ \ \ "/>
    <numFmt numFmtId="308" formatCode="###,###.##"/>
    <numFmt numFmtId="309" formatCode="\$#,##0\ ;\(\$#,##0\)"/>
    <numFmt numFmtId="310" formatCode="\ ####0.0\ \ ;\ * \–####0.0\ \ ;\ * \X\ \ ;\ * @\ \ "/>
    <numFmt numFmtId="311" formatCode="\ ##0\ \ ;\ * \x\ \ ;\ * @\ \ "/>
    <numFmt numFmtId="312" formatCode="_(&quot;R$&quot;* #,##0_);_(&quot;R$&quot;* \(#,##0\);_(&quot;R$&quot;* &quot;-&quot;_);_(@_)"/>
    <numFmt numFmtId="313" formatCode="_(&quot;R$&quot;* #,##0.00_);_(&quot;R$&quot;* \(#,##0.00\);_(&quot;R$&quot;* &quot;-&quot;??_);_(@_)"/>
    <numFmt numFmtId="314" formatCode="\ ??0.0\ \ ;\ * \–??0.0\ \ ;\ * \–\ \ ;\ * @\ \ "/>
    <numFmt numFmtId="315" formatCode="#,##0.0;\-#,##0.0"/>
    <numFmt numFmtId="316" formatCode="_-&quot;L.&quot;\ * #,##0.00_-;\-&quot;L.&quot;\ * #,##0.00_-;_-&quot;L.&quot;\ * &quot;-&quot;??_-;_-@_-"/>
    <numFmt numFmtId="317" formatCode="#,##0;\-#,##0\ \ "/>
  </numFmts>
  <fonts count="2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8"/>
      <name val="Arial"/>
      <family val="2"/>
    </font>
    <font>
      <u/>
      <sz val="8.8000000000000007"/>
      <color indexed="12"/>
      <name val="Calibri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Helvetica"/>
      <family val="2"/>
    </font>
    <font>
      <sz val="10"/>
      <name val="Times New Roman"/>
      <family val="1"/>
    </font>
    <font>
      <sz val="14"/>
      <name val="??"/>
      <family val="3"/>
    </font>
    <font>
      <sz val="12"/>
      <name val="???"/>
      <family val="1"/>
    </font>
    <font>
      <sz val="11"/>
      <name val="??"/>
      <family val="3"/>
    </font>
    <font>
      <sz val="10"/>
      <name val="???"/>
      <family val="3"/>
    </font>
    <font>
      <u/>
      <sz val="10"/>
      <color indexed="36"/>
      <name val="Arial"/>
      <family val="2"/>
    </font>
    <font>
      <u/>
      <sz val="8"/>
      <color indexed="36"/>
      <name val="Arial"/>
      <family val="2"/>
    </font>
    <font>
      <u/>
      <sz val="8"/>
      <color indexed="12"/>
      <name val="Arial"/>
      <family val="2"/>
    </font>
    <font>
      <sz val="8"/>
      <color indexed="12"/>
      <name val="Arial"/>
      <family val="2"/>
    </font>
    <font>
      <sz val="10"/>
      <name val="Helv"/>
      <family val="2"/>
    </font>
    <font>
      <sz val="12"/>
      <name val="宋体"/>
      <charset val="134"/>
    </font>
    <font>
      <sz val="12"/>
      <name val="Times New Roman"/>
      <family val="1"/>
    </font>
    <font>
      <sz val="10"/>
      <name val="MS Sans Serif"/>
      <family val="2"/>
    </font>
    <font>
      <sz val="12"/>
      <name val="新細明體"/>
      <family val="1"/>
      <charset val="136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u/>
      <sz val="10"/>
      <color indexed="12"/>
      <name val="Footlight MT Light"/>
      <family val="1"/>
    </font>
    <font>
      <sz val="12"/>
      <name val="ËÎ"/>
      <family val="2"/>
    </font>
    <font>
      <b/>
      <sz val="12"/>
      <name val="ÈA¿µl"/>
      <family val="3"/>
    </font>
    <font>
      <sz val="13"/>
      <name val="Tms Rmn"/>
      <family val="1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sz val="5"/>
      <name val="Arial"/>
      <family val="2"/>
    </font>
    <font>
      <b/>
      <sz val="12"/>
      <color indexed="8"/>
      <name val=".VnBook-Antiqua"/>
      <family val="2"/>
    </font>
    <font>
      <u/>
      <sz val="8.25"/>
      <color indexed="12"/>
      <name val="Arial"/>
      <family val="2"/>
    </font>
    <font>
      <sz val="12"/>
      <name val="?Ia"/>
      <family val="1"/>
    </font>
    <font>
      <i/>
      <sz val="12"/>
      <color indexed="8"/>
      <name val=".VnBook-Antiqua"/>
      <family val="2"/>
    </font>
    <font>
      <sz val="10"/>
      <name val="Geneva"/>
      <family val="2"/>
    </font>
    <font>
      <sz val="10"/>
      <name val="Frutiger 45 Light"/>
      <family val="2"/>
    </font>
    <font>
      <sz val="11"/>
      <name val="½jßz"/>
      <family val="1"/>
    </font>
    <font>
      <sz val="12"/>
      <name val="â·ö ¸þ"/>
      <family val="3"/>
    </font>
    <font>
      <sz val="12"/>
      <name val="¹UAAA¼"/>
      <family val="3"/>
    </font>
    <font>
      <sz val="8"/>
      <name val="Times"/>
      <family val="1"/>
    </font>
    <font>
      <u/>
      <sz val="9"/>
      <color indexed="36"/>
      <name val="Times New Roman"/>
      <family val="1"/>
    </font>
    <font>
      <sz val="8"/>
      <name val="Times New Roman"/>
      <family val="1"/>
    </font>
    <font>
      <sz val="9"/>
      <name val="Palatino"/>
      <family val="1"/>
      <charset val="177"/>
    </font>
    <font>
      <sz val="11"/>
      <color indexed="20"/>
      <name val="Calibri"/>
      <family val="2"/>
    </font>
    <font>
      <sz val="9"/>
      <name val="MS Sans Serif"/>
      <family val="2"/>
    </font>
    <font>
      <sz val="7"/>
      <name val="Helv"/>
      <family val="2"/>
    </font>
    <font>
      <sz val="8"/>
      <color indexed="8"/>
      <name val="Arial"/>
      <family val="2"/>
    </font>
    <font>
      <sz val="10"/>
      <color indexed="12"/>
      <name val="Times New Roman"/>
      <family val="1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Book Antiqua"/>
      <family val="1"/>
    </font>
    <font>
      <b/>
      <sz val="11"/>
      <color indexed="10"/>
      <name val="Calibri"/>
      <family val="2"/>
    </font>
    <font>
      <b/>
      <sz val="8"/>
      <name val="Times New Roman"/>
      <family val="1"/>
    </font>
    <font>
      <b/>
      <sz val="13"/>
      <name val="Tms Rmn"/>
      <family val="1"/>
    </font>
    <font>
      <sz val="8"/>
      <name val="Helv"/>
    </font>
    <font>
      <sz val="11"/>
      <color indexed="12"/>
      <name val="Arial"/>
      <family val="2"/>
    </font>
    <font>
      <sz val="12"/>
      <name val="Helv"/>
      <family val="2"/>
    </font>
    <font>
      <sz val="12"/>
      <name val="Tms Rmn"/>
      <family val="1"/>
    </font>
    <font>
      <sz val="10"/>
      <name val="Courier"/>
      <family val="3"/>
    </font>
    <font>
      <b/>
      <u/>
      <sz val="10"/>
      <color indexed="16"/>
      <name val="Arial"/>
      <family val="2"/>
    </font>
    <font>
      <sz val="10"/>
      <name val="MS Serif"/>
      <family val="1"/>
    </font>
    <font>
      <sz val="10"/>
      <name val="Tms Rmn"/>
    </font>
    <font>
      <u/>
      <sz val="8"/>
      <color indexed="12"/>
      <name val="Times New Roman"/>
      <family val="1"/>
    </font>
    <font>
      <sz val="8"/>
      <color indexed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b/>
      <sz val="10"/>
      <name val="Geneva"/>
      <family val="2"/>
    </font>
    <font>
      <sz val="11"/>
      <color indexed="17"/>
      <name val="Calibri"/>
      <family val="2"/>
    </font>
    <font>
      <sz val="8"/>
      <color indexed="17"/>
      <name val="Arial"/>
      <family val="2"/>
    </font>
    <font>
      <sz val="9"/>
      <name val="Futura UBS Bk"/>
      <family val="2"/>
    </font>
    <font>
      <b/>
      <sz val="10"/>
      <color indexed="10"/>
      <name val="Arial"/>
      <family val="2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sz val="18"/>
      <name val="Helvetica-Black"/>
    </font>
    <font>
      <i/>
      <sz val="14"/>
      <name val="Palatino"/>
      <family val="1"/>
    </font>
    <font>
      <b/>
      <sz val="11"/>
      <color indexed="62"/>
      <name val="Calibri"/>
      <family val="2"/>
    </font>
    <font>
      <sz val="11"/>
      <name val="Tms Rmn"/>
      <family val="1"/>
    </font>
    <font>
      <b/>
      <sz val="8"/>
      <name val="MS Sans Serif"/>
      <family val="2"/>
    </font>
    <font>
      <b/>
      <i/>
      <sz val="22"/>
      <name val="Times New Roman"/>
      <family val="1"/>
    </font>
    <font>
      <sz val="10"/>
      <color indexed="12"/>
      <name val="Arial"/>
      <family val="2"/>
    </font>
    <font>
      <u/>
      <sz val="7.5"/>
      <color indexed="12"/>
      <name val="Arial"/>
      <family val="2"/>
    </font>
    <font>
      <u/>
      <sz val="11"/>
      <color indexed="12"/>
      <name val="Arial"/>
      <family val="2"/>
    </font>
    <font>
      <b/>
      <sz val="10"/>
      <color indexed="56"/>
      <name val="Wingdings"/>
      <charset val="2"/>
    </font>
    <font>
      <b/>
      <u/>
      <sz val="8"/>
      <color indexed="56"/>
      <name val="Arial"/>
      <family val="2"/>
    </font>
    <font>
      <sz val="12"/>
      <name val="ÈA¿µl"/>
      <family val="3"/>
    </font>
    <font>
      <b/>
      <sz val="10"/>
      <name val="MS Sans Serif"/>
      <family val="2"/>
    </font>
    <font>
      <sz val="11"/>
      <color indexed="10"/>
      <name val="Calibri"/>
      <family val="2"/>
    </font>
    <font>
      <sz val="18"/>
      <color indexed="17"/>
      <name val="Arial"/>
      <family val="2"/>
    </font>
    <font>
      <sz val="10"/>
      <color indexed="17"/>
      <name val="Arial"/>
      <family val="2"/>
    </font>
    <font>
      <sz val="11"/>
      <color indexed="19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Tahoma"/>
      <family val="2"/>
    </font>
    <font>
      <sz val="10"/>
      <name val="Palatino"/>
      <family val="1"/>
    </font>
    <font>
      <i/>
      <sz val="10"/>
      <name val="Helv"/>
      <family val="2"/>
    </font>
    <font>
      <sz val="8"/>
      <color indexed="8"/>
      <name val="Times New Roman"/>
      <family val="1"/>
    </font>
    <font>
      <sz val="11"/>
      <name val="Times New Roman"/>
      <family val="1"/>
    </font>
    <font>
      <sz val="12"/>
      <name val="ÐÂ¼šÃ÷ów"/>
      <family val="3"/>
    </font>
    <font>
      <sz val="12"/>
      <name val="ÐÂ¼"/>
      <family val="1"/>
    </font>
    <font>
      <u/>
      <sz val="8.25"/>
      <color indexed="36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  <charset val="177"/>
    </font>
    <font>
      <b/>
      <sz val="11"/>
      <color indexed="21"/>
      <name val="Arial"/>
      <family val="2"/>
      <charset val="177"/>
    </font>
    <font>
      <b/>
      <sz val="22"/>
      <color indexed="21"/>
      <name val="Times New Roman"/>
      <family val="1"/>
      <charset val="177"/>
    </font>
    <font>
      <sz val="10"/>
      <color indexed="16"/>
      <name val="Helvetica-Black"/>
    </font>
    <font>
      <b/>
      <sz val="10"/>
      <name val="Frutiger 45 Light"/>
      <family val="2"/>
    </font>
    <font>
      <sz val="10"/>
      <name val="Arial MT"/>
      <family val="2"/>
    </font>
    <font>
      <sz val="7"/>
      <color indexed="10"/>
      <name val="Helv"/>
      <family val="2"/>
    </font>
    <font>
      <sz val="10"/>
      <color indexed="10"/>
      <name val="Arial"/>
      <family val="2"/>
      <charset val="177"/>
    </font>
    <font>
      <sz val="8"/>
      <name val="Wingdings"/>
      <charset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2"/>
      <name val="MS Sans Serif"/>
      <family val="2"/>
    </font>
    <font>
      <b/>
      <sz val="13"/>
      <name val="Arial"/>
      <family val="2"/>
    </font>
    <font>
      <b/>
      <sz val="18"/>
      <color indexed="56"/>
      <name val="Cambria"/>
      <family val="2"/>
    </font>
    <font>
      <u val="singleAccounting"/>
      <sz val="10"/>
      <name val="Times New Roman"/>
      <family val="1"/>
    </font>
    <font>
      <sz val="8"/>
      <name val="MS Sans Serif"/>
      <family val="2"/>
    </font>
    <font>
      <strike/>
      <sz val="10"/>
      <name val="Arial"/>
      <family val="2"/>
    </font>
    <font>
      <b/>
      <sz val="12"/>
      <name val="MS Sans Serif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u/>
      <sz val="8"/>
      <name val="Arial"/>
      <family val="2"/>
    </font>
    <font>
      <b/>
      <sz val="16"/>
      <name val="Arial"/>
      <family val="2"/>
    </font>
    <font>
      <i/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Arial"/>
      <family val="2"/>
    </font>
    <font>
      <sz val="12"/>
      <name val="MS Sans Serif"/>
      <family val="2"/>
    </font>
    <font>
      <b/>
      <sz val="18"/>
      <name val="Times New Roman"/>
      <family val="1"/>
    </font>
    <font>
      <b/>
      <sz val="8"/>
      <color indexed="8"/>
      <name val="Helv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sz val="7"/>
      <name val="Palatino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i/>
      <sz val="20"/>
      <name val="Arial"/>
      <family val="2"/>
    </font>
    <font>
      <sz val="9"/>
      <name val="Times New Roman"/>
      <family val="1"/>
    </font>
    <font>
      <u/>
      <sz val="10"/>
      <name val="Times New Roman"/>
      <family val="1"/>
    </font>
    <font>
      <u/>
      <sz val="11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u/>
      <sz val="9"/>
      <name val="MS Sans Serif"/>
      <family val="2"/>
    </font>
    <font>
      <sz val="8"/>
      <color indexed="18"/>
      <name val="Times New Roman"/>
      <family val="1"/>
    </font>
    <font>
      <sz val="12"/>
      <name val="ｹﾙﾅﾁﾃｼ"/>
      <family val="2"/>
    </font>
    <font>
      <sz val="22"/>
      <name val="ＭＳ 明朝"/>
      <family val="1"/>
    </font>
    <font>
      <sz val="11"/>
      <name val="ｵｸｿ "/>
      <family val="3"/>
    </font>
    <font>
      <u/>
      <sz val="11"/>
      <color indexed="12"/>
      <name val="明朝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1"/>
    </font>
    <font>
      <sz val="10"/>
      <name val="굴림체"/>
      <family val="3"/>
    </font>
    <font>
      <sz val="10"/>
      <name val="楷体"/>
      <family val="2"/>
    </font>
    <font>
      <u/>
      <sz val="7.5"/>
      <color indexed="36"/>
      <name val="Arial"/>
      <family val="2"/>
    </font>
    <font>
      <sz val="12"/>
      <name val="華康中楷體"/>
      <family val="3"/>
    </font>
    <font>
      <sz val="12"/>
      <name val="楷体"/>
      <family val="2"/>
    </font>
    <font>
      <sz val="12"/>
      <name val="Courier"/>
      <family val="3"/>
    </font>
    <font>
      <b/>
      <sz val="16"/>
      <name val="楷体"/>
      <family val="2"/>
    </font>
    <font>
      <b/>
      <sz val="14"/>
      <name val="楷体"/>
      <family val="2"/>
    </font>
    <font>
      <b/>
      <sz val="12"/>
      <name val="華康中楷體"/>
      <family val="3"/>
    </font>
    <font>
      <u/>
      <sz val="11"/>
      <color indexed="36"/>
      <name val="明朝"/>
      <family val="3"/>
    </font>
    <font>
      <u/>
      <sz val="12"/>
      <color indexed="12"/>
      <name val="Times New Roman"/>
      <family val="1"/>
    </font>
    <font>
      <sz val="11"/>
      <name val="蹈框"/>
      <family val="2"/>
    </font>
    <font>
      <u/>
      <sz val="10"/>
      <color indexed="14"/>
      <name val="新細明體"/>
      <family val="1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indexed="56"/>
      <name val="Calibri"/>
      <family val="2"/>
    </font>
    <font>
      <sz val="11"/>
      <color rgb="FF000000"/>
      <name val="Calibri"/>
      <family val="2"/>
      <scheme val="minor"/>
    </font>
    <font>
      <u/>
      <sz val="8.8000000000000007"/>
      <color theme="10"/>
      <name val="Calibri"/>
      <family val="2"/>
    </font>
    <font>
      <u/>
      <sz val="11"/>
      <color theme="10"/>
      <name val="Calibri"/>
      <family val="2"/>
    </font>
    <font>
      <u/>
      <sz val="8.4"/>
      <color theme="10"/>
      <name val="Arial"/>
      <family val="2"/>
    </font>
    <font>
      <sz val="10"/>
      <name val="Helv"/>
    </font>
    <font>
      <sz val="11"/>
      <color theme="1"/>
      <name val="Arial"/>
      <family val="2"/>
    </font>
    <font>
      <sz val="8"/>
      <name val="Helv"/>
      <family val="2"/>
    </font>
    <font>
      <sz val="10"/>
      <color indexed="8"/>
      <name val="Arial"/>
      <family val="2"/>
      <charset val="177"/>
    </font>
    <font>
      <b/>
      <sz val="10"/>
      <color indexed="9"/>
      <name val="Arial"/>
      <family val="2"/>
      <charset val="177"/>
    </font>
    <font>
      <sz val="10"/>
      <name val="Tms Rmn"/>
      <family val="1"/>
    </font>
    <font>
      <sz val="10"/>
      <color indexed="10"/>
      <name val="Arial"/>
      <family val="2"/>
    </font>
    <font>
      <u/>
      <sz val="10"/>
      <color theme="10"/>
      <name val="Verdana"/>
      <family val="2"/>
    </font>
    <font>
      <sz val="10"/>
      <name val="AGaramond"/>
    </font>
    <font>
      <u/>
      <sz val="11"/>
      <color theme="10"/>
      <name val="Arial"/>
      <family val="2"/>
    </font>
    <font>
      <sz val="12"/>
      <name val="宋体"/>
      <family val="3"/>
      <charset val="128"/>
    </font>
    <font>
      <u/>
      <sz val="10"/>
      <color indexed="20"/>
      <name val="Arial"/>
      <family val="2"/>
    </font>
    <font>
      <sz val="22"/>
      <name val="ＭＳ 明朝"/>
      <family val="1"/>
      <charset val="128"/>
    </font>
    <font>
      <u/>
      <sz val="10"/>
      <color indexed="14"/>
      <name val="新細明體"/>
      <family val="1"/>
      <charset val="136"/>
    </font>
    <font>
      <sz val="11"/>
      <color indexed="8"/>
      <name val="ＭＳ Ｐゴシック"/>
      <family val="3"/>
      <charset val="128"/>
    </font>
    <font>
      <u/>
      <sz val="12"/>
      <color rgb="FF00319C"/>
      <name val="Calibri"/>
      <family val="2"/>
      <scheme val="minor"/>
    </font>
    <font>
      <b/>
      <sz val="15"/>
      <color indexed="56"/>
      <name val="Calibri"/>
      <family val="2"/>
      <scheme val="minor"/>
    </font>
    <font>
      <u/>
      <sz val="11"/>
      <color indexed="12"/>
      <name val="明朝"/>
      <family val="1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Calibri Light"/>
      <family val="2"/>
      <scheme val="major"/>
    </font>
    <font>
      <sz val="11"/>
      <color indexed="8"/>
      <name val="Helvetica Neue"/>
    </font>
    <font>
      <b/>
      <sz val="9"/>
      <name val="Switzerland"/>
      <family val="2"/>
      <charset val="177"/>
    </font>
    <font>
      <b/>
      <sz val="11"/>
      <color indexed="10"/>
      <name val="Calibri"/>
      <family val="2"/>
      <scheme val="minor"/>
    </font>
    <font>
      <sz val="10"/>
      <name val="Arial CE"/>
      <charset val="238"/>
    </font>
    <font>
      <sz val="7"/>
      <name val="Switzerland"/>
      <family val="2"/>
      <charset val="177"/>
    </font>
    <font>
      <b/>
      <sz val="12"/>
      <name val="Tahoma"/>
      <family val="2"/>
    </font>
    <font>
      <b/>
      <sz val="10"/>
      <name val="Tahoma"/>
      <family val="2"/>
    </font>
    <font>
      <sz val="6"/>
      <name val="SwitzerlandLight"/>
      <family val="2"/>
      <charset val="177"/>
    </font>
    <font>
      <b/>
      <sz val="11"/>
      <name val="NarkisTam"/>
      <charset val="177"/>
    </font>
    <font>
      <b/>
      <sz val="11"/>
      <color indexed="62"/>
      <name val="Calibri"/>
      <family val="2"/>
      <scheme val="minor"/>
    </font>
    <font>
      <u/>
      <sz val="10"/>
      <color indexed="12"/>
      <name val="MS Sans Serif"/>
      <family val="2"/>
    </font>
    <font>
      <sz val="12"/>
      <name val="Times New Roman CE"/>
      <charset val="238"/>
    </font>
    <font>
      <sz val="11"/>
      <color indexed="10"/>
      <name val="Calibri"/>
      <family val="2"/>
      <scheme val="minor"/>
    </font>
    <font>
      <b/>
      <u/>
      <sz val="8"/>
      <color indexed="12"/>
      <name val="Arial"/>
      <family val="2"/>
    </font>
    <font>
      <b/>
      <sz val="9"/>
      <name val="NarkisTam"/>
      <charset val="177"/>
    </font>
    <font>
      <sz val="11"/>
      <color indexed="19"/>
      <name val="Calibri"/>
      <family val="2"/>
      <scheme val="minor"/>
    </font>
    <font>
      <sz val="10"/>
      <name val="Times New Roman CE"/>
      <charset val="238"/>
    </font>
    <font>
      <sz val="12"/>
      <name val="Arial CE"/>
      <charset val="238"/>
    </font>
    <font>
      <b/>
      <sz val="7"/>
      <name val="Switzerland"/>
      <family val="2"/>
      <charset val="177"/>
    </font>
    <font>
      <sz val="6"/>
      <name val="Switzerland"/>
      <family val="2"/>
      <charset val="177"/>
    </font>
    <font>
      <b/>
      <sz val="18"/>
      <name val="Arial CE"/>
      <charset val="238"/>
    </font>
    <font>
      <b/>
      <sz val="12"/>
      <name val="Arial CE"/>
      <charset val="238"/>
    </font>
    <font>
      <b/>
      <sz val="7"/>
      <name val="Arial"/>
      <family val="2"/>
    </font>
    <font>
      <sz val="10"/>
      <color indexed="64"/>
      <name val="Arial"/>
      <family val="2"/>
    </font>
    <font>
      <sz val="11"/>
      <color theme="1"/>
      <name val="Garamond"/>
      <family val="2"/>
    </font>
    <font>
      <u/>
      <sz val="11"/>
      <color theme="10"/>
      <name val="Calibri"/>
      <family val="2"/>
      <scheme val="minor"/>
    </font>
  </fonts>
  <fills count="8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4"/>
        <bgColor indexed="64"/>
      </patternFill>
    </fill>
    <fill>
      <patternFill patternType="solid">
        <fgColor indexed="13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double">
        <color indexed="1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theme="0" tint="-0.499984740745262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/>
      <diagonal style="thin">
        <color indexed="0"/>
      </diagonal>
    </border>
  </borders>
  <cellStyleXfs count="3448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8" fillId="0" borderId="0"/>
    <xf numFmtId="0" fontId="14" fillId="0" borderId="0"/>
    <xf numFmtId="9" fontId="8" fillId="0" borderId="0" applyFont="0" applyFill="0" applyBorder="0" applyAlignment="0" applyProtection="0"/>
    <xf numFmtId="0" fontId="9" fillId="0" borderId="0"/>
    <xf numFmtId="0" fontId="9" fillId="0" borderId="0"/>
    <xf numFmtId="43" fontId="8" fillId="0" borderId="0" applyFont="0" applyFill="0" applyBorder="0" applyAlignment="0" applyProtection="0"/>
    <xf numFmtId="0" fontId="1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9" fillId="0" borderId="0"/>
    <xf numFmtId="0" fontId="8" fillId="0" borderId="0"/>
    <xf numFmtId="43" fontId="8" fillId="0" borderId="0"/>
    <xf numFmtId="0" fontId="8" fillId="0" borderId="0"/>
    <xf numFmtId="0" fontId="1" fillId="0" borderId="0"/>
    <xf numFmtId="43" fontId="1" fillId="0" borderId="0"/>
    <xf numFmtId="43" fontId="9" fillId="0" borderId="0"/>
    <xf numFmtId="0" fontId="9" fillId="0" borderId="0"/>
    <xf numFmtId="0" fontId="10" fillId="0" borderId="0"/>
    <xf numFmtId="0" fontId="10" fillId="0" borderId="0"/>
    <xf numFmtId="43" fontId="10" fillId="0" borderId="0"/>
    <xf numFmtId="0" fontId="34" fillId="0" borderId="0">
      <alignment vertical="top"/>
      <protection locked="0"/>
    </xf>
    <xf numFmtId="44" fontId="10" fillId="0" borderId="0"/>
    <xf numFmtId="0" fontId="35" fillId="0" borderId="0">
      <alignment vertical="top"/>
      <protection locked="0"/>
    </xf>
    <xf numFmtId="0" fontId="36" fillId="0" borderId="0"/>
    <xf numFmtId="0" fontId="37" fillId="9" borderId="0"/>
    <xf numFmtId="0" fontId="27" fillId="17" borderId="0"/>
    <xf numFmtId="0" fontId="27" fillId="29" borderId="0"/>
    <xf numFmtId="0" fontId="27" fillId="33" borderId="0"/>
    <xf numFmtId="0" fontId="27" fillId="37" borderId="0"/>
    <xf numFmtId="0" fontId="35" fillId="0" borderId="0">
      <alignment vertical="top"/>
      <protection locked="0"/>
    </xf>
    <xf numFmtId="0" fontId="1" fillId="0" borderId="0"/>
    <xf numFmtId="0" fontId="1" fillId="13" borderId="12"/>
    <xf numFmtId="43" fontId="1" fillId="0" borderId="0"/>
    <xf numFmtId="43" fontId="10" fillId="0" borderId="0"/>
    <xf numFmtId="43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43" fontId="14" fillId="0" borderId="0"/>
    <xf numFmtId="0" fontId="39" fillId="0" borderId="0"/>
    <xf numFmtId="0" fontId="39" fillId="0" borderId="0"/>
    <xf numFmtId="0" fontId="39" fillId="0" borderId="0"/>
    <xf numFmtId="43" fontId="14" fillId="0" borderId="0"/>
    <xf numFmtId="0" fontId="10" fillId="0" borderId="0"/>
    <xf numFmtId="0" fontId="14" fillId="0" borderId="0"/>
    <xf numFmtId="0" fontId="44" fillId="0" borderId="0"/>
    <xf numFmtId="0" fontId="46" fillId="0" borderId="0">
      <alignment vertical="top"/>
      <protection locked="0"/>
    </xf>
    <xf numFmtId="43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34" fillId="0" borderId="0">
      <alignment vertical="top"/>
      <protection locked="0"/>
    </xf>
    <xf numFmtId="173" fontId="51" fillId="0" borderId="0"/>
    <xf numFmtId="0" fontId="9" fillId="0" borderId="0"/>
    <xf numFmtId="174" fontId="31" fillId="0" borderId="0"/>
    <xf numFmtId="0" fontId="9" fillId="0" borderId="0"/>
    <xf numFmtId="0" fontId="9" fillId="0" borderId="0"/>
    <xf numFmtId="0" fontId="9" fillId="0" borderId="0"/>
    <xf numFmtId="0" fontId="51" fillId="0" borderId="0"/>
    <xf numFmtId="175" fontId="51" fillId="0" borderId="0"/>
    <xf numFmtId="176" fontId="52" fillId="0" borderId="0"/>
    <xf numFmtId="173" fontId="9" fillId="0" borderId="0"/>
    <xf numFmtId="173" fontId="53" fillId="0" borderId="0"/>
    <xf numFmtId="177" fontId="54" fillId="0" borderId="0"/>
    <xf numFmtId="173" fontId="9" fillId="0" borderId="0"/>
    <xf numFmtId="173" fontId="34" fillId="0" borderId="0">
      <alignment vertical="top"/>
      <protection locked="0"/>
    </xf>
    <xf numFmtId="0" fontId="53" fillId="0" borderId="0"/>
    <xf numFmtId="0" fontId="53" fillId="0" borderId="0"/>
    <xf numFmtId="0" fontId="55" fillId="0" borderId="0"/>
    <xf numFmtId="173" fontId="56" fillId="0" borderId="0"/>
    <xf numFmtId="178" fontId="51" fillId="0" borderId="0"/>
    <xf numFmtId="173" fontId="57" fillId="0" borderId="0">
      <alignment vertical="top"/>
      <protection locked="0"/>
    </xf>
    <xf numFmtId="173" fontId="58" fillId="0" borderId="0">
      <alignment vertical="top"/>
      <protection locked="0"/>
    </xf>
    <xf numFmtId="173" fontId="59" fillId="0" borderId="0">
      <alignment vertical="top"/>
      <protection locked="0"/>
    </xf>
    <xf numFmtId="0" fontId="52" fillId="0" borderId="0">
      <alignment horizontal="left"/>
    </xf>
    <xf numFmtId="41" fontId="60" fillId="0" borderId="0">
      <alignment horizontal="right"/>
    </xf>
    <xf numFmtId="173" fontId="61" fillId="0" borderId="0"/>
    <xf numFmtId="179" fontId="62" fillId="0" borderId="0">
      <alignment vertical="center"/>
    </xf>
    <xf numFmtId="180" fontId="62" fillId="0" borderId="0">
      <alignment vertical="center"/>
    </xf>
    <xf numFmtId="173" fontId="61" fillId="0" borderId="0">
      <protection locked="0"/>
    </xf>
    <xf numFmtId="173" fontId="61" fillId="0" borderId="0">
      <protection locked="0"/>
    </xf>
    <xf numFmtId="173" fontId="61" fillId="0" borderId="0">
      <protection locked="0"/>
    </xf>
    <xf numFmtId="173" fontId="61" fillId="0" borderId="0">
      <protection locked="0"/>
    </xf>
    <xf numFmtId="173" fontId="61" fillId="0" borderId="0"/>
    <xf numFmtId="173" fontId="61" fillId="0" borderId="0"/>
    <xf numFmtId="173" fontId="61" fillId="0" borderId="0"/>
    <xf numFmtId="173" fontId="61" fillId="0" borderId="0"/>
    <xf numFmtId="173" fontId="61" fillId="0" borderId="0"/>
    <xf numFmtId="173" fontId="61" fillId="0" borderId="0"/>
    <xf numFmtId="173" fontId="61" fillId="0" borderId="0">
      <protection locked="0"/>
    </xf>
    <xf numFmtId="173" fontId="61" fillId="0" borderId="0">
      <protection locked="0"/>
    </xf>
    <xf numFmtId="173" fontId="61" fillId="0" borderId="0">
      <protection locked="0"/>
    </xf>
    <xf numFmtId="173" fontId="61" fillId="0" borderId="0">
      <protection locked="0"/>
    </xf>
    <xf numFmtId="173" fontId="61" fillId="0" borderId="0">
      <protection locked="0"/>
    </xf>
    <xf numFmtId="173" fontId="63" fillId="0" borderId="0">
      <protection locked="0"/>
    </xf>
    <xf numFmtId="173" fontId="63" fillId="0" borderId="0"/>
    <xf numFmtId="173" fontId="64" fillId="0" borderId="0"/>
    <xf numFmtId="181" fontId="62" fillId="0" borderId="0">
      <alignment vertical="center"/>
    </xf>
    <xf numFmtId="181" fontId="9" fillId="0" borderId="0"/>
    <xf numFmtId="182" fontId="9" fillId="0" borderId="0"/>
    <xf numFmtId="182" fontId="9" fillId="0" borderId="0"/>
    <xf numFmtId="181" fontId="9" fillId="0" borderId="0"/>
    <xf numFmtId="181" fontId="9" fillId="0" borderId="0"/>
    <xf numFmtId="181" fontId="62" fillId="0" borderId="0">
      <alignment vertical="center"/>
    </xf>
    <xf numFmtId="182" fontId="9" fillId="0" borderId="0"/>
    <xf numFmtId="181" fontId="9" fillId="0" borderId="0"/>
    <xf numFmtId="182" fontId="9" fillId="0" borderId="0"/>
    <xf numFmtId="182" fontId="9" fillId="0" borderId="0"/>
    <xf numFmtId="182" fontId="9" fillId="0" borderId="0"/>
    <xf numFmtId="181" fontId="9" fillId="0" borderId="0"/>
    <xf numFmtId="181" fontId="9" fillId="0" borderId="0"/>
    <xf numFmtId="181" fontId="9" fillId="0" borderId="0"/>
    <xf numFmtId="181" fontId="62" fillId="0" borderId="0">
      <alignment vertical="center"/>
    </xf>
    <xf numFmtId="181" fontId="9" fillId="0" borderId="0"/>
    <xf numFmtId="181" fontId="9" fillId="0" borderId="0"/>
    <xf numFmtId="182" fontId="9" fillId="0" borderId="0"/>
    <xf numFmtId="181" fontId="65" fillId="0" borderId="0"/>
    <xf numFmtId="173" fontId="9" fillId="0" borderId="0"/>
    <xf numFmtId="173" fontId="61" fillId="0" borderId="0">
      <protection locked="0"/>
    </xf>
    <xf numFmtId="173" fontId="63" fillId="0" borderId="0">
      <protection locked="0"/>
    </xf>
    <xf numFmtId="183" fontId="62" fillId="0" borderId="0">
      <alignment vertical="center"/>
    </xf>
    <xf numFmtId="183" fontId="9" fillId="0" borderId="0"/>
    <xf numFmtId="184" fontId="9" fillId="0" borderId="0"/>
    <xf numFmtId="184" fontId="9" fillId="0" borderId="0"/>
    <xf numFmtId="183" fontId="9" fillId="0" borderId="0"/>
    <xf numFmtId="183" fontId="9" fillId="0" borderId="0"/>
    <xf numFmtId="183" fontId="62" fillId="0" borderId="0">
      <alignment vertical="center"/>
    </xf>
    <xf numFmtId="184" fontId="9" fillId="0" borderId="0"/>
    <xf numFmtId="183" fontId="9" fillId="0" borderId="0"/>
    <xf numFmtId="184" fontId="9" fillId="0" borderId="0"/>
    <xf numFmtId="184" fontId="9" fillId="0" borderId="0"/>
    <xf numFmtId="184" fontId="9" fillId="0" borderId="0"/>
    <xf numFmtId="183" fontId="9" fillId="0" borderId="0"/>
    <xf numFmtId="183" fontId="9" fillId="0" borderId="0"/>
    <xf numFmtId="183" fontId="9" fillId="0" borderId="0"/>
    <xf numFmtId="183" fontId="62" fillId="0" borderId="0">
      <alignment vertical="center"/>
    </xf>
    <xf numFmtId="183" fontId="9" fillId="0" borderId="0"/>
    <xf numFmtId="183" fontId="9" fillId="0" borderId="0"/>
    <xf numFmtId="184" fontId="9" fillId="0" borderId="0"/>
    <xf numFmtId="183" fontId="65" fillId="0" borderId="0"/>
    <xf numFmtId="185" fontId="9" fillId="0" borderId="0"/>
    <xf numFmtId="186" fontId="62" fillId="0" borderId="0">
      <alignment vertical="center"/>
    </xf>
    <xf numFmtId="186" fontId="9" fillId="0" borderId="0"/>
    <xf numFmtId="0" fontId="9" fillId="0" borderId="0"/>
    <xf numFmtId="0" fontId="9" fillId="0" borderId="0"/>
    <xf numFmtId="0" fontId="9" fillId="0" borderId="0"/>
    <xf numFmtId="186" fontId="9" fillId="0" borderId="0"/>
    <xf numFmtId="186" fontId="9" fillId="0" borderId="0"/>
    <xf numFmtId="186" fontId="62" fillId="0" borderId="0">
      <alignment vertical="center"/>
    </xf>
    <xf numFmtId="0" fontId="9" fillId="0" borderId="0"/>
    <xf numFmtId="182" fontId="9" fillId="0" borderId="0"/>
    <xf numFmtId="186" fontId="9" fillId="0" borderId="0"/>
    <xf numFmtId="0" fontId="9" fillId="0" borderId="0"/>
    <xf numFmtId="0" fontId="9" fillId="0" borderId="0"/>
    <xf numFmtId="0" fontId="9" fillId="0" borderId="0"/>
    <xf numFmtId="186" fontId="9" fillId="0" borderId="0"/>
    <xf numFmtId="186" fontId="9" fillId="0" borderId="0"/>
    <xf numFmtId="186" fontId="9" fillId="0" borderId="0"/>
    <xf numFmtId="186" fontId="62" fillId="0" borderId="0">
      <alignment vertical="center"/>
    </xf>
    <xf numFmtId="182" fontId="9" fillId="0" borderId="0"/>
    <xf numFmtId="186" fontId="9" fillId="0" borderId="0"/>
    <xf numFmtId="186" fontId="9" fillId="0" borderId="0"/>
    <xf numFmtId="0" fontId="9" fillId="0" borderId="0"/>
    <xf numFmtId="186" fontId="65" fillId="0" borderId="0"/>
    <xf numFmtId="173" fontId="9" fillId="0" borderId="0">
      <protection locked="0"/>
    </xf>
    <xf numFmtId="173" fontId="9" fillId="0" borderId="0">
      <protection locked="0"/>
    </xf>
    <xf numFmtId="173" fontId="61" fillId="0" borderId="0">
      <protection locked="0"/>
    </xf>
    <xf numFmtId="187" fontId="62" fillId="0" borderId="0">
      <alignment vertical="center"/>
    </xf>
    <xf numFmtId="187" fontId="31" fillId="0" borderId="0"/>
    <xf numFmtId="187" fontId="31" fillId="0" borderId="0"/>
    <xf numFmtId="187" fontId="9" fillId="0" borderId="0"/>
    <xf numFmtId="187" fontId="9" fillId="0" borderId="0"/>
    <xf numFmtId="187" fontId="62" fillId="0" borderId="0">
      <alignment vertical="center"/>
    </xf>
    <xf numFmtId="187" fontId="62" fillId="0" borderId="0">
      <alignment vertical="center"/>
    </xf>
    <xf numFmtId="187" fontId="31" fillId="0" borderId="0"/>
    <xf numFmtId="173" fontId="9" fillId="0" borderId="0"/>
    <xf numFmtId="173" fontId="51" fillId="0" borderId="0"/>
    <xf numFmtId="173" fontId="66" fillId="0" borderId="0">
      <alignment vertical="center"/>
    </xf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6" fillId="0" borderId="0"/>
    <xf numFmtId="173" fontId="62" fillId="42" borderId="0">
      <alignment vertical="center"/>
    </xf>
    <xf numFmtId="173" fontId="9" fillId="0" borderId="0">
      <protection locked="0"/>
    </xf>
    <xf numFmtId="188" fontId="62" fillId="0" borderId="0">
      <alignment vertical="center"/>
    </xf>
    <xf numFmtId="188" fontId="9" fillId="0" borderId="0"/>
    <xf numFmtId="189" fontId="9" fillId="0" borderId="0"/>
    <xf numFmtId="189" fontId="9" fillId="0" borderId="0"/>
    <xf numFmtId="188" fontId="9" fillId="0" borderId="0"/>
    <xf numFmtId="188" fontId="9" fillId="0" borderId="0"/>
    <xf numFmtId="188" fontId="62" fillId="0" borderId="0">
      <alignment vertical="center"/>
    </xf>
    <xf numFmtId="189" fontId="9" fillId="0" borderId="0"/>
    <xf numFmtId="188" fontId="9" fillId="0" borderId="0"/>
    <xf numFmtId="189" fontId="9" fillId="0" borderId="0"/>
    <xf numFmtId="189" fontId="9" fillId="0" borderId="0"/>
    <xf numFmtId="189" fontId="9" fillId="0" borderId="0"/>
    <xf numFmtId="188" fontId="9" fillId="0" borderId="0"/>
    <xf numFmtId="188" fontId="9" fillId="0" borderId="0"/>
    <xf numFmtId="188" fontId="9" fillId="0" borderId="0"/>
    <xf numFmtId="188" fontId="62" fillId="0" borderId="0">
      <alignment vertical="center"/>
    </xf>
    <xf numFmtId="188" fontId="9" fillId="0" borderId="0"/>
    <xf numFmtId="188" fontId="9" fillId="0" borderId="0"/>
    <xf numFmtId="189" fontId="9" fillId="0" borderId="0"/>
    <xf numFmtId="188" fontId="65" fillId="0" borderId="0"/>
    <xf numFmtId="190" fontId="62" fillId="0" borderId="0">
      <alignment horizontal="right"/>
    </xf>
    <xf numFmtId="190" fontId="9" fillId="0" borderId="0">
      <alignment horizontal="right"/>
    </xf>
    <xf numFmtId="191" fontId="9" fillId="0" borderId="0"/>
    <xf numFmtId="191" fontId="9" fillId="0" borderId="0"/>
    <xf numFmtId="190" fontId="9" fillId="0" borderId="0">
      <alignment horizontal="right"/>
    </xf>
    <xf numFmtId="190" fontId="9" fillId="0" borderId="0">
      <alignment horizontal="right"/>
    </xf>
    <xf numFmtId="190" fontId="62" fillId="0" borderId="0">
      <alignment horizontal="right"/>
    </xf>
    <xf numFmtId="191" fontId="9" fillId="0" borderId="0"/>
    <xf numFmtId="190" fontId="9" fillId="0" borderId="0">
      <alignment horizontal="right"/>
    </xf>
    <xf numFmtId="191" fontId="9" fillId="0" borderId="0"/>
    <xf numFmtId="191" fontId="9" fillId="0" borderId="0"/>
    <xf numFmtId="191" fontId="9" fillId="0" borderId="0"/>
    <xf numFmtId="190" fontId="9" fillId="0" borderId="0">
      <alignment horizontal="right"/>
    </xf>
    <xf numFmtId="190" fontId="9" fillId="0" borderId="0">
      <alignment horizontal="right"/>
    </xf>
    <xf numFmtId="190" fontId="9" fillId="0" borderId="0">
      <alignment horizontal="right"/>
    </xf>
    <xf numFmtId="190" fontId="62" fillId="0" borderId="0">
      <alignment horizontal="right"/>
    </xf>
    <xf numFmtId="190" fontId="9" fillId="0" borderId="0">
      <alignment horizontal="right"/>
    </xf>
    <xf numFmtId="190" fontId="9" fillId="0" borderId="0">
      <alignment horizontal="right"/>
    </xf>
    <xf numFmtId="191" fontId="9" fillId="0" borderId="0"/>
    <xf numFmtId="190" fontId="65" fillId="0" borderId="0">
      <alignment horizontal="right"/>
    </xf>
    <xf numFmtId="173" fontId="9" fillId="0" borderId="0"/>
    <xf numFmtId="192" fontId="9" fillId="0" borderId="0"/>
    <xf numFmtId="193" fontId="9" fillId="0" borderId="0"/>
    <xf numFmtId="173" fontId="61" fillId="0" borderId="0">
      <protection locked="0"/>
    </xf>
    <xf numFmtId="173" fontId="63" fillId="0" borderId="0"/>
    <xf numFmtId="173" fontId="63" fillId="0" borderId="0">
      <protection locked="0"/>
    </xf>
    <xf numFmtId="173" fontId="61" fillId="0" borderId="0"/>
    <xf numFmtId="173" fontId="61" fillId="0" borderId="0">
      <protection locked="0"/>
    </xf>
    <xf numFmtId="173" fontId="61" fillId="0" borderId="0"/>
    <xf numFmtId="173" fontId="63" fillId="0" borderId="0">
      <protection locked="0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7" fillId="0" borderId="0">
      <alignment vertical="top"/>
    </xf>
    <xf numFmtId="173" fontId="68" fillId="0" borderId="27">
      <alignment vertical="center"/>
    </xf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8" fillId="0" borderId="27"/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9" fillId="0" borderId="29"/>
    <xf numFmtId="173" fontId="69" fillId="0" borderId="0">
      <alignment horizontal="left" vertical="center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 vertical="center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 vertical="center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69" fillId="0" borderId="0">
      <alignment horizontal="left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70" fillId="0" borderId="0">
      <alignment horizontal="centerContinuous"/>
    </xf>
    <xf numFmtId="173" fontId="68" fillId="0" borderId="0"/>
    <xf numFmtId="173" fontId="63" fillId="0" borderId="0">
      <protection locked="0"/>
    </xf>
    <xf numFmtId="173" fontId="9" fillId="0" borderId="0"/>
    <xf numFmtId="173" fontId="61" fillId="0" borderId="0">
      <protection locked="0"/>
    </xf>
    <xf numFmtId="173" fontId="61" fillId="0" borderId="0"/>
    <xf numFmtId="173" fontId="61" fillId="0" borderId="0"/>
    <xf numFmtId="173" fontId="61" fillId="0" borderId="0"/>
    <xf numFmtId="173" fontId="63" fillId="0" borderId="0"/>
    <xf numFmtId="173" fontId="9" fillId="0" borderId="0"/>
    <xf numFmtId="194" fontId="52" fillId="0" borderId="0">
      <alignment horizontal="right"/>
    </xf>
    <xf numFmtId="195" fontId="52" fillId="0" borderId="0">
      <alignment horizontal="right"/>
    </xf>
    <xf numFmtId="196" fontId="71" fillId="0" borderId="0">
      <alignment horizontal="center"/>
    </xf>
    <xf numFmtId="197" fontId="71" fillId="0" borderId="0">
      <alignment horizontal="center"/>
    </xf>
    <xf numFmtId="198" fontId="72" fillId="0" borderId="0">
      <alignment horizontal="right"/>
    </xf>
    <xf numFmtId="199" fontId="52" fillId="0" borderId="0">
      <alignment horizontal="right"/>
    </xf>
    <xf numFmtId="200" fontId="52" fillId="0" borderId="0">
      <alignment horizontal="right"/>
    </xf>
    <xf numFmtId="201" fontId="52" fillId="0" borderId="0">
      <alignment horizontal="right"/>
    </xf>
    <xf numFmtId="202" fontId="52" fillId="0" borderId="0">
      <alignment horizontal="right"/>
    </xf>
    <xf numFmtId="43" fontId="50" fillId="43" borderId="30"/>
    <xf numFmtId="173" fontId="63" fillId="0" borderId="0"/>
    <xf numFmtId="173" fontId="73" fillId="0" borderId="0">
      <alignment vertical="top"/>
      <protection locked="0"/>
    </xf>
    <xf numFmtId="203" fontId="74" fillId="0" borderId="0"/>
    <xf numFmtId="204" fontId="74" fillId="0" borderId="0"/>
    <xf numFmtId="173" fontId="34" fillId="0" borderId="0">
      <alignment vertical="top"/>
      <protection locked="0"/>
    </xf>
    <xf numFmtId="0" fontId="50" fillId="43" borderId="0">
      <alignment horizontal="right"/>
    </xf>
    <xf numFmtId="0" fontId="75" fillId="43" borderId="0">
      <alignment horizontal="right"/>
    </xf>
    <xf numFmtId="205" fontId="76" fillId="0" borderId="0"/>
    <xf numFmtId="173" fontId="63" fillId="0" borderId="0"/>
    <xf numFmtId="167" fontId="76" fillId="0" borderId="0"/>
    <xf numFmtId="0" fontId="76" fillId="0" borderId="0"/>
    <xf numFmtId="0" fontId="52" fillId="0" borderId="31"/>
    <xf numFmtId="0" fontId="52" fillId="0" borderId="31"/>
    <xf numFmtId="173" fontId="77" fillId="39" borderId="0"/>
    <xf numFmtId="0" fontId="51" fillId="0" borderId="0"/>
    <xf numFmtId="206" fontId="51" fillId="0" borderId="0"/>
    <xf numFmtId="173" fontId="78" fillId="39" borderId="0"/>
    <xf numFmtId="0" fontId="79" fillId="0" borderId="32"/>
    <xf numFmtId="0" fontId="33" fillId="44" borderId="0"/>
    <xf numFmtId="0" fontId="33" fillId="45" borderId="0"/>
    <xf numFmtId="0" fontId="33" fillId="46" borderId="0"/>
    <xf numFmtId="0" fontId="33" fillId="47" borderId="0"/>
    <xf numFmtId="0" fontId="33" fillId="48" borderId="0"/>
    <xf numFmtId="0" fontId="33" fillId="46" borderId="0"/>
    <xf numFmtId="173" fontId="80" fillId="39" borderId="0"/>
    <xf numFmtId="173" fontId="9" fillId="0" borderId="0"/>
    <xf numFmtId="173" fontId="81" fillId="0" borderId="0">
      <alignment vertical="top"/>
      <protection locked="0"/>
    </xf>
    <xf numFmtId="173" fontId="82" fillId="0" borderId="0"/>
    <xf numFmtId="173" fontId="82" fillId="0" borderId="0"/>
    <xf numFmtId="173" fontId="82" fillId="0" borderId="0"/>
    <xf numFmtId="207" fontId="49" fillId="0" borderId="0"/>
    <xf numFmtId="208" fontId="49" fillId="0" borderId="0"/>
    <xf numFmtId="173" fontId="63" fillId="0" borderId="0"/>
    <xf numFmtId="173" fontId="83" fillId="0" borderId="0">
      <alignment wrapText="1"/>
    </xf>
    <xf numFmtId="0" fontId="33" fillId="48" borderId="0"/>
    <xf numFmtId="0" fontId="33" fillId="45" borderId="0"/>
    <xf numFmtId="0" fontId="33" fillId="42" borderId="0"/>
    <xf numFmtId="0" fontId="33" fillId="49" borderId="0"/>
    <xf numFmtId="0" fontId="33" fillId="48" borderId="0"/>
    <xf numFmtId="0" fontId="33" fillId="46" borderId="0"/>
    <xf numFmtId="0" fontId="39" fillId="48" borderId="0"/>
    <xf numFmtId="0" fontId="39" fillId="50" borderId="0"/>
    <xf numFmtId="0" fontId="39" fillId="51" borderId="0"/>
    <xf numFmtId="0" fontId="39" fillId="49" borderId="0"/>
    <xf numFmtId="0" fontId="39" fillId="48" borderId="0"/>
    <xf numFmtId="0" fontId="39" fillId="45" borderId="0"/>
    <xf numFmtId="0" fontId="79" fillId="0" borderId="32"/>
    <xf numFmtId="173" fontId="84" fillId="0" borderId="0"/>
    <xf numFmtId="209" fontId="9" fillId="0" borderId="0"/>
    <xf numFmtId="210" fontId="9" fillId="0" borderId="0"/>
    <xf numFmtId="0" fontId="85" fillId="39" borderId="0">
      <alignment horizontal="right"/>
    </xf>
    <xf numFmtId="0" fontId="39" fillId="52" borderId="0"/>
    <xf numFmtId="0" fontId="39" fillId="50" borderId="0"/>
    <xf numFmtId="0" fontId="39" fillId="51" borderId="0"/>
    <xf numFmtId="0" fontId="39" fillId="53" borderId="0"/>
    <xf numFmtId="0" fontId="39" fillId="54" borderId="0"/>
    <xf numFmtId="0" fontId="39" fillId="55" borderId="0"/>
    <xf numFmtId="172" fontId="45" fillId="0" borderId="0">
      <alignment horizontal="right"/>
    </xf>
    <xf numFmtId="211" fontId="52" fillId="56" borderId="33">
      <alignment horizontal="center" vertical="center"/>
    </xf>
    <xf numFmtId="211" fontId="52" fillId="56" borderId="33">
      <alignment horizontal="center" vertical="center"/>
    </xf>
    <xf numFmtId="173" fontId="86" fillId="57" borderId="0">
      <alignment horizontal="center"/>
      <protection locked="0" hidden="1"/>
    </xf>
    <xf numFmtId="0" fontId="87" fillId="0" borderId="0"/>
    <xf numFmtId="173" fontId="88" fillId="0" borderId="0"/>
    <xf numFmtId="173" fontId="88" fillId="0" borderId="0"/>
    <xf numFmtId="0" fontId="49" fillId="43" borderId="0"/>
    <xf numFmtId="173" fontId="9" fillId="0" borderId="0"/>
    <xf numFmtId="0" fontId="89" fillId="0" borderId="0"/>
    <xf numFmtId="173" fontId="90" fillId="0" borderId="0">
      <alignment vertical="top"/>
      <protection locked="0"/>
    </xf>
    <xf numFmtId="173" fontId="49" fillId="0" borderId="0"/>
    <xf numFmtId="173" fontId="91" fillId="0" borderId="0">
      <alignment horizontal="center" wrapText="1"/>
      <protection locked="0"/>
    </xf>
    <xf numFmtId="0" fontId="9" fillId="0" borderId="0"/>
    <xf numFmtId="0" fontId="9" fillId="0" borderId="0"/>
    <xf numFmtId="0" fontId="49" fillId="0" borderId="0"/>
    <xf numFmtId="0" fontId="45" fillId="0" borderId="34"/>
    <xf numFmtId="0" fontId="45" fillId="0" borderId="34"/>
    <xf numFmtId="0" fontId="45" fillId="0" borderId="34"/>
    <xf numFmtId="212" fontId="45" fillId="0" borderId="35">
      <alignment horizontal="center" vertical="center"/>
      <protection locked="0"/>
    </xf>
    <xf numFmtId="213" fontId="45" fillId="0" borderId="35">
      <alignment horizontal="center" vertical="center"/>
      <protection locked="0"/>
    </xf>
    <xf numFmtId="214" fontId="45" fillId="0" borderId="35">
      <alignment horizontal="center" vertical="center"/>
      <protection locked="0"/>
    </xf>
    <xf numFmtId="215" fontId="45" fillId="0" borderId="35">
      <alignment horizontal="center" vertical="center"/>
      <protection locked="0"/>
    </xf>
    <xf numFmtId="216" fontId="45" fillId="0" borderId="35">
      <alignment horizontal="center" vertical="center"/>
      <protection locked="0"/>
    </xf>
    <xf numFmtId="217" fontId="45" fillId="0" borderId="35">
      <alignment horizontal="center" vertical="center"/>
      <protection locked="0"/>
    </xf>
    <xf numFmtId="173" fontId="45" fillId="0" borderId="35">
      <alignment vertical="center"/>
      <protection locked="0"/>
    </xf>
    <xf numFmtId="212" fontId="45" fillId="0" borderId="35">
      <alignment horizontal="right" vertical="center"/>
      <protection locked="0"/>
    </xf>
    <xf numFmtId="218" fontId="45" fillId="0" borderId="35">
      <alignment horizontal="right" vertical="center"/>
      <protection locked="0"/>
    </xf>
    <xf numFmtId="214" fontId="45" fillId="0" borderId="35">
      <alignment horizontal="right" vertical="center"/>
      <protection locked="0"/>
    </xf>
    <xf numFmtId="215" fontId="45" fillId="0" borderId="35">
      <alignment horizontal="right" vertical="center"/>
      <protection locked="0"/>
    </xf>
    <xf numFmtId="216" fontId="45" fillId="0" borderId="35">
      <alignment horizontal="right" vertical="center"/>
      <protection locked="0"/>
    </xf>
    <xf numFmtId="217" fontId="45" fillId="0" borderId="35">
      <alignment horizontal="right" vertical="center"/>
      <protection locked="0"/>
    </xf>
    <xf numFmtId="173" fontId="9" fillId="0" borderId="0"/>
    <xf numFmtId="173" fontId="9" fillId="0" borderId="0"/>
    <xf numFmtId="173" fontId="88" fillId="0" borderId="0"/>
    <xf numFmtId="173" fontId="88" fillId="0" borderId="0"/>
    <xf numFmtId="0" fontId="92" fillId="39" borderId="0">
      <alignment horizontal="left"/>
    </xf>
    <xf numFmtId="0" fontId="93" fillId="58" borderId="0"/>
    <xf numFmtId="219" fontId="91" fillId="0" borderId="0"/>
    <xf numFmtId="0" fontId="94" fillId="0" borderId="36"/>
    <xf numFmtId="0" fontId="28" fillId="0" borderId="0"/>
    <xf numFmtId="0" fontId="95" fillId="0" borderId="0"/>
    <xf numFmtId="220" fontId="96" fillId="0" borderId="37">
      <alignment horizontal="right"/>
    </xf>
    <xf numFmtId="0" fontId="95" fillId="0" borderId="0"/>
    <xf numFmtId="221" fontId="9" fillId="0" borderId="0">
      <alignment horizontal="right"/>
    </xf>
    <xf numFmtId="182" fontId="60" fillId="0" borderId="0"/>
    <xf numFmtId="220" fontId="60" fillId="0" borderId="37">
      <alignment horizontal="right"/>
    </xf>
    <xf numFmtId="182" fontId="60" fillId="0" borderId="0"/>
    <xf numFmtId="7" fontId="97" fillId="0" borderId="0">
      <alignment horizontal="right"/>
      <protection locked="0"/>
    </xf>
    <xf numFmtId="0" fontId="9" fillId="0" borderId="0"/>
    <xf numFmtId="182" fontId="98" fillId="0" borderId="0"/>
    <xf numFmtId="0" fontId="94" fillId="0" borderId="16"/>
    <xf numFmtId="0" fontId="94" fillId="0" borderId="16"/>
    <xf numFmtId="0" fontId="99" fillId="0" borderId="0"/>
    <xf numFmtId="173" fontId="88" fillId="0" borderId="0"/>
    <xf numFmtId="173" fontId="88" fillId="0" borderId="0"/>
    <xf numFmtId="177" fontId="63" fillId="0" borderId="0"/>
    <xf numFmtId="222" fontId="63" fillId="0" borderId="0"/>
    <xf numFmtId="173" fontId="74" fillId="0" borderId="0"/>
    <xf numFmtId="173" fontId="74" fillId="0" borderId="0"/>
    <xf numFmtId="173" fontId="9" fillId="0" borderId="0"/>
    <xf numFmtId="43" fontId="9" fillId="0" borderId="0"/>
    <xf numFmtId="173" fontId="100" fillId="0" borderId="0"/>
    <xf numFmtId="223" fontId="9" fillId="0" borderId="0"/>
    <xf numFmtId="173" fontId="100" fillId="0" borderId="0"/>
    <xf numFmtId="224" fontId="52" fillId="0" borderId="0"/>
    <xf numFmtId="223" fontId="9" fillId="0" borderId="0"/>
    <xf numFmtId="224" fontId="52" fillId="0" borderId="0"/>
    <xf numFmtId="225" fontId="52" fillId="0" borderId="0"/>
    <xf numFmtId="172" fontId="9" fillId="0" borderId="0"/>
    <xf numFmtId="225" fontId="52" fillId="0" borderId="0"/>
    <xf numFmtId="226" fontId="52" fillId="0" borderId="0"/>
    <xf numFmtId="227" fontId="9" fillId="0" borderId="0"/>
    <xf numFmtId="226" fontId="52" fillId="0" borderId="0"/>
    <xf numFmtId="228" fontId="52" fillId="0" borderId="0"/>
    <xf numFmtId="226" fontId="9" fillId="0" borderId="0"/>
    <xf numFmtId="228" fontId="52" fillId="0" borderId="0"/>
    <xf numFmtId="229" fontId="52" fillId="0" borderId="0"/>
    <xf numFmtId="223" fontId="9" fillId="0" borderId="0"/>
    <xf numFmtId="229" fontId="52" fillId="0" borderId="0"/>
    <xf numFmtId="230" fontId="52" fillId="0" borderId="0"/>
    <xf numFmtId="231" fontId="9" fillId="0" borderId="0"/>
    <xf numFmtId="230" fontId="52" fillId="0" borderId="0"/>
    <xf numFmtId="224" fontId="52" fillId="0" borderId="0"/>
    <xf numFmtId="223" fontId="9" fillId="0" borderId="0"/>
    <xf numFmtId="224" fontId="52" fillId="0" borderId="0"/>
    <xf numFmtId="0" fontId="101" fillId="59" borderId="38"/>
    <xf numFmtId="0" fontId="101" fillId="59" borderId="38"/>
    <xf numFmtId="0" fontId="101" fillId="59" borderId="38"/>
    <xf numFmtId="0" fontId="91" fillId="60" borderId="0"/>
    <xf numFmtId="219" fontId="102" fillId="0" borderId="0"/>
    <xf numFmtId="173" fontId="45" fillId="0" borderId="0">
      <alignment horizontal="center" vertical="center"/>
      <protection locked="0"/>
    </xf>
    <xf numFmtId="212" fontId="45" fillId="0" borderId="0">
      <alignment horizontal="center" vertical="center"/>
    </xf>
    <xf numFmtId="213" fontId="45" fillId="0" borderId="0">
      <alignment horizontal="center" vertical="center"/>
    </xf>
    <xf numFmtId="214" fontId="45" fillId="0" borderId="0">
      <alignment horizontal="center" vertical="center"/>
    </xf>
    <xf numFmtId="215" fontId="45" fillId="0" borderId="0">
      <alignment horizontal="center" vertical="center"/>
    </xf>
    <xf numFmtId="216" fontId="45" fillId="0" borderId="0">
      <alignment horizontal="center" vertical="center"/>
    </xf>
    <xf numFmtId="217" fontId="45" fillId="0" borderId="0">
      <alignment horizontal="center" vertical="center"/>
    </xf>
    <xf numFmtId="0" fontId="38" fillId="61" borderId="39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64" fillId="0" borderId="0">
      <alignment horizontal="center" wrapText="1"/>
      <protection hidden="1"/>
    </xf>
    <xf numFmtId="173" fontId="34" fillId="0" borderId="0">
      <alignment vertical="top"/>
      <protection locked="0"/>
    </xf>
    <xf numFmtId="173" fontId="105" fillId="0" borderId="0">
      <alignment horizontal="right"/>
    </xf>
    <xf numFmtId="173" fontId="98" fillId="0" borderId="26">
      <alignment horizontal="center"/>
    </xf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233" fontId="107" fillId="0" borderId="0"/>
    <xf numFmtId="0" fontId="63" fillId="0" borderId="0"/>
    <xf numFmtId="229" fontId="52" fillId="0" borderId="0"/>
    <xf numFmtId="223" fontId="9" fillId="0" borderId="0"/>
    <xf numFmtId="229" fontId="52" fillId="0" borderId="0"/>
    <xf numFmtId="234" fontId="104" fillId="0" borderId="0"/>
    <xf numFmtId="0" fontId="108" fillId="0" borderId="0"/>
    <xf numFmtId="235" fontId="63" fillId="0" borderId="0"/>
    <xf numFmtId="0" fontId="108" fillId="0" borderId="0"/>
    <xf numFmtId="167" fontId="91" fillId="0" borderId="0">
      <alignment horizontal="right"/>
    </xf>
    <xf numFmtId="165" fontId="91" fillId="0" borderId="0"/>
    <xf numFmtId="43" fontId="9" fillId="0" borderId="0"/>
    <xf numFmtId="43" fontId="10" fillId="0" borderId="0"/>
    <xf numFmtId="167" fontId="104" fillId="0" borderId="0">
      <alignment horizontal="right"/>
    </xf>
    <xf numFmtId="43" fontId="1" fillId="0" borderId="0"/>
    <xf numFmtId="43" fontId="9" fillId="0" borderId="0"/>
    <xf numFmtId="43" fontId="9" fillId="0" borderId="0"/>
    <xf numFmtId="43" fontId="10" fillId="0" borderId="0"/>
    <xf numFmtId="43" fontId="9" fillId="0" borderId="0"/>
    <xf numFmtId="43" fontId="10" fillId="0" borderId="0"/>
    <xf numFmtId="43" fontId="1" fillId="0" borderId="0"/>
    <xf numFmtId="43" fontId="1" fillId="0" borderId="0"/>
    <xf numFmtId="43" fontId="44" fillId="0" borderId="0"/>
    <xf numFmtId="43" fontId="9" fillId="0" borderId="0"/>
    <xf numFmtId="43" fontId="44" fillId="0" borderId="0"/>
    <xf numFmtId="43" fontId="9" fillId="0" borderId="0"/>
    <xf numFmtId="236" fontId="52" fillId="0" borderId="0"/>
    <xf numFmtId="0" fontId="76" fillId="0" borderId="0"/>
    <xf numFmtId="182" fontId="76" fillId="0" borderId="0"/>
    <xf numFmtId="0" fontId="76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170" fontId="52" fillId="0" borderId="0"/>
    <xf numFmtId="173" fontId="109" fillId="0" borderId="0"/>
    <xf numFmtId="173" fontId="110" fillId="0" borderId="0">
      <alignment horizontal="left"/>
    </xf>
    <xf numFmtId="0" fontId="9" fillId="0" borderId="0">
      <alignment horizontal="left"/>
    </xf>
    <xf numFmtId="173" fontId="110" fillId="0" borderId="0">
      <alignment horizontal="left"/>
    </xf>
    <xf numFmtId="173" fontId="108" fillId="0" borderId="0"/>
    <xf numFmtId="8" fontId="52" fillId="0" borderId="0"/>
    <xf numFmtId="237" fontId="64" fillId="0" borderId="0">
      <alignment horizontal="right"/>
      <protection locked="0"/>
    </xf>
    <xf numFmtId="173" fontId="106" fillId="0" borderId="0"/>
    <xf numFmtId="238" fontId="91" fillId="0" borderId="0">
      <protection locked="0"/>
    </xf>
    <xf numFmtId="238" fontId="91" fillId="0" borderId="0">
      <protection locked="0"/>
    </xf>
    <xf numFmtId="239" fontId="63" fillId="0" borderId="0"/>
    <xf numFmtId="224" fontId="52" fillId="0" borderId="0"/>
    <xf numFmtId="223" fontId="9" fillId="0" borderId="0"/>
    <xf numFmtId="224" fontId="52" fillId="0" borderId="0"/>
    <xf numFmtId="240" fontId="9" fillId="0" borderId="0"/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234" fontId="104" fillId="0" borderId="0">
      <alignment horizontal="right"/>
    </xf>
    <xf numFmtId="44" fontId="1" fillId="0" borderId="0"/>
    <xf numFmtId="164" fontId="91" fillId="0" borderId="0">
      <alignment horizontal="right"/>
    </xf>
    <xf numFmtId="44" fontId="1" fillId="0" borderId="0"/>
    <xf numFmtId="44" fontId="44" fillId="0" borderId="0"/>
    <xf numFmtId="44" fontId="9" fillId="0" borderId="0"/>
    <xf numFmtId="44" fontId="9" fillId="0" borderId="0"/>
    <xf numFmtId="44" fontId="9" fillId="0" borderId="0"/>
    <xf numFmtId="44" fontId="44" fillId="0" borderId="0"/>
    <xf numFmtId="44" fontId="9" fillId="0" borderId="0"/>
    <xf numFmtId="44" fontId="9" fillId="0" borderId="0"/>
    <xf numFmtId="5" fontId="76" fillId="0" borderId="0"/>
    <xf numFmtId="7" fontId="76" fillId="0" borderId="0"/>
    <xf numFmtId="220" fontId="9" fillId="0" borderId="0"/>
    <xf numFmtId="7" fontId="9" fillId="0" borderId="0"/>
    <xf numFmtId="241" fontId="9" fillId="0" borderId="0"/>
    <xf numFmtId="165" fontId="9" fillId="0" borderId="0">
      <alignment horizontal="right"/>
    </xf>
    <xf numFmtId="241" fontId="9" fillId="0" borderId="0"/>
    <xf numFmtId="242" fontId="52" fillId="0" borderId="0"/>
    <xf numFmtId="166" fontId="9" fillId="0" borderId="0">
      <alignment horizontal="right"/>
    </xf>
    <xf numFmtId="242" fontId="52" fillId="0" borderId="0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73" fontId="9" fillId="0" borderId="0"/>
    <xf numFmtId="0" fontId="111" fillId="0" borderId="0"/>
    <xf numFmtId="173" fontId="9" fillId="0" borderId="0"/>
    <xf numFmtId="0" fontId="91" fillId="0" borderId="0"/>
    <xf numFmtId="0" fontId="14" fillId="0" borderId="0"/>
    <xf numFmtId="243" fontId="9" fillId="0" borderId="0"/>
    <xf numFmtId="0" fontId="112" fillId="0" borderId="0">
      <alignment horizontal="right"/>
      <protection locked="0"/>
    </xf>
    <xf numFmtId="0" fontId="102" fillId="0" borderId="0">
      <alignment horizontal="center"/>
    </xf>
    <xf numFmtId="244" fontId="9" fillId="0" borderId="0">
      <alignment horizontal="center"/>
    </xf>
    <xf numFmtId="0" fontId="49" fillId="43" borderId="0"/>
    <xf numFmtId="0" fontId="49" fillId="43" borderId="0"/>
    <xf numFmtId="0" fontId="63" fillId="0" borderId="0">
      <alignment horizontal="right"/>
    </xf>
    <xf numFmtId="0" fontId="64" fillId="0" borderId="40">
      <alignment vertical="center"/>
    </xf>
    <xf numFmtId="41" fontId="9" fillId="0" borderId="0"/>
    <xf numFmtId="43" fontId="9" fillId="0" borderId="0"/>
    <xf numFmtId="8" fontId="91" fillId="0" borderId="0"/>
    <xf numFmtId="245" fontId="52" fillId="0" borderId="0"/>
    <xf numFmtId="220" fontId="91" fillId="0" borderId="0"/>
    <xf numFmtId="220" fontId="113" fillId="0" borderId="0">
      <protection locked="0"/>
    </xf>
    <xf numFmtId="7" fontId="91" fillId="0" borderId="0"/>
    <xf numFmtId="246" fontId="9" fillId="0" borderId="0"/>
    <xf numFmtId="6" fontId="91" fillId="0" borderId="0"/>
    <xf numFmtId="247" fontId="91" fillId="0" borderId="41"/>
    <xf numFmtId="42" fontId="114" fillId="0" borderId="0"/>
    <xf numFmtId="173" fontId="107" fillId="0" borderId="0"/>
    <xf numFmtId="229" fontId="52" fillId="0" borderId="0"/>
    <xf numFmtId="223" fontId="9" fillId="0" borderId="0"/>
    <xf numFmtId="229" fontId="52" fillId="0" borderId="0"/>
    <xf numFmtId="224" fontId="52" fillId="0" borderId="0"/>
    <xf numFmtId="223" fontId="9" fillId="0" borderId="0"/>
    <xf numFmtId="224" fontId="52" fillId="0" borderId="0"/>
    <xf numFmtId="229" fontId="52" fillId="0" borderId="0"/>
    <xf numFmtId="223" fontId="9" fillId="0" borderId="0"/>
    <xf numFmtId="229" fontId="52" fillId="0" borderId="0"/>
    <xf numFmtId="230" fontId="52" fillId="0" borderId="0"/>
    <xf numFmtId="231" fontId="9" fillId="0" borderId="0"/>
    <xf numFmtId="230" fontId="52" fillId="0" borderId="0"/>
    <xf numFmtId="224" fontId="52" fillId="0" borderId="0"/>
    <xf numFmtId="223" fontId="9" fillId="0" borderId="0"/>
    <xf numFmtId="224" fontId="52" fillId="0" borderId="0"/>
    <xf numFmtId="173" fontId="115" fillId="0" borderId="0">
      <alignment horizontal="left"/>
    </xf>
    <xf numFmtId="0" fontId="9" fillId="0" borderId="0">
      <alignment horizontal="left"/>
    </xf>
    <xf numFmtId="173" fontId="115" fillId="0" borderId="0">
      <alignment horizontal="left"/>
    </xf>
    <xf numFmtId="173" fontId="31" fillId="0" borderId="0"/>
    <xf numFmtId="248" fontId="9" fillId="0" borderId="0"/>
    <xf numFmtId="173" fontId="31" fillId="0" borderId="0"/>
    <xf numFmtId="0" fontId="116" fillId="0" borderId="0"/>
    <xf numFmtId="0" fontId="9" fillId="0" borderId="0"/>
    <xf numFmtId="0" fontId="45" fillId="0" borderId="18"/>
    <xf numFmtId="0" fontId="45" fillId="0" borderId="18"/>
    <xf numFmtId="0" fontId="45" fillId="0" borderId="18"/>
    <xf numFmtId="0" fontId="9" fillId="0" borderId="0"/>
    <xf numFmtId="173" fontId="73" fillId="0" borderId="0">
      <alignment vertical="top"/>
      <protection locked="0"/>
    </xf>
    <xf numFmtId="249" fontId="45" fillId="0" borderId="0">
      <alignment horizontal="left"/>
    </xf>
    <xf numFmtId="249" fontId="45" fillId="0" borderId="0">
      <alignment horizontal="left"/>
    </xf>
    <xf numFmtId="250" fontId="45" fillId="0" borderId="0">
      <alignment horizontal="right"/>
    </xf>
    <xf numFmtId="173" fontId="117" fillId="0" borderId="42">
      <alignment horizontal="left" vertical="center" wrapText="1"/>
    </xf>
    <xf numFmtId="0" fontId="9" fillId="0" borderId="0"/>
    <xf numFmtId="0" fontId="118" fillId="48" borderId="0"/>
    <xf numFmtId="220" fontId="45" fillId="0" borderId="43">
      <alignment horizontal="right"/>
    </xf>
    <xf numFmtId="220" fontId="119" fillId="0" borderId="37">
      <alignment horizontal="right"/>
    </xf>
    <xf numFmtId="0" fontId="45" fillId="39" borderId="0"/>
    <xf numFmtId="0" fontId="45" fillId="39" borderId="0"/>
    <xf numFmtId="251" fontId="9" fillId="0" borderId="0"/>
    <xf numFmtId="167" fontId="9" fillId="43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3" fontId="104" fillId="0" borderId="0">
      <alignment horizontal="right"/>
    </xf>
    <xf numFmtId="182" fontId="120" fillId="43" borderId="0"/>
    <xf numFmtId="254" fontId="9" fillId="0" borderId="0">
      <alignment horizontal="right"/>
    </xf>
    <xf numFmtId="173" fontId="50" fillId="0" borderId="44">
      <alignment horizontal="left" vertical="center"/>
    </xf>
    <xf numFmtId="0" fontId="50" fillId="0" borderId="44">
      <alignment horizontal="left" vertical="center"/>
    </xf>
    <xf numFmtId="173" fontId="50" fillId="0" borderId="44">
      <alignment horizontal="left" vertical="center"/>
    </xf>
    <xf numFmtId="173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173" fontId="50" fillId="0" borderId="14">
      <alignment horizontal="left" vertical="center"/>
    </xf>
    <xf numFmtId="0" fontId="121" fillId="0" borderId="18">
      <alignment horizontal="center"/>
    </xf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3" fillId="0" borderId="45"/>
    <xf numFmtId="0" fontId="124" fillId="0" borderId="46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25" fillId="0" borderId="0">
      <alignment horizontal="left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26" fillId="0" borderId="0">
      <alignment horizontal="left"/>
    </xf>
    <xf numFmtId="0" fontId="127" fillId="0" borderId="0"/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182" fontId="61" fillId="0" borderId="0">
      <alignment horizontal="right"/>
    </xf>
    <xf numFmtId="182" fontId="61" fillId="0" borderId="0">
      <alignment horizontal="left"/>
    </xf>
    <xf numFmtId="243" fontId="128" fillId="0" borderId="0">
      <protection locked="0"/>
    </xf>
    <xf numFmtId="223" fontId="9" fillId="0" borderId="0">
      <protection locked="0"/>
    </xf>
    <xf numFmtId="243" fontId="128" fillId="0" borderId="0">
      <protection locked="0"/>
    </xf>
    <xf numFmtId="243" fontId="128" fillId="0" borderId="0">
      <protection locked="0"/>
    </xf>
    <xf numFmtId="223" fontId="9" fillId="0" borderId="0">
      <protection locked="0"/>
    </xf>
    <xf numFmtId="243" fontId="128" fillId="0" borderId="0">
      <protection locked="0"/>
    </xf>
    <xf numFmtId="173" fontId="129" fillId="0" borderId="47">
      <alignment horizontal="center"/>
    </xf>
    <xf numFmtId="0" fontId="130" fillId="0" borderId="48">
      <alignment horizontal="left"/>
    </xf>
    <xf numFmtId="173" fontId="129" fillId="0" borderId="47">
      <alignment horizontal="center"/>
    </xf>
    <xf numFmtId="173" fontId="129" fillId="0" borderId="0">
      <alignment horizontal="center"/>
    </xf>
    <xf numFmtId="0" fontId="131" fillId="0" borderId="49"/>
    <xf numFmtId="173" fontId="59" fillId="0" borderId="0">
      <alignment vertical="top"/>
      <protection locked="0"/>
    </xf>
    <xf numFmtId="173" fontId="58" fillId="0" borderId="0">
      <alignment vertical="top"/>
      <protection locked="0"/>
    </xf>
    <xf numFmtId="173" fontId="59" fillId="0" borderId="0">
      <alignment vertical="top"/>
      <protection locked="0"/>
    </xf>
    <xf numFmtId="255" fontId="108" fillId="0" borderId="0"/>
    <xf numFmtId="256" fontId="108" fillId="0" borderId="0"/>
    <xf numFmtId="0" fontId="132" fillId="0" borderId="0">
      <alignment vertical="top"/>
      <protection locked="0"/>
    </xf>
    <xf numFmtId="0" fontId="34" fillId="0" borderId="0">
      <alignment vertical="top"/>
      <protection locked="0"/>
    </xf>
    <xf numFmtId="0" fontId="133" fillId="0" borderId="0">
      <alignment vertical="top"/>
      <protection locked="0"/>
    </xf>
    <xf numFmtId="0" fontId="46" fillId="0" borderId="0">
      <alignment vertical="top"/>
      <protection locked="0"/>
    </xf>
    <xf numFmtId="173" fontId="134" fillId="0" borderId="0">
      <alignment horizontal="center" vertical="center"/>
      <protection locked="0"/>
    </xf>
    <xf numFmtId="173" fontId="135" fillId="0" borderId="0">
      <alignment horizontal="left" vertical="center"/>
      <protection locked="0"/>
    </xf>
    <xf numFmtId="173" fontId="9" fillId="0" borderId="0"/>
    <xf numFmtId="173" fontId="9" fillId="0" borderId="0"/>
    <xf numFmtId="0" fontId="9" fillId="0" borderId="0"/>
    <xf numFmtId="0" fontId="49" fillId="43" borderId="0"/>
    <xf numFmtId="0" fontId="136" fillId="43" borderId="0"/>
    <xf numFmtId="219" fontId="91" fillId="0" borderId="0"/>
    <xf numFmtId="167" fontId="9" fillId="40" borderId="0"/>
    <xf numFmtId="0" fontId="9" fillId="40" borderId="0"/>
    <xf numFmtId="0" fontId="9" fillId="40" borderId="0"/>
    <xf numFmtId="0" fontId="45" fillId="40" borderId="18"/>
    <xf numFmtId="0" fontId="45" fillId="40" borderId="18"/>
    <xf numFmtId="0" fontId="45" fillId="40" borderId="18"/>
    <xf numFmtId="0" fontId="45" fillId="40" borderId="18"/>
    <xf numFmtId="0" fontId="61" fillId="62" borderId="50"/>
    <xf numFmtId="0" fontId="61" fillId="62" borderId="50"/>
    <xf numFmtId="0" fontId="61" fillId="62" borderId="50"/>
    <xf numFmtId="0" fontId="61" fillId="62" borderId="50"/>
    <xf numFmtId="173" fontId="9" fillId="63" borderId="0"/>
    <xf numFmtId="0" fontId="9" fillId="40" borderId="0"/>
    <xf numFmtId="0" fontId="9" fillId="62" borderId="51"/>
    <xf numFmtId="173" fontId="64" fillId="0" borderId="0">
      <alignment horizontal="right"/>
      <protection locked="0"/>
    </xf>
    <xf numFmtId="257" fontId="64" fillId="0" borderId="0">
      <alignment horizontal="right"/>
      <protection locked="0"/>
    </xf>
    <xf numFmtId="173" fontId="137" fillId="57" borderId="24">
      <alignment horizontal="left" vertical="center" wrapText="1"/>
    </xf>
    <xf numFmtId="258" fontId="9" fillId="0" borderId="0">
      <alignment horizontal="left"/>
    </xf>
    <xf numFmtId="173" fontId="84" fillId="0" borderId="19">
      <alignment wrapText="1"/>
    </xf>
    <xf numFmtId="229" fontId="52" fillId="0" borderId="0"/>
    <xf numFmtId="223" fontId="9" fillId="0" borderId="0"/>
    <xf numFmtId="229" fontId="52" fillId="0" borderId="0"/>
    <xf numFmtId="224" fontId="52" fillId="0" borderId="0"/>
    <xf numFmtId="223" fontId="9" fillId="0" borderId="0"/>
    <xf numFmtId="224" fontId="52" fillId="0" borderId="0"/>
    <xf numFmtId="229" fontId="52" fillId="0" borderId="0"/>
    <xf numFmtId="223" fontId="9" fillId="0" borderId="0"/>
    <xf numFmtId="229" fontId="52" fillId="0" borderId="0"/>
    <xf numFmtId="230" fontId="52" fillId="0" borderId="0"/>
    <xf numFmtId="231" fontId="9" fillId="0" borderId="0"/>
    <xf numFmtId="230" fontId="52" fillId="0" borderId="0"/>
    <xf numFmtId="224" fontId="52" fillId="0" borderId="0"/>
    <xf numFmtId="223" fontId="9" fillId="0" borderId="0"/>
    <xf numFmtId="224" fontId="52" fillId="0" borderId="0"/>
    <xf numFmtId="0" fontId="138" fillId="0" borderId="52"/>
    <xf numFmtId="173" fontId="9" fillId="64" borderId="0"/>
    <xf numFmtId="0" fontId="9" fillId="0" borderId="53"/>
    <xf numFmtId="182" fontId="139" fillId="43" borderId="0">
      <alignment horizontal="centerContinuous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259" fontId="45" fillId="0" borderId="18">
      <alignment horizontal="center" vertical="center"/>
    </xf>
    <xf numFmtId="167" fontId="140" fillId="0" borderId="0"/>
    <xf numFmtId="251" fontId="9" fillId="0" borderId="0"/>
    <xf numFmtId="177" fontId="9" fillId="0" borderId="0"/>
    <xf numFmtId="222" fontId="9" fillId="0" borderId="0"/>
    <xf numFmtId="260" fontId="9" fillId="0" borderId="0"/>
    <xf numFmtId="261" fontId="9" fillId="0" borderId="0"/>
    <xf numFmtId="173" fontId="50" fillId="0" borderId="0">
      <alignment horizontal="left" vertical="center"/>
    </xf>
    <xf numFmtId="207" fontId="9" fillId="0" borderId="0"/>
    <xf numFmtId="208" fontId="9" fillId="0" borderId="0"/>
    <xf numFmtId="262" fontId="9" fillId="0" borderId="0"/>
    <xf numFmtId="263" fontId="9" fillId="0" borderId="0"/>
    <xf numFmtId="264" fontId="64" fillId="0" borderId="0"/>
    <xf numFmtId="265" fontId="64" fillId="0" borderId="0"/>
    <xf numFmtId="42" fontId="9" fillId="0" borderId="0"/>
    <xf numFmtId="44" fontId="9" fillId="0" borderId="0"/>
    <xf numFmtId="262" fontId="9" fillId="0" borderId="0"/>
    <xf numFmtId="263" fontId="9" fillId="0" borderId="0"/>
    <xf numFmtId="266" fontId="45" fillId="0" borderId="0">
      <alignment horizontal="right"/>
    </xf>
    <xf numFmtId="0" fontId="9" fillId="0" borderId="0">
      <alignment horizontal="right"/>
    </xf>
    <xf numFmtId="208" fontId="31" fillId="0" borderId="0"/>
    <xf numFmtId="267" fontId="9" fillId="0" borderId="0"/>
    <xf numFmtId="268" fontId="9" fillId="0" borderId="0"/>
    <xf numFmtId="269" fontId="45" fillId="0" borderId="0">
      <alignment horizontal="right"/>
    </xf>
    <xf numFmtId="269" fontId="45" fillId="0" borderId="0">
      <alignment horizontal="right"/>
    </xf>
    <xf numFmtId="208" fontId="31" fillId="0" borderId="0"/>
    <xf numFmtId="269" fontId="45" fillId="0" borderId="0">
      <alignment horizontal="right"/>
    </xf>
    <xf numFmtId="269" fontId="45" fillId="0" borderId="0">
      <alignment horizontal="right"/>
    </xf>
    <xf numFmtId="270" fontId="9" fillId="0" borderId="0"/>
    <xf numFmtId="0" fontId="141" fillId="42" borderId="0"/>
    <xf numFmtId="173" fontId="52" fillId="0" borderId="0"/>
    <xf numFmtId="271" fontId="52" fillId="0" borderId="0"/>
    <xf numFmtId="0" fontId="142" fillId="0" borderId="0"/>
    <xf numFmtId="173" fontId="108" fillId="0" borderId="0"/>
    <xf numFmtId="272" fontId="143" fillId="0" borderId="0"/>
    <xf numFmtId="273" fontId="110" fillId="0" borderId="0"/>
    <xf numFmtId="272" fontId="1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10" fillId="0" borderId="0"/>
    <xf numFmtId="0" fontId="10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10" fillId="0" borderId="0"/>
    <xf numFmtId="256" fontId="9" fillId="0" borderId="0"/>
    <xf numFmtId="274" fontId="1" fillId="0" borderId="0"/>
    <xf numFmtId="274" fontId="1" fillId="0" borderId="0"/>
    <xf numFmtId="256" fontId="9" fillId="0" borderId="0"/>
    <xf numFmtId="256" fontId="9" fillId="0" borderId="0"/>
    <xf numFmtId="275" fontId="1" fillId="0" borderId="0"/>
    <xf numFmtId="275" fontId="1" fillId="0" borderId="0"/>
    <xf numFmtId="0" fontId="1" fillId="0" borderId="0"/>
    <xf numFmtId="0" fontId="1" fillId="0" borderId="0"/>
    <xf numFmtId="0" fontId="9" fillId="0" borderId="0"/>
    <xf numFmtId="0" fontId="44" fillId="0" borderId="0"/>
    <xf numFmtId="0" fontId="9" fillId="0" borderId="0"/>
    <xf numFmtId="0" fontId="9" fillId="0" borderId="0"/>
    <xf numFmtId="0" fontId="9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3" fillId="0" borderId="0"/>
    <xf numFmtId="0" fontId="10" fillId="0" borderId="0"/>
    <xf numFmtId="0" fontId="43" fillId="0" borderId="0"/>
    <xf numFmtId="276" fontId="1" fillId="0" borderId="0"/>
    <xf numFmtId="276" fontId="1" fillId="0" borderId="0"/>
    <xf numFmtId="0" fontId="1" fillId="0" borderId="0"/>
    <xf numFmtId="0" fontId="1" fillId="0" borderId="0"/>
    <xf numFmtId="275" fontId="1" fillId="0" borderId="0"/>
    <xf numFmtId="275" fontId="1" fillId="0" borderId="0"/>
    <xf numFmtId="0" fontId="145" fillId="0" borderId="0"/>
    <xf numFmtId="0" fontId="9" fillId="46" borderId="54"/>
    <xf numFmtId="173" fontId="146" fillId="0" borderId="19"/>
    <xf numFmtId="0" fontId="113" fillId="0" borderId="0">
      <alignment horizontal="right"/>
      <protection locked="0"/>
    </xf>
    <xf numFmtId="164" fontId="147" fillId="0" borderId="0">
      <alignment horizontal="right"/>
      <protection locked="0"/>
    </xf>
    <xf numFmtId="182" fontId="113" fillId="0" borderId="0">
      <protection locked="0"/>
    </xf>
    <xf numFmtId="0" fontId="147" fillId="0" borderId="0">
      <alignment horizontal="right"/>
      <protection locked="0"/>
    </xf>
    <xf numFmtId="0" fontId="113" fillId="0" borderId="0">
      <alignment horizontal="right"/>
      <protection locked="0"/>
    </xf>
    <xf numFmtId="277" fontId="1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7" fontId="9" fillId="0" borderId="0">
      <alignment horizontal="right"/>
    </xf>
    <xf numFmtId="257" fontId="9" fillId="0" borderId="0">
      <alignment horizontal="right"/>
    </xf>
    <xf numFmtId="273" fontId="61" fillId="0" borderId="0">
      <alignment horizontal="right"/>
    </xf>
    <xf numFmtId="173" fontId="63" fillId="0" borderId="0"/>
    <xf numFmtId="173" fontId="149" fillId="0" borderId="0"/>
    <xf numFmtId="173" fontId="63" fillId="0" borderId="0"/>
    <xf numFmtId="173" fontId="63" fillId="0" borderId="0"/>
    <xf numFmtId="278" fontId="150" fillId="0" borderId="0"/>
    <xf numFmtId="279" fontId="150" fillId="0" borderId="0"/>
    <xf numFmtId="173" fontId="91" fillId="0" borderId="0"/>
    <xf numFmtId="173" fontId="48" fillId="0" borderId="0"/>
    <xf numFmtId="173" fontId="9" fillId="0" borderId="0"/>
    <xf numFmtId="43" fontId="91" fillId="0" borderId="0"/>
    <xf numFmtId="173" fontId="151" fillId="0" borderId="0">
      <alignment vertical="top"/>
      <protection locked="0"/>
    </xf>
    <xf numFmtId="0" fontId="61" fillId="0" borderId="22"/>
    <xf numFmtId="0" fontId="152" fillId="59" borderId="55"/>
    <xf numFmtId="0" fontId="14" fillId="41" borderId="0">
      <alignment horizontal="right"/>
    </xf>
    <xf numFmtId="0" fontId="153" fillId="40" borderId="0">
      <alignment horizontal="center"/>
    </xf>
    <xf numFmtId="173" fontId="42" fillId="41" borderId="0"/>
    <xf numFmtId="0" fontId="40" fillId="65" borderId="21"/>
    <xf numFmtId="173" fontId="42" fillId="41" borderId="0"/>
    <xf numFmtId="0" fontId="154" fillId="0" borderId="0">
      <alignment horizontal="centerContinuous"/>
    </xf>
    <xf numFmtId="0" fontId="155" fillId="0" borderId="0">
      <alignment horizontal="centerContinuous"/>
    </xf>
    <xf numFmtId="167" fontId="85" fillId="39" borderId="0">
      <alignment horizontal="right"/>
    </xf>
    <xf numFmtId="0" fontId="156" fillId="0" borderId="0">
      <alignment horizontal="right" vertical="center"/>
    </xf>
    <xf numFmtId="0" fontId="9" fillId="0" borderId="0">
      <alignment horizontal="left" wrapText="1"/>
    </xf>
    <xf numFmtId="0" fontId="9" fillId="0" borderId="0">
      <alignment horizontal="left" wrapText="1"/>
    </xf>
    <xf numFmtId="182" fontId="63" fillId="0" borderId="0"/>
    <xf numFmtId="173" fontId="157" fillId="0" borderId="44">
      <alignment vertical="center"/>
    </xf>
    <xf numFmtId="0" fontId="91" fillId="0" borderId="0">
      <alignment horizontal="center" wrapText="1"/>
      <protection locked="0"/>
    </xf>
    <xf numFmtId="167" fontId="91" fillId="0" borderId="0">
      <alignment horizontal="right"/>
    </xf>
    <xf numFmtId="167" fontId="9" fillId="0" borderId="0"/>
    <xf numFmtId="228" fontId="52" fillId="0" borderId="0"/>
    <xf numFmtId="226" fontId="9" fillId="0" borderId="0"/>
    <xf numFmtId="228" fontId="52" fillId="0" borderId="0"/>
    <xf numFmtId="280" fontId="52" fillId="0" borderId="0"/>
    <xf numFmtId="281" fontId="9" fillId="0" borderId="0"/>
    <xf numFmtId="280" fontId="52" fillId="0" borderId="0"/>
    <xf numFmtId="167" fontId="63" fillId="0" borderId="0"/>
    <xf numFmtId="167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" fillId="0" borderId="0"/>
    <xf numFmtId="0" fontId="9" fillId="0" borderId="0"/>
    <xf numFmtId="0" fontId="9" fillId="0" borderId="0"/>
    <xf numFmtId="0" fontId="1" fillId="0" borderId="0"/>
    <xf numFmtId="0" fontId="44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0" fontId="9" fillId="0" borderId="0"/>
    <xf numFmtId="273" fontId="9" fillId="0" borderId="0"/>
    <xf numFmtId="167" fontId="61" fillId="0" borderId="0"/>
    <xf numFmtId="167" fontId="113" fillId="0" borderId="0"/>
    <xf numFmtId="274" fontId="9" fillId="0" borderId="0"/>
    <xf numFmtId="0" fontId="113" fillId="0" borderId="0">
      <protection locked="0"/>
    </xf>
    <xf numFmtId="0" fontId="158" fillId="41" borderId="0"/>
    <xf numFmtId="282" fontId="64" fillId="0" borderId="0">
      <alignment horizontal="right"/>
      <protection locked="0"/>
    </xf>
    <xf numFmtId="170" fontId="9" fillId="0" borderId="0"/>
    <xf numFmtId="173" fontId="98" fillId="0" borderId="0">
      <alignment vertical="center"/>
    </xf>
    <xf numFmtId="219" fontId="91" fillId="0" borderId="0">
      <protection locked="0"/>
    </xf>
    <xf numFmtId="229" fontId="52" fillId="0" borderId="0"/>
    <xf numFmtId="223" fontId="9" fillId="0" borderId="0"/>
    <xf numFmtId="229" fontId="52" fillId="0" borderId="0"/>
    <xf numFmtId="224" fontId="52" fillId="0" borderId="0"/>
    <xf numFmtId="223" fontId="9" fillId="0" borderId="0"/>
    <xf numFmtId="224" fontId="52" fillId="0" borderId="0"/>
    <xf numFmtId="229" fontId="52" fillId="0" borderId="0"/>
    <xf numFmtId="223" fontId="9" fillId="0" borderId="0"/>
    <xf numFmtId="229" fontId="52" fillId="0" borderId="0"/>
    <xf numFmtId="230" fontId="52" fillId="0" borderId="0"/>
    <xf numFmtId="231" fontId="9" fillId="0" borderId="0"/>
    <xf numFmtId="230" fontId="52" fillId="0" borderId="0"/>
    <xf numFmtId="224" fontId="52" fillId="0" borderId="0"/>
    <xf numFmtId="223" fontId="9" fillId="0" borderId="0"/>
    <xf numFmtId="224" fontId="52" fillId="0" borderId="0"/>
    <xf numFmtId="0" fontId="91" fillId="0" borderId="0"/>
    <xf numFmtId="239" fontId="61" fillId="0" borderId="0">
      <alignment horizontal="right"/>
    </xf>
    <xf numFmtId="239" fontId="61" fillId="0" borderId="0">
      <alignment horizontal="right"/>
      <protection locked="0"/>
    </xf>
    <xf numFmtId="5" fontId="111" fillId="0" borderId="0"/>
    <xf numFmtId="164" fontId="14" fillId="0" borderId="0"/>
    <xf numFmtId="173" fontId="64" fillId="0" borderId="0">
      <alignment horizontal="left"/>
    </xf>
    <xf numFmtId="0" fontId="64" fillId="0" borderId="0">
      <alignment horizontal="left"/>
    </xf>
    <xf numFmtId="173" fontId="64" fillId="0" borderId="0">
      <alignment horizontal="left"/>
    </xf>
    <xf numFmtId="0" fontId="64" fillId="0" borderId="0"/>
    <xf numFmtId="0" fontId="64" fillId="0" borderId="0"/>
    <xf numFmtId="173" fontId="137" fillId="0" borderId="47">
      <alignment horizontal="center"/>
    </xf>
    <xf numFmtId="0" fontId="9" fillId="0" borderId="47">
      <alignment horizontal="center"/>
    </xf>
    <xf numFmtId="173" fontId="137" fillId="0" borderId="47">
      <alignment horizontal="center"/>
    </xf>
    <xf numFmtId="0" fontId="64" fillId="0" borderId="0"/>
    <xf numFmtId="0" fontId="64" fillId="66" borderId="0"/>
    <xf numFmtId="283" fontId="64" fillId="0" borderId="0">
      <alignment horizontal="right"/>
      <protection locked="0"/>
    </xf>
    <xf numFmtId="0" fontId="159" fillId="0" borderId="0"/>
    <xf numFmtId="0" fontId="160" fillId="0" borderId="0"/>
    <xf numFmtId="0" fontId="159" fillId="0" borderId="0"/>
    <xf numFmtId="173" fontId="161" fillId="67" borderId="0">
      <alignment horizontal="center"/>
    </xf>
    <xf numFmtId="0" fontId="104" fillId="0" borderId="0">
      <alignment horizontal="left"/>
    </xf>
    <xf numFmtId="0" fontId="104" fillId="0" borderId="0">
      <alignment horizontal="left"/>
    </xf>
    <xf numFmtId="0" fontId="104" fillId="0" borderId="0">
      <alignment horizontal="left"/>
    </xf>
    <xf numFmtId="212" fontId="45" fillId="0" borderId="0">
      <alignment horizontal="right" vertical="center"/>
    </xf>
    <xf numFmtId="218" fontId="45" fillId="0" borderId="0">
      <alignment horizontal="right" vertical="center"/>
    </xf>
    <xf numFmtId="214" fontId="45" fillId="0" borderId="0">
      <alignment horizontal="right" vertical="center"/>
    </xf>
    <xf numFmtId="215" fontId="45" fillId="0" borderId="0">
      <alignment horizontal="right" vertical="center"/>
    </xf>
    <xf numFmtId="216" fontId="45" fillId="0" borderId="0">
      <alignment horizontal="right" vertical="center"/>
    </xf>
    <xf numFmtId="217" fontId="45" fillId="0" borderId="0">
      <alignment horizontal="right" vertical="center"/>
    </xf>
    <xf numFmtId="173" fontId="9" fillId="0" borderId="0"/>
    <xf numFmtId="173" fontId="9" fillId="0" borderId="0"/>
    <xf numFmtId="0" fontId="9" fillId="0" borderId="56">
      <alignment vertical="center"/>
    </xf>
    <xf numFmtId="0" fontId="42" fillId="42" borderId="57">
      <alignment vertical="center"/>
    </xf>
    <xf numFmtId="0" fontId="162" fillId="38" borderId="57">
      <alignment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42" fillId="68" borderId="0">
      <alignment horizontal="lef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42" fillId="73" borderId="58">
      <alignment horizontal="left" vertical="center"/>
    </xf>
    <xf numFmtId="0" fontId="14" fillId="74" borderId="0">
      <alignment horizontal="left" vertical="center"/>
    </xf>
    <xf numFmtId="0" fontId="163" fillId="75" borderId="0">
      <alignment horizontal="left" vertical="center"/>
    </xf>
    <xf numFmtId="0" fontId="14" fillId="76" borderId="57">
      <alignment horizontal="right" vertical="center"/>
    </xf>
    <xf numFmtId="0" fontId="14" fillId="74" borderId="0">
      <alignment horizontal="left" vertical="center"/>
    </xf>
    <xf numFmtId="0" fontId="14" fillId="68" borderId="0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0" fontId="1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5" fillId="63" borderId="0">
      <alignment horizontal="left" vertical="center"/>
    </xf>
    <xf numFmtId="0" fontId="160" fillId="74" borderId="57">
      <alignment horizontal="right" vertical="center"/>
    </xf>
    <xf numFmtId="0" fontId="111" fillId="0" borderId="59"/>
    <xf numFmtId="284" fontId="166" fillId="0" borderId="0">
      <alignment horizontal="right"/>
      <protection hidden="1"/>
    </xf>
    <xf numFmtId="173" fontId="167" fillId="0" borderId="0">
      <alignment horizontal="left" vertical="center"/>
    </xf>
    <xf numFmtId="173" fontId="161" fillId="1" borderId="14">
      <alignment horizontal="center"/>
    </xf>
    <xf numFmtId="219" fontId="91" fillId="0" borderId="0"/>
    <xf numFmtId="42" fontId="99" fillId="0" borderId="0"/>
    <xf numFmtId="41" fontId="169" fillId="0" borderId="0"/>
    <xf numFmtId="173" fontId="170" fillId="0" borderId="0">
      <alignment horizontal="center"/>
    </xf>
    <xf numFmtId="173" fontId="9" fillId="0" borderId="0"/>
    <xf numFmtId="0" fontId="145" fillId="0" borderId="0">
      <alignment horizontal="center"/>
    </xf>
    <xf numFmtId="0" fontId="171" fillId="0" borderId="0"/>
    <xf numFmtId="173" fontId="172" fillId="0" borderId="18">
      <alignment horizontal="center"/>
    </xf>
    <xf numFmtId="173" fontId="9" fillId="0" borderId="0"/>
    <xf numFmtId="285" fontId="9" fillId="0" borderId="0">
      <alignment horizontal="left" wrapText="1"/>
    </xf>
    <xf numFmtId="173" fontId="9" fillId="0" borderId="0"/>
    <xf numFmtId="173" fontId="9" fillId="0" borderId="0">
      <alignment vertical="top"/>
    </xf>
    <xf numFmtId="0" fontId="45" fillId="0" borderId="0">
      <alignment horizontal="right"/>
    </xf>
    <xf numFmtId="0" fontId="45" fillId="0" borderId="0">
      <alignment horizontal="left"/>
    </xf>
    <xf numFmtId="170" fontId="45" fillId="0" borderId="0">
      <alignment horizontal="left" vertical="top" wrapText="1"/>
    </xf>
    <xf numFmtId="0" fontId="45" fillId="0" borderId="0">
      <alignment horizontal="left" vertical="top" wrapText="1"/>
    </xf>
    <xf numFmtId="0" fontId="45" fillId="0" borderId="0">
      <alignment horizontal="left" vertical="top" wrapText="1"/>
    </xf>
    <xf numFmtId="170" fontId="173" fillId="78" borderId="0">
      <alignment horizontal="left" vertical="top" wrapText="1"/>
    </xf>
    <xf numFmtId="170" fontId="30" fillId="0" borderId="0">
      <alignment horizontal="left" vertical="top" wrapText="1"/>
    </xf>
    <xf numFmtId="0" fontId="174" fillId="78" borderId="0">
      <alignment vertical="top" wrapText="1"/>
    </xf>
    <xf numFmtId="0" fontId="175" fillId="79" borderId="0">
      <alignment vertical="top" wrapText="1"/>
    </xf>
    <xf numFmtId="173" fontId="9" fillId="0" borderId="0">
      <alignment vertical="top"/>
    </xf>
    <xf numFmtId="170" fontId="176" fillId="0" borderId="0">
      <alignment horizontal="left" wrapText="1"/>
    </xf>
    <xf numFmtId="0" fontId="98" fillId="0" borderId="0">
      <alignment horizontal="left" wrapText="1"/>
    </xf>
    <xf numFmtId="0" fontId="98" fillId="0" borderId="0">
      <alignment horizontal="left" wrapText="1"/>
    </xf>
    <xf numFmtId="0" fontId="177" fillId="0" borderId="48">
      <alignment horizontal="left" vertical="top" wrapText="1"/>
    </xf>
    <xf numFmtId="0" fontId="45" fillId="0" borderId="0">
      <alignment horizontal="left" wrapText="1"/>
    </xf>
    <xf numFmtId="170" fontId="98" fillId="0" borderId="0">
      <alignment horizontal="center" wrapText="1"/>
    </xf>
    <xf numFmtId="170" fontId="98" fillId="0" borderId="0">
      <alignment horizontal="center" wrapText="1"/>
    </xf>
    <xf numFmtId="170" fontId="176" fillId="0" borderId="0">
      <alignment horizontal="center" wrapText="1"/>
    </xf>
    <xf numFmtId="170" fontId="178" fillId="79" borderId="0">
      <alignment horizontal="left" wrapText="1"/>
    </xf>
    <xf numFmtId="0" fontId="98" fillId="0" borderId="0">
      <alignment horizontal="left" vertical="top" wrapText="1"/>
    </xf>
    <xf numFmtId="0" fontId="98" fillId="0" borderId="0">
      <alignment horizontal="left" vertical="top" wrapText="1"/>
    </xf>
    <xf numFmtId="0" fontId="98" fillId="0" borderId="0">
      <alignment horizontal="left" wrapText="1"/>
    </xf>
    <xf numFmtId="0" fontId="98" fillId="0" borderId="0">
      <alignment horizontal="left" wrapText="1"/>
    </xf>
    <xf numFmtId="0" fontId="98" fillId="0" borderId="0">
      <alignment horizontal="left"/>
    </xf>
    <xf numFmtId="0" fontId="98" fillId="0" borderId="0">
      <alignment horizontal="left"/>
    </xf>
    <xf numFmtId="173" fontId="9" fillId="0" borderId="0">
      <alignment vertical="top"/>
    </xf>
    <xf numFmtId="0" fontId="98" fillId="0" borderId="0">
      <alignment horizontal="right" vertical="top" wrapText="1"/>
    </xf>
    <xf numFmtId="0" fontId="98" fillId="0" borderId="0">
      <alignment horizontal="right" vertical="top" wrapText="1"/>
    </xf>
    <xf numFmtId="0" fontId="98" fillId="0" borderId="0">
      <alignment horizontal="right" wrapText="1"/>
    </xf>
    <xf numFmtId="0" fontId="98" fillId="0" borderId="0">
      <alignment horizontal="right" wrapText="1"/>
    </xf>
    <xf numFmtId="0" fontId="98" fillId="0" borderId="0">
      <alignment horizontal="center" vertical="top" wrapText="1"/>
    </xf>
    <xf numFmtId="0" fontId="98" fillId="0" borderId="0">
      <alignment horizontal="center" vertical="top" wrapText="1"/>
    </xf>
    <xf numFmtId="0" fontId="98" fillId="0" borderId="0">
      <alignment horizontal="center" wrapText="1"/>
    </xf>
    <xf numFmtId="0" fontId="98" fillId="0" borderId="0">
      <alignment horizontal="center" wrapText="1"/>
    </xf>
    <xf numFmtId="0" fontId="176" fillId="0" borderId="0">
      <alignment horizontal="left" vertical="top" wrapText="1"/>
    </xf>
    <xf numFmtId="0" fontId="176" fillId="0" borderId="0">
      <alignment horizontal="left" vertical="top" wrapText="1"/>
    </xf>
    <xf numFmtId="0" fontId="176" fillId="0" borderId="0">
      <alignment horizontal="left" wrapText="1"/>
    </xf>
    <xf numFmtId="0" fontId="176" fillId="0" borderId="0">
      <alignment horizontal="right" vertical="top" wrapText="1"/>
    </xf>
    <xf numFmtId="0" fontId="176" fillId="0" borderId="0">
      <alignment horizontal="right" wrapText="1"/>
    </xf>
    <xf numFmtId="0" fontId="176" fillId="0" borderId="0">
      <alignment horizontal="center" vertical="top" wrapText="1"/>
    </xf>
    <xf numFmtId="173" fontId="9" fillId="0" borderId="0">
      <alignment vertical="top"/>
    </xf>
    <xf numFmtId="0" fontId="176" fillId="0" borderId="0">
      <alignment horizontal="center" wrapText="1"/>
    </xf>
    <xf numFmtId="0" fontId="30" fillId="0" borderId="0">
      <alignment horizontal="left" vertical="top" wrapText="1"/>
    </xf>
    <xf numFmtId="0" fontId="30" fillId="0" borderId="0">
      <alignment horizontal="left" wrapText="1"/>
    </xf>
    <xf numFmtId="0" fontId="30" fillId="0" borderId="0">
      <alignment horizontal="right" vertical="top" wrapText="1"/>
    </xf>
    <xf numFmtId="0" fontId="30" fillId="0" borderId="0">
      <alignment horizontal="right" wrapText="1"/>
    </xf>
    <xf numFmtId="0" fontId="30" fillId="0" borderId="0">
      <alignment horizontal="center" vertical="top" wrapText="1"/>
    </xf>
    <xf numFmtId="0" fontId="30" fillId="0" borderId="0">
      <alignment horizontal="center" wrapText="1"/>
    </xf>
    <xf numFmtId="0" fontId="174" fillId="78" borderId="0">
      <alignment horizontal="left" wrapText="1"/>
    </xf>
    <xf numFmtId="0" fontId="174" fillId="78" borderId="0">
      <alignment horizontal="left"/>
    </xf>
    <xf numFmtId="0" fontId="174" fillId="78" borderId="0">
      <alignment horizontal="right"/>
    </xf>
    <xf numFmtId="173" fontId="9" fillId="0" borderId="0">
      <alignment vertical="top"/>
    </xf>
    <xf numFmtId="0" fontId="175" fillId="79" borderId="0">
      <alignment vertical="top" wrapText="1"/>
    </xf>
    <xf numFmtId="171" fontId="175" fillId="79" borderId="0">
      <alignment vertical="top" wrapText="1"/>
    </xf>
    <xf numFmtId="0" fontId="45" fillId="0" borderId="0">
      <alignment horizontal="right"/>
    </xf>
    <xf numFmtId="171" fontId="45" fillId="0" borderId="0">
      <alignment horizontal="right"/>
    </xf>
    <xf numFmtId="0" fontId="45" fillId="0" borderId="0">
      <alignment horizontal="right"/>
    </xf>
    <xf numFmtId="170" fontId="45" fillId="0" borderId="0">
      <alignment horizontal="right"/>
    </xf>
    <xf numFmtId="0" fontId="98" fillId="0" borderId="0">
      <alignment horizontal="right"/>
    </xf>
    <xf numFmtId="0" fontId="98" fillId="0" borderId="0">
      <alignment horizontal="right"/>
    </xf>
    <xf numFmtId="0" fontId="30" fillId="0" borderId="0">
      <alignment horizontal="right"/>
    </xf>
    <xf numFmtId="0" fontId="47" fillId="0" borderId="48">
      <alignment horizontal="left" vertical="top"/>
    </xf>
    <xf numFmtId="0" fontId="47" fillId="0" borderId="48">
      <alignment horizontal="left" vertical="top"/>
    </xf>
    <xf numFmtId="173" fontId="9" fillId="0" borderId="0">
      <alignment vertical="top"/>
    </xf>
    <xf numFmtId="0" fontId="45" fillId="0" borderId="0">
      <alignment horizontal="left"/>
    </xf>
    <xf numFmtId="0" fontId="45" fillId="0" borderId="0">
      <alignment horizontal="center"/>
    </xf>
    <xf numFmtId="286" fontId="45" fillId="0" borderId="0">
      <alignment horizontal="right"/>
    </xf>
    <xf numFmtId="287" fontId="45" fillId="0" borderId="0">
      <alignment horizontal="right"/>
    </xf>
    <xf numFmtId="288" fontId="45" fillId="0" borderId="0">
      <alignment horizontal="right"/>
    </xf>
    <xf numFmtId="0" fontId="45" fillId="0" borderId="0">
      <alignment horizontal="right"/>
    </xf>
    <xf numFmtId="247" fontId="45" fillId="0" borderId="0">
      <alignment horizontal="right"/>
    </xf>
    <xf numFmtId="0" fontId="45" fillId="0" borderId="0">
      <alignment horizontal="center"/>
    </xf>
    <xf numFmtId="170" fontId="45" fillId="0" borderId="0">
      <alignment horizontal="center"/>
    </xf>
    <xf numFmtId="0" fontId="45" fillId="0" borderId="0">
      <alignment horizontal="left" vertical="top" wrapText="1"/>
    </xf>
    <xf numFmtId="287" fontId="179" fillId="0" borderId="0">
      <alignment horizontal="right"/>
    </xf>
    <xf numFmtId="286" fontId="179" fillId="0" borderId="0">
      <alignment horizontal="right"/>
    </xf>
    <xf numFmtId="288" fontId="179" fillId="0" borderId="0">
      <alignment horizontal="right"/>
    </xf>
    <xf numFmtId="0" fontId="179" fillId="0" borderId="0">
      <alignment horizontal="right"/>
    </xf>
    <xf numFmtId="0" fontId="180" fillId="0" borderId="0">
      <alignment horizontal="left"/>
    </xf>
    <xf numFmtId="0" fontId="98" fillId="0" borderId="48"/>
    <xf numFmtId="0" fontId="98" fillId="0" borderId="48"/>
    <xf numFmtId="0" fontId="28" fillId="0" borderId="0"/>
    <xf numFmtId="0" fontId="28" fillId="0" borderId="0"/>
    <xf numFmtId="0" fontId="98" fillId="0" borderId="48">
      <alignment horizontal="center"/>
    </xf>
    <xf numFmtId="0" fontId="98" fillId="0" borderId="48">
      <alignment horizontal="center"/>
    </xf>
    <xf numFmtId="0" fontId="98" fillId="0" borderId="0">
      <alignment horizontal="center"/>
    </xf>
    <xf numFmtId="0" fontId="98" fillId="0" borderId="0">
      <alignment horizontal="center"/>
    </xf>
    <xf numFmtId="0" fontId="98" fillId="0" borderId="0"/>
    <xf numFmtId="0" fontId="98" fillId="0" borderId="0"/>
    <xf numFmtId="0" fontId="98" fillId="0" borderId="0"/>
    <xf numFmtId="0" fontId="98" fillId="0" borderId="0"/>
    <xf numFmtId="173" fontId="172" fillId="0" borderId="0">
      <alignment horizontal="center" vertical="center"/>
    </xf>
    <xf numFmtId="173" fontId="181" fillId="80" borderId="0">
      <alignment horizontal="left" vertical="center"/>
    </xf>
    <xf numFmtId="0" fontId="182" fillId="0" borderId="0"/>
    <xf numFmtId="0" fontId="183" fillId="0" borderId="0">
      <alignment horizontal="right"/>
    </xf>
    <xf numFmtId="0" fontId="9" fillId="0" borderId="0">
      <alignment horizontal="right"/>
    </xf>
    <xf numFmtId="0" fontId="183" fillId="0" borderId="0">
      <alignment horizontal="right"/>
    </xf>
    <xf numFmtId="173" fontId="9" fillId="0" borderId="0"/>
    <xf numFmtId="0" fontId="184" fillId="0" borderId="0">
      <alignment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85" fillId="81" borderId="0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9" fillId="0" borderId="0"/>
    <xf numFmtId="0" fontId="145" fillId="0" borderId="0"/>
    <xf numFmtId="0" fontId="186" fillId="0" borderId="0">
      <alignment horizontal="left"/>
    </xf>
    <xf numFmtId="0" fontId="187" fillId="0" borderId="20">
      <alignment horizontal="left" vertical="top"/>
    </xf>
    <xf numFmtId="0" fontId="188" fillId="0" borderId="0">
      <alignment horizontal="centerContinuous"/>
    </xf>
    <xf numFmtId="0" fontId="102" fillId="0" borderId="0"/>
    <xf numFmtId="0" fontId="9" fillId="0" borderId="0"/>
    <xf numFmtId="182" fontId="61" fillId="0" borderId="0">
      <alignment horizontal="left"/>
      <protection locked="0"/>
    </xf>
    <xf numFmtId="0" fontId="9" fillId="0" borderId="0"/>
    <xf numFmtId="0" fontId="14" fillId="0" borderId="0"/>
    <xf numFmtId="289" fontId="52" fillId="0" borderId="0"/>
    <xf numFmtId="230" fontId="9" fillId="0" borderId="0"/>
    <xf numFmtId="289" fontId="52" fillId="0" borderId="0"/>
    <xf numFmtId="223" fontId="52" fillId="0" borderId="0"/>
    <xf numFmtId="289" fontId="9" fillId="0" borderId="0"/>
    <xf numFmtId="223" fontId="52" fillId="0" borderId="0"/>
    <xf numFmtId="173" fontId="48" fillId="0" borderId="0"/>
    <xf numFmtId="220" fontId="45" fillId="0" borderId="37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117" fillId="0" borderId="0">
      <alignment horizontal="left"/>
    </xf>
    <xf numFmtId="0" fontId="52" fillId="0" borderId="0"/>
    <xf numFmtId="0" fontId="63" fillId="0" borderId="0"/>
    <xf numFmtId="0" fontId="189" fillId="0" borderId="0"/>
    <xf numFmtId="0" fontId="190" fillId="0" borderId="0"/>
    <xf numFmtId="257" fontId="9" fillId="0" borderId="0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0">
      <alignment horizontal="centerContinuous"/>
      <protection locked="0"/>
    </xf>
    <xf numFmtId="257" fontId="9" fillId="0" borderId="0">
      <alignment horizontal="left"/>
    </xf>
    <xf numFmtId="290" fontId="191" fillId="0" borderId="0">
      <alignment horizontal="center"/>
    </xf>
    <xf numFmtId="219" fontId="191" fillId="0" borderId="0"/>
    <xf numFmtId="182" fontId="61" fillId="0" borderId="0">
      <alignment horizontal="left"/>
    </xf>
    <xf numFmtId="173" fontId="64" fillId="0" borderId="0"/>
    <xf numFmtId="173" fontId="52" fillId="0" borderId="0"/>
    <xf numFmtId="173" fontId="192" fillId="0" borderId="0"/>
    <xf numFmtId="173" fontId="148" fillId="0" borderId="0"/>
    <xf numFmtId="173" fontId="193" fillId="0" borderId="0"/>
    <xf numFmtId="173" fontId="63" fillId="0" borderId="0"/>
    <xf numFmtId="173" fontId="194" fillId="0" borderId="0"/>
    <xf numFmtId="173" fontId="195" fillId="0" borderId="0"/>
    <xf numFmtId="0" fontId="191" fillId="0" borderId="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223" fontId="9" fillId="0" borderId="30">
      <protection locked="0"/>
    </xf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291" fontId="9" fillId="0" borderId="0">
      <alignment horizontal="right"/>
    </xf>
    <xf numFmtId="173" fontId="9" fillId="0" borderId="0"/>
    <xf numFmtId="290" fontId="196" fillId="0" borderId="0">
      <alignment horizontal="left"/>
    </xf>
    <xf numFmtId="0" fontId="45" fillId="38" borderId="0"/>
    <xf numFmtId="0" fontId="45" fillId="38" borderId="0"/>
    <xf numFmtId="0" fontId="45" fillId="0" borderId="0"/>
    <xf numFmtId="0" fontId="45" fillId="38" borderId="0"/>
    <xf numFmtId="0" fontId="197" fillId="0" borderId="0">
      <protection locked="0"/>
    </xf>
    <xf numFmtId="255" fontId="108" fillId="0" borderId="0"/>
    <xf numFmtId="256" fontId="108" fillId="0" borderId="0"/>
    <xf numFmtId="42" fontId="9" fillId="0" borderId="0"/>
    <xf numFmtId="44" fontId="9" fillId="0" borderId="0"/>
    <xf numFmtId="42" fontId="9" fillId="0" borderId="0"/>
    <xf numFmtId="44" fontId="9" fillId="0" borderId="0"/>
    <xf numFmtId="0" fontId="138" fillId="0" borderId="0"/>
    <xf numFmtId="0" fontId="91" fillId="0" borderId="0"/>
    <xf numFmtId="41" fontId="9" fillId="0" borderId="0">
      <alignment wrapText="1"/>
    </xf>
    <xf numFmtId="272" fontId="31" fillId="0" borderId="0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0" fontId="99" fillId="0" borderId="0"/>
    <xf numFmtId="292" fontId="45" fillId="0" borderId="0">
      <alignment horizontal="right"/>
    </xf>
    <xf numFmtId="0" fontId="198" fillId="0" borderId="0"/>
    <xf numFmtId="173" fontId="199" fillId="0" borderId="0">
      <alignment vertical="center"/>
    </xf>
    <xf numFmtId="177" fontId="200" fillId="0" borderId="0"/>
    <xf numFmtId="222" fontId="200" fillId="0" borderId="0"/>
    <xf numFmtId="293" fontId="200" fillId="0" borderId="0"/>
    <xf numFmtId="294" fontId="200" fillId="0" borderId="0"/>
    <xf numFmtId="173" fontId="200" fillId="0" borderId="0"/>
    <xf numFmtId="173" fontId="201" fillId="0" borderId="0">
      <alignment vertical="top"/>
      <protection locked="0"/>
    </xf>
    <xf numFmtId="173" fontId="91" fillId="0" borderId="0"/>
    <xf numFmtId="173" fontId="9" fillId="0" borderId="0"/>
    <xf numFmtId="41" fontId="91" fillId="0" borderId="0"/>
    <xf numFmtId="43" fontId="91" fillId="0" borderId="0"/>
    <xf numFmtId="0" fontId="202" fillId="0" borderId="0"/>
    <xf numFmtId="0" fontId="202" fillId="0" borderId="0"/>
    <xf numFmtId="173" fontId="202" fillId="0" borderId="0"/>
    <xf numFmtId="173" fontId="202" fillId="0" borderId="0"/>
    <xf numFmtId="0" fontId="203" fillId="0" borderId="0"/>
    <xf numFmtId="173" fontId="204" fillId="0" borderId="0"/>
    <xf numFmtId="295" fontId="9" fillId="0" borderId="0"/>
    <xf numFmtId="296" fontId="9" fillId="0" borderId="0"/>
    <xf numFmtId="297" fontId="203" fillId="0" borderId="0"/>
    <xf numFmtId="298" fontId="203" fillId="0" borderId="0"/>
    <xf numFmtId="173" fontId="205" fillId="0" borderId="0"/>
    <xf numFmtId="173" fontId="63" fillId="0" borderId="0"/>
    <xf numFmtId="173" fontId="206" fillId="0" borderId="17">
      <alignment horizontal="left"/>
    </xf>
    <xf numFmtId="173" fontId="73" fillId="0" borderId="0">
      <alignment vertical="top"/>
      <protection locked="0"/>
    </xf>
    <xf numFmtId="173" fontId="137" fillId="0" borderId="0"/>
    <xf numFmtId="41" fontId="63" fillId="0" borderId="0"/>
    <xf numFmtId="43" fontId="63" fillId="0" borderId="0"/>
    <xf numFmtId="41" fontId="9" fillId="0" borderId="0"/>
    <xf numFmtId="43" fontId="9" fillId="0" borderId="0"/>
    <xf numFmtId="177" fontId="52" fillId="0" borderId="0"/>
    <xf numFmtId="222" fontId="52" fillId="0" borderId="0"/>
    <xf numFmtId="173" fontId="9" fillId="0" borderId="15">
      <alignment horizontal="left"/>
    </xf>
    <xf numFmtId="173" fontId="207" fillId="0" borderId="0">
      <alignment vertical="top"/>
      <protection locked="0"/>
    </xf>
    <xf numFmtId="173" fontId="52" fillId="0" borderId="0"/>
    <xf numFmtId="0" fontId="49" fillId="43" borderId="0"/>
    <xf numFmtId="0" fontId="9" fillId="0" borderId="17">
      <alignment horizontal="center"/>
    </xf>
    <xf numFmtId="0" fontId="9" fillId="0" borderId="0"/>
    <xf numFmtId="0" fontId="208" fillId="43" borderId="0"/>
    <xf numFmtId="0" fontId="49" fillId="43" borderId="0"/>
    <xf numFmtId="299" fontId="9" fillId="0" borderId="17">
      <alignment horizontal="right"/>
    </xf>
    <xf numFmtId="173" fontId="209" fillId="0" borderId="0"/>
    <xf numFmtId="173" fontId="210" fillId="0" borderId="0"/>
    <xf numFmtId="173" fontId="211" fillId="0" borderId="61">
      <alignment horizontal="centerContinuous"/>
    </xf>
    <xf numFmtId="173" fontId="212" fillId="0" borderId="15">
      <alignment horizontal="center"/>
    </xf>
    <xf numFmtId="0" fontId="9" fillId="0" borderId="0"/>
    <xf numFmtId="0" fontId="9" fillId="0" borderId="0"/>
    <xf numFmtId="0" fontId="9" fillId="0" borderId="0"/>
    <xf numFmtId="0" fontId="213" fillId="43" borderId="0">
      <alignment horizontal="right"/>
    </xf>
    <xf numFmtId="0" fontId="50" fillId="43" borderId="0">
      <alignment horizontal="right"/>
    </xf>
    <xf numFmtId="300" fontId="9" fillId="0" borderId="0"/>
    <xf numFmtId="301" fontId="9" fillId="0" borderId="0"/>
    <xf numFmtId="0" fontId="63" fillId="0" borderId="0"/>
    <xf numFmtId="42" fontId="91" fillId="0" borderId="0"/>
    <xf numFmtId="42" fontId="9" fillId="0" borderId="0"/>
    <xf numFmtId="44" fontId="91" fillId="0" borderId="0"/>
    <xf numFmtId="43" fontId="50" fillId="43" borderId="30"/>
    <xf numFmtId="173" fontId="9" fillId="0" borderId="15">
      <alignment horizontal="right"/>
    </xf>
    <xf numFmtId="173" fontId="214" fillId="0" borderId="0">
      <alignment vertical="top"/>
      <protection locked="0"/>
    </xf>
    <xf numFmtId="42" fontId="63" fillId="0" borderId="0"/>
    <xf numFmtId="207" fontId="65" fillId="0" borderId="0"/>
    <xf numFmtId="44" fontId="63" fillId="0" borderId="0"/>
    <xf numFmtId="42" fontId="9" fillId="0" borderId="0"/>
    <xf numFmtId="44" fontId="9" fillId="0" borderId="0"/>
    <xf numFmtId="173" fontId="215" fillId="0" borderId="0">
      <alignment vertical="top"/>
      <protection locked="0"/>
    </xf>
    <xf numFmtId="173" fontId="34" fillId="0" borderId="0">
      <alignment vertical="top"/>
      <protection locked="0"/>
    </xf>
    <xf numFmtId="44" fontId="9" fillId="0" borderId="0"/>
    <xf numFmtId="42" fontId="9" fillId="0" borderId="0"/>
    <xf numFmtId="173" fontId="206" fillId="0" borderId="17">
      <alignment horizontal="center"/>
    </xf>
    <xf numFmtId="173" fontId="216" fillId="0" borderId="0"/>
    <xf numFmtId="173" fontId="217" fillId="0" borderId="0"/>
    <xf numFmtId="211" fontId="9" fillId="0" borderId="0"/>
    <xf numFmtId="275" fontId="9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44" fontId="44" fillId="0" borderId="0"/>
    <xf numFmtId="0" fontId="1" fillId="0" borderId="0"/>
    <xf numFmtId="0" fontId="1" fillId="0" borderId="0"/>
    <xf numFmtId="0" fontId="44" fillId="0" borderId="0"/>
    <xf numFmtId="44" fontId="44" fillId="0" borderId="0"/>
    <xf numFmtId="0" fontId="44" fillId="0" borderId="0"/>
    <xf numFmtId="44" fontId="44" fillId="0" borderId="0"/>
    <xf numFmtId="0" fontId="1" fillId="0" borderId="0"/>
    <xf numFmtId="43" fontId="1" fillId="0" borderId="0"/>
    <xf numFmtId="0" fontId="1" fillId="0" borderId="0"/>
    <xf numFmtId="0" fontId="218" fillId="0" borderId="0">
      <alignment vertical="top"/>
      <protection locked="0"/>
    </xf>
    <xf numFmtId="0" fontId="33" fillId="0" borderId="0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94" fillId="0" borderId="16"/>
    <xf numFmtId="0" fontId="94" fillId="0" borderId="16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44" fillId="0" borderId="0"/>
    <xf numFmtId="43" fontId="44" fillId="0" borderId="0"/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167" fontId="9" fillId="43" borderId="18"/>
    <xf numFmtId="167" fontId="9" fillId="43" borderId="18"/>
    <xf numFmtId="167" fontId="9" fillId="43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173" fontId="50" fillId="0" borderId="14">
      <alignment horizontal="left" vertic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33" fillId="0" borderId="0">
      <alignment vertical="top"/>
      <protection locked="0"/>
    </xf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219" fillId="47" borderId="38"/>
    <xf numFmtId="0" fontId="219" fillId="47" borderId="38"/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0" fontId="14" fillId="0" borderId="0"/>
    <xf numFmtId="0" fontId="44" fillId="0" borderId="0"/>
    <xf numFmtId="0" fontId="44" fillId="0" borderId="0"/>
    <xf numFmtId="0" fontId="9" fillId="46" borderId="54"/>
    <xf numFmtId="0" fontId="9" fillId="46" borderId="54"/>
    <xf numFmtId="0" fontId="152" fillId="59" borderId="55"/>
    <xf numFmtId="0" fontId="152" fillId="59" borderId="55"/>
    <xf numFmtId="0" fontId="1" fillId="0" borderId="0"/>
    <xf numFmtId="0" fontId="44" fillId="0" borderId="0"/>
    <xf numFmtId="0" fontId="44" fillId="0" borderId="0"/>
    <xf numFmtId="0" fontId="42" fillId="42" borderId="57">
      <alignment vertical="center"/>
    </xf>
    <xf numFmtId="0" fontId="42" fillId="42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173" fontId="9" fillId="77" borderId="57">
      <alignment horizontal="left" vertical="top"/>
    </xf>
    <xf numFmtId="0" fontId="14" fillId="40" borderId="57">
      <alignment vertical="center"/>
    </xf>
    <xf numFmtId="0" fontId="1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173" fontId="161" fillId="1" borderId="14">
      <alignment horizontal="center"/>
    </xf>
    <xf numFmtId="173" fontId="161" fillId="1" borderId="14">
      <alignment horizontal="center"/>
    </xf>
    <xf numFmtId="0" fontId="168" fillId="0" borderId="0"/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173" fontId="206" fillId="0" borderId="17">
      <alignment horizontal="left"/>
    </xf>
    <xf numFmtId="173" fontId="9" fillId="0" borderId="15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12" fillId="0" borderId="15">
      <alignment horizontal="center"/>
    </xf>
    <xf numFmtId="173" fontId="9" fillId="0" borderId="15">
      <alignment horizontal="right"/>
    </xf>
    <xf numFmtId="173" fontId="206" fillId="0" borderId="17">
      <alignment horizontal="center"/>
    </xf>
    <xf numFmtId="0" fontId="1" fillId="0" borderId="0"/>
    <xf numFmtId="43" fontId="1" fillId="0" borderId="0"/>
    <xf numFmtId="0" fontId="1" fillId="0" borderId="0"/>
    <xf numFmtId="43" fontId="9" fillId="0" borderId="0"/>
    <xf numFmtId="0" fontId="9" fillId="0" borderId="0"/>
    <xf numFmtId="0" fontId="10" fillId="0" borderId="0"/>
    <xf numFmtId="0" fontId="10" fillId="0" borderId="0"/>
    <xf numFmtId="43" fontId="10" fillId="0" borderId="0"/>
    <xf numFmtId="44" fontId="10" fillId="0" borderId="0"/>
    <xf numFmtId="0" fontId="35" fillId="0" borderId="0">
      <alignment vertical="top"/>
      <protection locked="0"/>
    </xf>
    <xf numFmtId="0" fontId="35" fillId="0" borderId="0">
      <alignment vertical="top"/>
      <protection locked="0"/>
    </xf>
    <xf numFmtId="0" fontId="1" fillId="0" borderId="0"/>
    <xf numFmtId="0" fontId="1" fillId="13" borderId="12"/>
    <xf numFmtId="43" fontId="1" fillId="0" borderId="0"/>
    <xf numFmtId="43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43" fontId="14" fillId="0" borderId="0"/>
    <xf numFmtId="0" fontId="39" fillId="0" borderId="0"/>
    <xf numFmtId="43" fontId="14" fillId="0" borderId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12"/>
    <xf numFmtId="0" fontId="1" fillId="15" borderId="0"/>
    <xf numFmtId="0" fontId="1" fillId="16" borderId="0"/>
    <xf numFmtId="0" fontId="1" fillId="19" borderId="0"/>
    <xf numFmtId="0" fontId="1" fillId="20" borderId="0"/>
    <xf numFmtId="0" fontId="1" fillId="23" borderId="0"/>
    <xf numFmtId="0" fontId="1" fillId="24" borderId="0"/>
    <xf numFmtId="0" fontId="1" fillId="27" borderId="0"/>
    <xf numFmtId="0" fontId="1" fillId="28" borderId="0"/>
    <xf numFmtId="0" fontId="1" fillId="31" borderId="0"/>
    <xf numFmtId="0" fontId="1" fillId="32" borderId="0"/>
    <xf numFmtId="0" fontId="1" fillId="0" borderId="0"/>
    <xf numFmtId="0" fontId="1" fillId="35" borderId="0"/>
    <xf numFmtId="0" fontId="1" fillId="36" borderId="0"/>
    <xf numFmtId="0" fontId="1" fillId="0" borderId="0"/>
    <xf numFmtId="43" fontId="1" fillId="0" borderId="0"/>
    <xf numFmtId="0" fontId="1" fillId="0" borderId="0"/>
    <xf numFmtId="0" fontId="1" fillId="15" borderId="0"/>
    <xf numFmtId="0" fontId="1" fillId="16" borderId="0"/>
    <xf numFmtId="0" fontId="1" fillId="19" borderId="0"/>
    <xf numFmtId="0" fontId="1" fillId="20" borderId="0"/>
    <xf numFmtId="0" fontId="1" fillId="23" borderId="0"/>
    <xf numFmtId="0" fontId="1" fillId="24" borderId="0"/>
    <xf numFmtId="0" fontId="1" fillId="27" borderId="0"/>
    <xf numFmtId="0" fontId="1" fillId="28" borderId="0"/>
    <xf numFmtId="0" fontId="1" fillId="31" borderId="0"/>
    <xf numFmtId="0" fontId="1" fillId="32" borderId="0"/>
    <xf numFmtId="0" fontId="1" fillId="35" borderId="0"/>
    <xf numFmtId="0" fontId="1" fillId="36" borderId="0"/>
    <xf numFmtId="0" fontId="1" fillId="0" borderId="0"/>
    <xf numFmtId="0" fontId="1" fillId="13" borderId="12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12"/>
    <xf numFmtId="0" fontId="1" fillId="15" borderId="0"/>
    <xf numFmtId="0" fontId="1" fillId="16" borderId="0"/>
    <xf numFmtId="0" fontId="1" fillId="0" borderId="0"/>
    <xf numFmtId="0" fontId="1" fillId="19" borderId="0"/>
    <xf numFmtId="0" fontId="1" fillId="20" borderId="0"/>
    <xf numFmtId="0" fontId="1" fillId="23" borderId="0"/>
    <xf numFmtId="0" fontId="1" fillId="24" borderId="0"/>
    <xf numFmtId="0" fontId="1" fillId="27" borderId="0"/>
    <xf numFmtId="0" fontId="1" fillId="28" borderId="0"/>
    <xf numFmtId="0" fontId="1" fillId="31" borderId="0"/>
    <xf numFmtId="0" fontId="1" fillId="32" borderId="0"/>
    <xf numFmtId="0" fontId="1" fillId="0" borderId="0"/>
    <xf numFmtId="0" fontId="1" fillId="35" borderId="0"/>
    <xf numFmtId="0" fontId="1" fillId="3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0" fillId="0" borderId="0"/>
    <xf numFmtId="0" fontId="221" fillId="22" borderId="0"/>
    <xf numFmtId="0" fontId="221" fillId="26" borderId="0"/>
    <xf numFmtId="0" fontId="10" fillId="0" borderId="0"/>
    <xf numFmtId="0" fontId="222" fillId="0" borderId="0"/>
    <xf numFmtId="0" fontId="221" fillId="14" borderId="0"/>
    <xf numFmtId="0" fontId="221" fillId="18" borderId="0"/>
    <xf numFmtId="0" fontId="221" fillId="30" borderId="0"/>
    <xf numFmtId="0" fontId="221" fillId="34" borderId="0"/>
    <xf numFmtId="0" fontId="220" fillId="0" borderId="0"/>
    <xf numFmtId="0" fontId="218" fillId="0" borderId="0">
      <alignment vertical="top"/>
      <protection locked="0"/>
    </xf>
    <xf numFmtId="0" fontId="27" fillId="26" borderId="0"/>
    <xf numFmtId="0" fontId="220" fillId="0" borderId="0"/>
    <xf numFmtId="0" fontId="220" fillId="0" borderId="0"/>
    <xf numFmtId="0" fontId="221" fillId="18" borderId="0"/>
    <xf numFmtId="0" fontId="220" fillId="0" borderId="0"/>
    <xf numFmtId="0" fontId="221" fillId="18" borderId="0"/>
    <xf numFmtId="0" fontId="221" fillId="18" borderId="0"/>
    <xf numFmtId="43" fontId="44" fillId="0" borderId="0"/>
    <xf numFmtId="0" fontId="44" fillId="0" borderId="0"/>
    <xf numFmtId="44" fontId="220" fillId="0" borderId="0"/>
    <xf numFmtId="173" fontId="172" fillId="0" borderId="18">
      <alignment horizontal="center"/>
    </xf>
    <xf numFmtId="173" fontId="172" fillId="0" borderId="18">
      <alignment horizontal="center"/>
    </xf>
    <xf numFmtId="173" fontId="9" fillId="0" borderId="29"/>
    <xf numFmtId="173" fontId="129" fillId="0" borderId="47">
      <alignment horizontal="center"/>
    </xf>
    <xf numFmtId="173" fontId="129" fillId="0" borderId="47">
      <alignment horizontal="center"/>
    </xf>
    <xf numFmtId="43" fontId="50" fillId="43" borderId="62"/>
    <xf numFmtId="173" fontId="129" fillId="0" borderId="47">
      <alignment horizontal="center"/>
    </xf>
    <xf numFmtId="212" fontId="45" fillId="0" borderId="35">
      <alignment horizontal="center" vertical="center"/>
      <protection locked="0"/>
    </xf>
    <xf numFmtId="213" fontId="45" fillId="0" borderId="35">
      <alignment horizontal="center" vertical="center"/>
      <protection locked="0"/>
    </xf>
    <xf numFmtId="214" fontId="45" fillId="0" borderId="35">
      <alignment horizontal="center" vertical="center"/>
      <protection locked="0"/>
    </xf>
    <xf numFmtId="215" fontId="45" fillId="0" borderId="35">
      <alignment horizontal="center" vertical="center"/>
      <protection locked="0"/>
    </xf>
    <xf numFmtId="216" fontId="45" fillId="0" borderId="35">
      <alignment horizontal="center" vertical="center"/>
      <protection locked="0"/>
    </xf>
    <xf numFmtId="217" fontId="45" fillId="0" borderId="35">
      <alignment horizontal="center" vertical="center"/>
      <protection locked="0"/>
    </xf>
    <xf numFmtId="173" fontId="45" fillId="0" borderId="35">
      <alignment vertical="center"/>
      <protection locked="0"/>
    </xf>
    <xf numFmtId="212" fontId="45" fillId="0" borderId="35">
      <alignment horizontal="right" vertical="center"/>
      <protection locked="0"/>
    </xf>
    <xf numFmtId="218" fontId="45" fillId="0" borderId="35">
      <alignment horizontal="right" vertical="center"/>
      <protection locked="0"/>
    </xf>
    <xf numFmtId="214" fontId="45" fillId="0" borderId="35">
      <alignment horizontal="right" vertical="center"/>
      <protection locked="0"/>
    </xf>
    <xf numFmtId="215" fontId="45" fillId="0" borderId="35">
      <alignment horizontal="right" vertical="center"/>
      <protection locked="0"/>
    </xf>
    <xf numFmtId="216" fontId="45" fillId="0" borderId="35">
      <alignment horizontal="right" vertical="center"/>
      <protection locked="0"/>
    </xf>
    <xf numFmtId="217" fontId="45" fillId="0" borderId="35">
      <alignment horizontal="right" vertical="center"/>
      <protection locked="0"/>
    </xf>
    <xf numFmtId="0" fontId="94" fillId="0" borderId="36"/>
    <xf numFmtId="43" fontId="33" fillId="0" borderId="0"/>
    <xf numFmtId="0" fontId="223" fillId="0" borderId="63"/>
    <xf numFmtId="173" fontId="129" fillId="0" borderId="47">
      <alignment horizontal="center"/>
    </xf>
    <xf numFmtId="173" fontId="9" fillId="0" borderId="29"/>
    <xf numFmtId="173" fontId="172" fillId="0" borderId="18">
      <alignment horizontal="center"/>
    </xf>
    <xf numFmtId="0" fontId="33" fillId="0" borderId="0"/>
    <xf numFmtId="0" fontId="33" fillId="0" borderId="0"/>
    <xf numFmtId="173" fontId="137" fillId="0" borderId="47">
      <alignment horizontal="center"/>
    </xf>
    <xf numFmtId="0" fontId="42" fillId="73" borderId="58">
      <alignment horizontal="left" vertical="center"/>
    </xf>
    <xf numFmtId="44" fontId="220" fillId="0" borderId="0"/>
    <xf numFmtId="173" fontId="161" fillId="1" borderId="14">
      <alignment horizontal="center"/>
    </xf>
    <xf numFmtId="173" fontId="47" fillId="0" borderId="0">
      <alignment horizontal="left" vertical="center"/>
    </xf>
    <xf numFmtId="173" fontId="172" fillId="0" borderId="18">
      <alignment horizontal="center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43" fontId="50" fillId="43" borderId="62"/>
    <xf numFmtId="173" fontId="206" fillId="0" borderId="17">
      <alignment horizontal="center"/>
    </xf>
    <xf numFmtId="0" fontId="221" fillId="22" borderId="0"/>
    <xf numFmtId="0" fontId="220" fillId="0" borderId="0"/>
    <xf numFmtId="44" fontId="220" fillId="0" borderId="0"/>
    <xf numFmtId="0" fontId="10" fillId="0" borderId="0"/>
    <xf numFmtId="0" fontId="41" fillId="14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35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" fillId="36" borderId="0"/>
    <xf numFmtId="0" fontId="27" fillId="17" borderId="0"/>
    <xf numFmtId="0" fontId="27" fillId="21" borderId="0"/>
    <xf numFmtId="0" fontId="27" fillId="25" borderId="0"/>
    <xf numFmtId="0" fontId="27" fillId="29" borderId="0"/>
    <xf numFmtId="0" fontId="27" fillId="33" borderId="0"/>
    <xf numFmtId="0" fontId="27" fillId="37" borderId="0"/>
    <xf numFmtId="0" fontId="221" fillId="14" borderId="0"/>
    <xf numFmtId="0" fontId="221" fillId="18" borderId="0"/>
    <xf numFmtId="0" fontId="221" fillId="22" borderId="0"/>
    <xf numFmtId="0" fontId="221" fillId="26" borderId="0"/>
    <xf numFmtId="0" fontId="221" fillId="30" borderId="0"/>
    <xf numFmtId="0" fontId="221" fillId="34" borderId="0"/>
    <xf numFmtId="0" fontId="19" fillId="8" borderId="0"/>
    <xf numFmtId="0" fontId="22" fillId="11" borderId="8"/>
    <xf numFmtId="0" fontId="24" fillId="12" borderId="11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9" fillId="0" borderId="0"/>
    <xf numFmtId="43" fontId="1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" fillId="0" borderId="0"/>
    <xf numFmtId="43" fontId="1" fillId="0" borderId="0"/>
    <xf numFmtId="43" fontId="14" fillId="0" borderId="0"/>
    <xf numFmtId="43" fontId="14" fillId="0" borderId="0"/>
    <xf numFmtId="43" fontId="1" fillId="0" borderId="0"/>
    <xf numFmtId="43" fontId="44" fillId="0" borderId="0"/>
    <xf numFmtId="43" fontId="14" fillId="0" borderId="0"/>
    <xf numFmtId="43" fontId="14" fillId="0" borderId="0"/>
    <xf numFmtId="44" fontId="1" fillId="0" borderId="0"/>
    <xf numFmtId="44" fontId="220" fillId="0" borderId="0"/>
    <xf numFmtId="0" fontId="26" fillId="0" borderId="0"/>
    <xf numFmtId="0" fontId="18" fillId="7" borderId="0"/>
    <xf numFmtId="0" fontId="16" fillId="0" borderId="6"/>
    <xf numFmtId="0" fontId="17" fillId="0" borderId="0"/>
    <xf numFmtId="0" fontId="20" fillId="10" borderId="8"/>
    <xf numFmtId="0" fontId="23" fillId="0" borderId="10"/>
    <xf numFmtId="0" fontId="37" fillId="9" borderId="0"/>
    <xf numFmtId="0" fontId="14" fillId="0" borderId="0"/>
    <xf numFmtId="0" fontId="2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21" fillId="11" borderId="9"/>
    <xf numFmtId="0" fontId="220" fillId="0" borderId="0"/>
    <xf numFmtId="0" fontId="1" fillId="0" borderId="0"/>
    <xf numFmtId="0" fontId="2" fillId="0" borderId="13"/>
    <xf numFmtId="0" fontId="25" fillId="0" borderId="0"/>
    <xf numFmtId="44" fontId="220" fillId="0" borderId="0"/>
    <xf numFmtId="0" fontId="221" fillId="22" borderId="0"/>
    <xf numFmtId="0" fontId="220" fillId="0" borderId="0"/>
    <xf numFmtId="0" fontId="221" fillId="22" borderId="0"/>
    <xf numFmtId="0" fontId="220" fillId="0" borderId="0"/>
    <xf numFmtId="0" fontId="35" fillId="0" borderId="0">
      <alignment vertical="top"/>
      <protection locked="0"/>
    </xf>
    <xf numFmtId="0" fontId="94" fillId="0" borderId="16"/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14" fillId="0" borderId="0"/>
    <xf numFmtId="220" fontId="45" fillId="0" borderId="43">
      <alignment horizontal="right"/>
    </xf>
    <xf numFmtId="182" fontId="61" fillId="0" borderId="0">
      <alignment horizontal="right"/>
    </xf>
    <xf numFmtId="182" fontId="61" fillId="0" borderId="0">
      <alignment horizontal="left"/>
    </xf>
    <xf numFmtId="0" fontId="61" fillId="62" borderId="50"/>
    <xf numFmtId="0" fontId="61" fillId="62" borderId="50"/>
    <xf numFmtId="0" fontId="61" fillId="62" borderId="50"/>
    <xf numFmtId="0" fontId="61" fillId="62" borderId="50"/>
    <xf numFmtId="0" fontId="14" fillId="0" borderId="0"/>
    <xf numFmtId="0" fontId="43" fillId="0" borderId="0"/>
    <xf numFmtId="0" fontId="43" fillId="0" borderId="0"/>
    <xf numFmtId="273" fontId="61" fillId="0" borderId="0">
      <alignment horizontal="right"/>
    </xf>
    <xf numFmtId="0" fontId="61" fillId="0" borderId="22"/>
    <xf numFmtId="0" fontId="14" fillId="41" borderId="0">
      <alignment horizontal="right"/>
    </xf>
    <xf numFmtId="173" fontId="42" fillId="41" borderId="0"/>
    <xf numFmtId="0" fontId="40" fillId="65" borderId="21"/>
    <xf numFmtId="173" fontId="42" fillId="41" borderId="0"/>
    <xf numFmtId="167" fontId="61" fillId="0" borderId="0"/>
    <xf numFmtId="239" fontId="61" fillId="0" borderId="0">
      <alignment horizontal="right"/>
    </xf>
    <xf numFmtId="239" fontId="61" fillId="0" borderId="0">
      <alignment horizontal="right"/>
      <protection locked="0"/>
    </xf>
    <xf numFmtId="5" fontId="111" fillId="0" borderId="0"/>
    <xf numFmtId="164" fontId="14" fillId="0" borderId="0"/>
    <xf numFmtId="0" fontId="104" fillId="0" borderId="0">
      <alignment horizontal="left"/>
    </xf>
    <xf numFmtId="0" fontId="42" fillId="42" borderId="57">
      <alignment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42" fillId="68" borderId="0">
      <alignment horizontal="lef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42" fillId="73" borderId="58">
      <alignment horizontal="left" vertical="center"/>
    </xf>
    <xf numFmtId="0" fontId="14" fillId="74" borderId="0">
      <alignment horizontal="left" vertical="center"/>
    </xf>
    <xf numFmtId="0" fontId="14" fillId="76" borderId="57">
      <alignment horizontal="right" vertical="center"/>
    </xf>
    <xf numFmtId="0" fontId="14" fillId="74" borderId="0">
      <alignment horizontal="left" vertical="center"/>
    </xf>
    <xf numFmtId="0" fontId="14" fillId="68" borderId="0">
      <alignment horizontal="left"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182" fontId="61" fillId="0" borderId="0">
      <alignment horizontal="left"/>
      <protection locked="0"/>
    </xf>
    <xf numFmtId="0" fontId="14" fillId="0" borderId="0"/>
    <xf numFmtId="182" fontId="61" fillId="0" borderId="0">
      <alignment horizontal="lef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0" fontId="42" fillId="42" borderId="57">
      <alignment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0" fontId="35" fillId="0" borderId="0">
      <alignment vertical="top"/>
      <protection locked="0"/>
    </xf>
    <xf numFmtId="0" fontId="218" fillId="0" borderId="0">
      <alignment vertical="top"/>
      <protection locked="0"/>
    </xf>
    <xf numFmtId="173" fontId="9" fillId="0" borderId="29"/>
    <xf numFmtId="0" fontId="42" fillId="73" borderId="58">
      <alignment horizontal="left" vertical="center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0" fontId="41" fillId="14" borderId="0"/>
    <xf numFmtId="0" fontId="8" fillId="0" borderId="0"/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69" fillId="0" borderId="28">
      <alignment horizontal="center"/>
    </xf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7" fillId="14" borderId="0"/>
    <xf numFmtId="0" fontId="39" fillId="0" borderId="0"/>
    <xf numFmtId="0" fontId="27" fillId="18" borderId="0"/>
    <xf numFmtId="0" fontId="39" fillId="0" borderId="0"/>
    <xf numFmtId="0" fontId="27" fillId="22" borderId="0"/>
    <xf numFmtId="0" fontId="27" fillId="30" borderId="0"/>
    <xf numFmtId="0" fontId="27" fillId="34" borderId="0"/>
    <xf numFmtId="220" fontId="96" fillId="0" borderId="37">
      <alignment horizontal="right"/>
    </xf>
    <xf numFmtId="220" fontId="60" fillId="0" borderId="37">
      <alignment horizontal="right"/>
    </xf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44" fillId="0" borderId="0"/>
    <xf numFmtId="43" fontId="44" fillId="0" borderId="0"/>
    <xf numFmtId="43" fontId="4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1" fillId="0" borderId="0"/>
    <xf numFmtId="43" fontId="44" fillId="0" borderId="0"/>
    <xf numFmtId="43" fontId="44" fillId="0" borderId="0"/>
    <xf numFmtId="43" fontId="8" fillId="0" borderId="0"/>
    <xf numFmtId="43" fontId="44" fillId="0" borderId="0"/>
    <xf numFmtId="43" fontId="44" fillId="0" borderId="0"/>
    <xf numFmtId="43" fontId="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44" fillId="0" borderId="0"/>
    <xf numFmtId="43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44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44" fillId="0" borderId="0"/>
    <xf numFmtId="44" fontId="44" fillId="0" borderId="0"/>
    <xf numFmtId="44" fontId="8" fillId="0" borderId="0"/>
    <xf numFmtId="44" fontId="44" fillId="0" borderId="0"/>
    <xf numFmtId="44" fontId="44" fillId="0" borderId="0"/>
    <xf numFmtId="44" fontId="44" fillId="0" borderId="0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119" fillId="0" borderId="37">
      <alignment horizontal="right"/>
    </xf>
    <xf numFmtId="0" fontId="15" fillId="0" borderId="5"/>
    <xf numFmtId="0" fontId="17" fillId="0" borderId="7"/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0" fontId="225" fillId="0" borderId="0">
      <alignment vertical="top"/>
      <protection locked="0"/>
    </xf>
    <xf numFmtId="0" fontId="225" fillId="0" borderId="0">
      <alignment vertical="top"/>
      <protection locked="0"/>
    </xf>
    <xf numFmtId="0" fontId="226" fillId="0" borderId="0">
      <alignment vertical="top"/>
      <protection locked="0"/>
    </xf>
    <xf numFmtId="0" fontId="227" fillId="0" borderId="0">
      <alignment vertical="top"/>
      <protection locked="0"/>
    </xf>
    <xf numFmtId="0" fontId="228" fillId="62" borderId="5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0" fontId="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9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9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0" fontId="230" fillId="0" borderId="0">
      <alignment horizontal="left"/>
    </xf>
    <xf numFmtId="0" fontId="145" fillId="0" borderId="0">
      <alignment horizont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20" fontId="45" fillId="0" borderId="37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0" fontId="36" fillId="0" borderId="0"/>
    <xf numFmtId="0" fontId="61" fillId="62" borderId="50"/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37" fillId="0" borderId="47">
      <alignment horizontal="center"/>
    </xf>
    <xf numFmtId="182" fontId="228" fillId="0" borderId="0">
      <alignment horizontal="right"/>
    </xf>
    <xf numFmtId="182" fontId="228" fillId="0" borderId="0">
      <alignment horizontal="left"/>
    </xf>
    <xf numFmtId="0" fontId="228" fillId="62" borderId="50"/>
    <xf numFmtId="0" fontId="228" fillId="62" borderId="50"/>
    <xf numFmtId="0" fontId="228" fillId="62" borderId="50"/>
    <xf numFmtId="0" fontId="228" fillId="62" borderId="50"/>
    <xf numFmtId="273" fontId="228" fillId="0" borderId="0">
      <alignment horizontal="right"/>
    </xf>
    <xf numFmtId="0" fontId="228" fillId="0" borderId="22"/>
    <xf numFmtId="0" fontId="231" fillId="41" borderId="0">
      <alignment horizontal="right"/>
    </xf>
    <xf numFmtId="0" fontId="232" fillId="65" borderId="21"/>
    <xf numFmtId="167" fontId="228" fillId="0" borderId="0"/>
    <xf numFmtId="239" fontId="228" fillId="0" borderId="0">
      <alignment horizontal="right"/>
    </xf>
    <xf numFmtId="239" fontId="228" fillId="0" borderId="0">
      <alignment horizontal="right"/>
      <protection locked="0"/>
    </xf>
    <xf numFmtId="5" fontId="233" fillId="0" borderId="0"/>
    <xf numFmtId="0" fontId="230" fillId="0" borderId="0">
      <alignment horizontal="left"/>
    </xf>
    <xf numFmtId="0" fontId="234" fillId="74" borderId="57">
      <alignment horizontal="right" vertical="center"/>
    </xf>
    <xf numFmtId="182" fontId="228" fillId="0" borderId="0">
      <alignment horizontal="left"/>
      <protection locked="0"/>
    </xf>
    <xf numFmtId="182" fontId="228" fillId="0" borderId="0">
      <alignment horizontal="left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5" fillId="0" borderId="0">
      <alignment vertical="top"/>
      <protection locked="0"/>
    </xf>
    <xf numFmtId="0" fontId="44" fillId="0" borderId="0"/>
    <xf numFmtId="0" fontId="10" fillId="0" borderId="0"/>
    <xf numFmtId="0" fontId="236" fillId="0" borderId="0"/>
    <xf numFmtId="0" fontId="218" fillId="0" borderId="0">
      <alignment vertical="top"/>
      <protection locked="0"/>
    </xf>
    <xf numFmtId="0" fontId="44" fillId="0" borderId="0"/>
    <xf numFmtId="43" fontId="44" fillId="0" borderId="0"/>
    <xf numFmtId="0" fontId="44" fillId="0" borderId="0"/>
    <xf numFmtId="173" fontId="50" fillId="0" borderId="14">
      <alignment horizontal="left" vertical="center"/>
    </xf>
    <xf numFmtId="173" fontId="129" fillId="0" borderId="47">
      <alignment horizontal="center"/>
    </xf>
    <xf numFmtId="0" fontId="45" fillId="40" borderId="18"/>
    <xf numFmtId="173" fontId="45" fillId="0" borderId="18">
      <alignment horizontal="center" vertical="center"/>
    </xf>
    <xf numFmtId="167" fontId="9" fillId="43" borderId="18"/>
    <xf numFmtId="173" fontId="206" fillId="0" borderId="17">
      <alignment horizontal="left"/>
    </xf>
    <xf numFmtId="173" fontId="9" fillId="0" borderId="15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12" fillId="0" borderId="15">
      <alignment horizontal="center"/>
    </xf>
    <xf numFmtId="173" fontId="9" fillId="0" borderId="15">
      <alignment horizontal="right"/>
    </xf>
    <xf numFmtId="173" fontId="206" fillId="0" borderId="17">
      <alignment horizontal="center"/>
    </xf>
    <xf numFmtId="0" fontId="44" fillId="0" borderId="0"/>
    <xf numFmtId="0" fontId="237" fillId="0" borderId="0">
      <alignment vertical="top"/>
      <protection locked="0"/>
    </xf>
    <xf numFmtId="259" fontId="45" fillId="0" borderId="18">
      <alignment horizontal="center" vertical="center"/>
    </xf>
    <xf numFmtId="173" fontId="98" fillId="0" borderId="18">
      <alignment horizontal="center" vertical="center"/>
    </xf>
    <xf numFmtId="0" fontId="44" fillId="0" borderId="0"/>
    <xf numFmtId="43" fontId="44" fillId="0" borderId="0"/>
    <xf numFmtId="173" fontId="161" fillId="1" borderId="14">
      <alignment horizontal="center"/>
    </xf>
    <xf numFmtId="43" fontId="8" fillId="0" borderId="0"/>
    <xf numFmtId="0" fontId="8" fillId="0" borderId="0"/>
    <xf numFmtId="173" fontId="9" fillId="75" borderId="57">
      <alignment horizontal="left" vertical="top"/>
    </xf>
    <xf numFmtId="0" fontId="14" fillId="76" borderId="57">
      <alignment horizontal="right" vertical="center"/>
    </xf>
    <xf numFmtId="0" fontId="14" fillId="69" borderId="57">
      <alignment horizontal="right" vertical="center"/>
    </xf>
    <xf numFmtId="0" fontId="14" fillId="51" borderId="57">
      <alignment horizontal="right" vertical="center"/>
    </xf>
    <xf numFmtId="0" fontId="14" fillId="45" borderId="57">
      <alignment horizontal="right" vertical="center"/>
    </xf>
    <xf numFmtId="0" fontId="14" fillId="49" borderId="57">
      <alignment horizontal="right" vertical="center"/>
    </xf>
    <xf numFmtId="173" fontId="42" fillId="38" borderId="57">
      <alignment horizontal="left" vertical="top"/>
    </xf>
    <xf numFmtId="0" fontId="42" fillId="38" borderId="57">
      <alignment horizontal="left" vertical="center"/>
    </xf>
    <xf numFmtId="0" fontId="162" fillId="38" borderId="57">
      <alignment vertical="center"/>
    </xf>
    <xf numFmtId="0" fontId="42" fillId="42" borderId="57">
      <alignment vertical="center"/>
    </xf>
    <xf numFmtId="0" fontId="14" fillId="55" borderId="57">
      <alignment horizontal="right" vertical="center"/>
    </xf>
    <xf numFmtId="173" fontId="172" fillId="0" borderId="18">
      <alignment horizontal="center"/>
    </xf>
    <xf numFmtId="173" fontId="14" fillId="68" borderId="57">
      <alignment horizontal="left" vertical="top"/>
    </xf>
    <xf numFmtId="173" fontId="172" fillId="0" borderId="18">
      <alignment horizontal="center"/>
    </xf>
    <xf numFmtId="0" fontId="9" fillId="46" borderId="54"/>
    <xf numFmtId="0" fontId="14" fillId="51" borderId="57">
      <alignment horizontal="right" vertical="center"/>
    </xf>
    <xf numFmtId="0" fontId="14" fillId="70" borderId="57">
      <alignment horizontal="right" vertical="center"/>
    </xf>
    <xf numFmtId="0" fontId="14" fillId="50" borderId="57">
      <alignment horizontal="right" vertical="center"/>
    </xf>
    <xf numFmtId="173" fontId="14" fillId="40" borderId="57">
      <alignment horizontal="left" vertical="top"/>
    </xf>
    <xf numFmtId="0" fontId="45" fillId="0" borderId="18"/>
    <xf numFmtId="0" fontId="14" fillId="69" borderId="57">
      <alignment horizontal="right" vertical="center"/>
    </xf>
    <xf numFmtId="0" fontId="45" fillId="40" borderId="18"/>
    <xf numFmtId="173" fontId="42" fillId="38" borderId="57">
      <alignment horizontal="left" vertical="top"/>
    </xf>
    <xf numFmtId="0" fontId="14" fillId="55" borderId="57">
      <alignment horizontal="right" vertical="center"/>
    </xf>
    <xf numFmtId="0" fontId="160" fillId="74" borderId="57">
      <alignment horizontal="right" vertical="center"/>
    </xf>
    <xf numFmtId="173" fontId="161" fillId="1" borderId="14">
      <alignment horizontal="center"/>
    </xf>
    <xf numFmtId="0" fontId="14" fillId="45" borderId="57">
      <alignment horizontal="right" vertical="center"/>
    </xf>
    <xf numFmtId="0" fontId="14" fillId="76" borderId="57">
      <alignment horizontal="left" vertical="center"/>
    </xf>
    <xf numFmtId="173" fontId="98" fillId="0" borderId="18">
      <alignment horizontal="center" vertical="center"/>
    </xf>
    <xf numFmtId="0" fontId="121" fillId="0" borderId="18">
      <alignment horizontal="center"/>
    </xf>
    <xf numFmtId="0" fontId="50" fillId="0" borderId="14">
      <alignment horizontal="left" vertical="center"/>
    </xf>
    <xf numFmtId="173" fontId="42" fillId="38" borderId="57">
      <alignment horizontal="left" vertical="top"/>
    </xf>
    <xf numFmtId="173" fontId="161" fillId="1" borderId="14">
      <alignment horizontal="center"/>
    </xf>
    <xf numFmtId="0" fontId="14" fillId="40" borderId="57">
      <alignment horizontal="left" vertical="center"/>
    </xf>
    <xf numFmtId="0" fontId="45" fillId="0" borderId="18"/>
    <xf numFmtId="0" fontId="14" fillId="50" borderId="57">
      <alignment horizontal="right" vertical="center"/>
    </xf>
    <xf numFmtId="0" fontId="219" fillId="47" borderId="38"/>
    <xf numFmtId="173" fontId="9" fillId="77" borderId="57">
      <alignment horizontal="left" vertical="top"/>
    </xf>
    <xf numFmtId="0" fontId="61" fillId="0" borderId="22"/>
    <xf numFmtId="0" fontId="14" fillId="72" borderId="57">
      <alignment horizontal="right" vertical="center"/>
    </xf>
    <xf numFmtId="257" fontId="9" fillId="0" borderId="23">
      <alignment horizontal="centerContinuous"/>
    </xf>
    <xf numFmtId="0" fontId="14" fillId="71" borderId="57">
      <alignment horizontal="right" vertical="center"/>
    </xf>
    <xf numFmtId="0" fontId="14" fillId="74" borderId="57">
      <alignment horizontal="right" vertical="center"/>
    </xf>
    <xf numFmtId="0" fontId="14" fillId="40" borderId="57">
      <alignment vertical="center"/>
    </xf>
    <xf numFmtId="0" fontId="42" fillId="42" borderId="57">
      <alignment vertical="center"/>
    </xf>
    <xf numFmtId="0" fontId="160" fillId="74" borderId="57">
      <alignment horizontal="right" vertical="center"/>
    </xf>
    <xf numFmtId="173" fontId="9" fillId="56" borderId="57">
      <alignment horizontal="left" vertical="top"/>
    </xf>
    <xf numFmtId="0" fontId="121" fillId="0" borderId="18">
      <alignment horizontal="center"/>
    </xf>
    <xf numFmtId="173" fontId="9" fillId="68" borderId="57">
      <alignment horizontal="left" vertical="top"/>
    </xf>
    <xf numFmtId="0" fontId="14" fillId="69" borderId="57">
      <alignment horizontal="right" vertical="center"/>
    </xf>
    <xf numFmtId="173" fontId="42" fillId="38" borderId="57">
      <alignment horizontal="left" vertical="top"/>
    </xf>
    <xf numFmtId="0" fontId="14" fillId="40" borderId="57">
      <alignment horizontal="left" vertical="center"/>
    </xf>
    <xf numFmtId="173" fontId="42" fillId="38" borderId="57">
      <alignment horizontal="left" vertical="top"/>
    </xf>
    <xf numFmtId="0" fontId="45" fillId="40" borderId="18"/>
    <xf numFmtId="0" fontId="164" fillId="74" borderId="57">
      <alignment horizontal="right" vertical="center"/>
    </xf>
    <xf numFmtId="0" fontId="219" fillId="47" borderId="38"/>
    <xf numFmtId="0" fontId="164" fillId="40" borderId="57">
      <alignment vertical="center"/>
    </xf>
    <xf numFmtId="173" fontId="42" fillId="38" borderId="57">
      <alignment horizontal="left" vertical="top"/>
    </xf>
    <xf numFmtId="173" fontId="9" fillId="75" borderId="57">
      <alignment horizontal="left" vertical="center"/>
    </xf>
    <xf numFmtId="173" fontId="45" fillId="0" borderId="18">
      <alignment horizontal="center" vertical="center"/>
    </xf>
    <xf numFmtId="173" fontId="98" fillId="0" borderId="18">
      <alignment horizontal="center" vertical="center"/>
    </xf>
    <xf numFmtId="0" fontId="162" fillId="38" borderId="57">
      <alignment vertical="center"/>
    </xf>
    <xf numFmtId="173" fontId="14" fillId="40" borderId="57">
      <alignment horizontal="left" vertical="top"/>
    </xf>
    <xf numFmtId="259" fontId="45" fillId="0" borderId="18">
      <alignment horizontal="center" vertical="center"/>
    </xf>
    <xf numFmtId="0" fontId="14" fillId="55" borderId="57">
      <alignment horizontal="right" vertical="center"/>
    </xf>
    <xf numFmtId="0" fontId="14" fillId="69" borderId="57">
      <alignment horizontal="right" vertical="center"/>
    </xf>
    <xf numFmtId="173" fontId="161" fillId="1" borderId="14">
      <alignment horizontal="center"/>
    </xf>
    <xf numFmtId="8" fontId="9" fillId="0" borderId="25">
      <protection locked="0"/>
    </xf>
    <xf numFmtId="0" fontId="152" fillId="59" borderId="55"/>
    <xf numFmtId="173" fontId="14" fillId="40" borderId="57">
      <alignment horizontal="left" vertical="top"/>
    </xf>
    <xf numFmtId="0" fontId="45" fillId="40" borderId="18"/>
    <xf numFmtId="0" fontId="42" fillId="42" borderId="57">
      <alignment vertical="center"/>
    </xf>
    <xf numFmtId="0" fontId="14" fillId="49" borderId="57">
      <alignment horizontal="right" vertical="center"/>
    </xf>
    <xf numFmtId="173" fontId="9" fillId="68" borderId="57">
      <alignment horizontal="left" vertical="top"/>
    </xf>
    <xf numFmtId="0" fontId="14" fillId="76" borderId="57">
      <alignment horizontal="right" vertical="center"/>
    </xf>
    <xf numFmtId="173" fontId="14" fillId="40" borderId="57">
      <alignment horizontal="left" vertical="top"/>
    </xf>
    <xf numFmtId="0" fontId="14" fillId="76" borderId="57">
      <alignment horizontal="left" vertical="center"/>
    </xf>
    <xf numFmtId="0" fontId="14" fillId="72" borderId="57">
      <alignment horizontal="right" vertical="center"/>
    </xf>
    <xf numFmtId="173" fontId="9" fillId="68" borderId="57">
      <alignment horizontal="left" vertical="top"/>
    </xf>
    <xf numFmtId="0" fontId="14" fillId="74" borderId="57">
      <alignment horizontal="right" vertical="center"/>
    </xf>
    <xf numFmtId="0" fontId="42" fillId="42" borderId="57">
      <alignment vertical="center"/>
    </xf>
    <xf numFmtId="173" fontId="14" fillId="40" borderId="57">
      <alignment horizontal="left" vertical="top"/>
    </xf>
    <xf numFmtId="0" fontId="9" fillId="46" borderId="54"/>
    <xf numFmtId="0" fontId="14" fillId="51" borderId="57">
      <alignment horizontal="right" vertical="center"/>
    </xf>
    <xf numFmtId="0" fontId="101" fillId="59" borderId="38"/>
    <xf numFmtId="0" fontId="121" fillId="0" borderId="18">
      <alignment horizontal="center"/>
    </xf>
    <xf numFmtId="0" fontId="164" fillId="74" borderId="57">
      <alignment horizontal="right" vertical="center"/>
    </xf>
    <xf numFmtId="173" fontId="9" fillId="56" borderId="57">
      <alignment horizontal="left" vertical="center"/>
    </xf>
    <xf numFmtId="0" fontId="14" fillId="71" borderId="57">
      <alignment horizontal="right" vertical="center"/>
    </xf>
    <xf numFmtId="173" fontId="9" fillId="75" borderId="57">
      <alignment horizontal="left" vertical="center"/>
    </xf>
    <xf numFmtId="173" fontId="9" fillId="68" borderId="57">
      <alignment horizontal="left" vertical="top"/>
    </xf>
    <xf numFmtId="0" fontId="45" fillId="40" borderId="18"/>
    <xf numFmtId="0" fontId="45" fillId="0" borderId="34"/>
    <xf numFmtId="0" fontId="45" fillId="0" borderId="18"/>
    <xf numFmtId="0" fontId="50" fillId="0" borderId="14">
      <alignment horizontal="left" vertical="center"/>
    </xf>
    <xf numFmtId="0" fontId="45" fillId="40" borderId="18"/>
    <xf numFmtId="8" fontId="9" fillId="0" borderId="25">
      <protection locked="0"/>
    </xf>
    <xf numFmtId="257" fontId="9" fillId="0" borderId="23">
      <alignment horizontal="centerContinuous"/>
    </xf>
    <xf numFmtId="257" fontId="9" fillId="0" borderId="23">
      <alignment horizontal="centerContinuous"/>
    </xf>
    <xf numFmtId="167" fontId="9" fillId="43" borderId="18"/>
    <xf numFmtId="0" fontId="14" fillId="55" borderId="57">
      <alignment horizontal="right" vertical="center"/>
    </xf>
    <xf numFmtId="0" fontId="42" fillId="38" borderId="57">
      <alignment horizontal="left" vertical="center"/>
    </xf>
    <xf numFmtId="167" fontId="9" fillId="43" borderId="18"/>
    <xf numFmtId="173" fontId="9" fillId="77" borderId="57">
      <alignment horizontal="left" vertical="center"/>
    </xf>
    <xf numFmtId="0" fontId="61" fillId="0" borderId="22"/>
    <xf numFmtId="252" fontId="98" fillId="40" borderId="18"/>
    <xf numFmtId="173" fontId="9" fillId="68" borderId="57">
      <alignment horizontal="left" vertical="top"/>
    </xf>
    <xf numFmtId="0" fontId="45" fillId="0" borderId="34"/>
    <xf numFmtId="252" fontId="98" fillId="40" borderId="18"/>
    <xf numFmtId="0" fontId="14" fillId="74" borderId="57">
      <alignment horizontal="right" vertical="center"/>
    </xf>
    <xf numFmtId="0" fontId="14" fillId="40" borderId="57">
      <alignment vertical="center"/>
    </xf>
    <xf numFmtId="0" fontId="14" fillId="45" borderId="57">
      <alignment horizontal="right" vertical="center"/>
    </xf>
    <xf numFmtId="173" fontId="9" fillId="75" borderId="57">
      <alignment horizontal="left" vertical="center"/>
    </xf>
    <xf numFmtId="173" fontId="98" fillId="0" borderId="18">
      <alignment horizontal="center" vertical="center"/>
    </xf>
    <xf numFmtId="0" fontId="14" fillId="71" borderId="57">
      <alignment horizontal="right" vertical="center"/>
    </xf>
    <xf numFmtId="257" fontId="9" fillId="0" borderId="23">
      <alignment horizontal="centerContinuous"/>
    </xf>
    <xf numFmtId="8" fontId="9" fillId="0" borderId="25">
      <protection locked="0"/>
    </xf>
    <xf numFmtId="0" fontId="45" fillId="0" borderId="34"/>
    <xf numFmtId="173" fontId="45" fillId="0" borderId="18">
      <alignment horizontal="center" vertical="center"/>
    </xf>
    <xf numFmtId="173" fontId="172" fillId="0" borderId="18">
      <alignment horizontal="center"/>
    </xf>
    <xf numFmtId="0" fontId="164" fillId="40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14" fillId="71" borderId="57">
      <alignment horizontal="right" vertical="center"/>
    </xf>
    <xf numFmtId="0" fontId="42" fillId="38" borderId="57">
      <alignment horizontal="left" vertical="center"/>
    </xf>
    <xf numFmtId="0" fontId="14" fillId="70" borderId="57">
      <alignment horizontal="right" vertical="center"/>
    </xf>
    <xf numFmtId="0" fontId="45" fillId="40" borderId="18"/>
    <xf numFmtId="0" fontId="14" fillId="70" borderId="57">
      <alignment horizontal="right" vertical="center"/>
    </xf>
    <xf numFmtId="173" fontId="9" fillId="68" borderId="57">
      <alignment horizontal="left" vertical="center"/>
    </xf>
    <xf numFmtId="0" fontId="45" fillId="40" borderId="18"/>
    <xf numFmtId="0" fontId="14" fillId="69" borderId="57">
      <alignment horizontal="right" vertical="center"/>
    </xf>
    <xf numFmtId="0" fontId="45" fillId="40" borderId="18"/>
    <xf numFmtId="0" fontId="121" fillId="0" borderId="18">
      <alignment horizontal="center"/>
    </xf>
    <xf numFmtId="173" fontId="9" fillId="77" borderId="57">
      <alignment horizontal="left" vertical="top"/>
    </xf>
    <xf numFmtId="0" fontId="42" fillId="42" borderId="57">
      <alignment vertical="center"/>
    </xf>
    <xf numFmtId="0" fontId="42" fillId="38" borderId="57">
      <alignment horizontal="left" vertical="center"/>
    </xf>
    <xf numFmtId="0" fontId="61" fillId="62" borderId="50"/>
    <xf numFmtId="0" fontId="14" fillId="49" borderId="57">
      <alignment horizontal="right" vertical="center"/>
    </xf>
    <xf numFmtId="173" fontId="172" fillId="0" borderId="18">
      <alignment horizontal="center"/>
    </xf>
    <xf numFmtId="0" fontId="45" fillId="0" borderId="18"/>
    <xf numFmtId="0" fontId="14" fillId="76" borderId="57">
      <alignment horizontal="left" vertical="center"/>
    </xf>
    <xf numFmtId="43" fontId="44" fillId="0" borderId="0"/>
    <xf numFmtId="0" fontId="45" fillId="0" borderId="34"/>
    <xf numFmtId="173" fontId="98" fillId="0" borderId="18">
      <alignment horizontal="center" vertical="center"/>
    </xf>
    <xf numFmtId="0" fontId="14" fillId="76" borderId="57">
      <alignment horizontal="right" vertical="center"/>
    </xf>
    <xf numFmtId="173" fontId="9" fillId="68" borderId="57">
      <alignment horizontal="left" vertical="center"/>
    </xf>
    <xf numFmtId="0" fontId="234" fillId="74" borderId="57">
      <alignment horizontal="right" vertical="center"/>
    </xf>
    <xf numFmtId="0" fontId="45" fillId="0" borderId="18"/>
    <xf numFmtId="0" fontId="164" fillId="74" borderId="57">
      <alignment horizontal="right" vertical="center"/>
    </xf>
    <xf numFmtId="0" fontId="42" fillId="38" borderId="57">
      <alignment horizontal="left" vertical="center"/>
    </xf>
    <xf numFmtId="0" fontId="45" fillId="0" borderId="34"/>
    <xf numFmtId="0" fontId="14" fillId="40" borderId="57">
      <alignment vertical="center"/>
    </xf>
    <xf numFmtId="0" fontId="14" fillId="70" borderId="57">
      <alignment horizontal="right" vertical="center"/>
    </xf>
    <xf numFmtId="0" fontId="164" fillId="40" borderId="57">
      <alignment vertical="center"/>
    </xf>
    <xf numFmtId="0" fontId="164" fillId="40" borderId="57">
      <alignment vertical="center"/>
    </xf>
    <xf numFmtId="252" fontId="98" fillId="40" borderId="18"/>
    <xf numFmtId="0" fontId="14" fillId="76" borderId="57">
      <alignment horizontal="right" vertical="center"/>
    </xf>
    <xf numFmtId="0" fontId="14" fillId="40" borderId="57">
      <alignment horizontal="left" vertical="center"/>
    </xf>
    <xf numFmtId="0" fontId="160" fillId="74" borderId="57">
      <alignment horizontal="right" vertical="center"/>
    </xf>
    <xf numFmtId="173" fontId="9" fillId="77" borderId="57">
      <alignment horizontal="left" vertical="center"/>
    </xf>
    <xf numFmtId="0" fontId="14" fillId="72" borderId="57">
      <alignment horizontal="right" vertical="center"/>
    </xf>
    <xf numFmtId="0" fontId="162" fillId="38" borderId="57">
      <alignment vertical="center"/>
    </xf>
    <xf numFmtId="0" fontId="61" fillId="0" borderId="22"/>
    <xf numFmtId="0" fontId="44" fillId="0" borderId="0"/>
    <xf numFmtId="0" fontId="14" fillId="55" borderId="57">
      <alignment horizontal="right" vertical="center"/>
    </xf>
    <xf numFmtId="259" fontId="45" fillId="0" borderId="18">
      <alignment horizontal="center" vertical="center"/>
    </xf>
    <xf numFmtId="0" fontId="42" fillId="42" borderId="57">
      <alignment vertical="center"/>
    </xf>
    <xf numFmtId="0" fontId="50" fillId="0" borderId="14">
      <alignment horizontal="left" vertical="center"/>
    </xf>
    <xf numFmtId="167" fontId="9" fillId="43" borderId="18"/>
    <xf numFmtId="173" fontId="45" fillId="0" borderId="18">
      <alignment horizontal="center" vertical="center"/>
    </xf>
    <xf numFmtId="173" fontId="9" fillId="56" borderId="57">
      <alignment horizontal="left" vertical="center"/>
    </xf>
    <xf numFmtId="0" fontId="14" fillId="76" borderId="57">
      <alignment horizontal="left" vertical="center"/>
    </xf>
    <xf numFmtId="252" fontId="98" fillId="40" borderId="18"/>
    <xf numFmtId="173" fontId="42" fillId="38" borderId="57">
      <alignment horizontal="left" vertical="top"/>
    </xf>
    <xf numFmtId="8" fontId="9" fillId="0" borderId="25">
      <protection locked="0"/>
    </xf>
    <xf numFmtId="0" fontId="9" fillId="46" borderId="54"/>
    <xf numFmtId="0" fontId="164" fillId="74" borderId="57">
      <alignment horizontal="right" vertical="center"/>
    </xf>
    <xf numFmtId="0" fontId="14" fillId="40" borderId="57">
      <alignment vertical="center"/>
    </xf>
    <xf numFmtId="0" fontId="9" fillId="46" borderId="54"/>
    <xf numFmtId="0" fontId="42" fillId="42" borderId="57">
      <alignment vertical="center"/>
    </xf>
    <xf numFmtId="0" fontId="101" fillId="59" borderId="38"/>
    <xf numFmtId="0" fontId="14" fillId="45" borderId="57">
      <alignment horizontal="right" vertical="center"/>
    </xf>
    <xf numFmtId="0" fontId="14" fillId="76" borderId="57">
      <alignment horizontal="right" vertical="center"/>
    </xf>
    <xf numFmtId="0" fontId="45" fillId="0" borderId="18"/>
    <xf numFmtId="173" fontId="172" fillId="0" borderId="18">
      <alignment horizontal="center"/>
    </xf>
    <xf numFmtId="0" fontId="45" fillId="0" borderId="18"/>
    <xf numFmtId="173" fontId="172" fillId="0" borderId="18">
      <alignment horizontal="center"/>
    </xf>
    <xf numFmtId="173" fontId="9" fillId="68" borderId="57">
      <alignment horizontal="left" vertical="top"/>
    </xf>
    <xf numFmtId="173" fontId="98" fillId="0" borderId="18">
      <alignment horizontal="center" vertical="center"/>
    </xf>
    <xf numFmtId="173" fontId="9" fillId="75" borderId="57">
      <alignment horizontal="left" vertical="top"/>
    </xf>
    <xf numFmtId="0" fontId="45" fillId="40" borderId="18"/>
    <xf numFmtId="173" fontId="14" fillId="68" borderId="57">
      <alignment horizontal="left" vertical="top"/>
    </xf>
    <xf numFmtId="0" fontId="14" fillId="69" borderId="57">
      <alignment horizontal="right" vertical="center"/>
    </xf>
    <xf numFmtId="173" fontId="45" fillId="0" borderId="18">
      <alignment horizontal="center" vertical="center"/>
    </xf>
    <xf numFmtId="167" fontId="9" fillId="43" borderId="18"/>
    <xf numFmtId="0" fontId="42" fillId="38" borderId="57">
      <alignment horizontal="left" vertical="center"/>
    </xf>
    <xf numFmtId="173" fontId="9" fillId="75" borderId="57">
      <alignment horizontal="left" vertical="top"/>
    </xf>
    <xf numFmtId="0" fontId="45" fillId="0" borderId="18"/>
    <xf numFmtId="173" fontId="50" fillId="0" borderId="14">
      <alignment horizontal="left" vertical="center"/>
    </xf>
    <xf numFmtId="0" fontId="164" fillId="40" borderId="57">
      <alignment vertical="center"/>
    </xf>
    <xf numFmtId="0" fontId="121" fillId="0" borderId="18">
      <alignment horizontal="center"/>
    </xf>
    <xf numFmtId="0" fontId="160" fillId="74" borderId="57">
      <alignment horizontal="right" vertical="center"/>
    </xf>
    <xf numFmtId="43" fontId="44" fillId="0" borderId="0"/>
    <xf numFmtId="0" fontId="14" fillId="69" borderId="57">
      <alignment horizontal="right" vertical="center"/>
    </xf>
    <xf numFmtId="0" fontId="14" fillId="45" borderId="57">
      <alignment horizontal="right" vertical="center"/>
    </xf>
    <xf numFmtId="252" fontId="98" fillId="40" borderId="18"/>
    <xf numFmtId="173" fontId="161" fillId="1" borderId="14">
      <alignment horizontal="center"/>
    </xf>
    <xf numFmtId="0" fontId="42" fillId="42" borderId="57">
      <alignment vertical="center"/>
    </xf>
    <xf numFmtId="173" fontId="42" fillId="38" borderId="57">
      <alignment horizontal="left" vertical="top"/>
    </xf>
    <xf numFmtId="173" fontId="14" fillId="40" borderId="57">
      <alignment horizontal="left" vertical="top"/>
    </xf>
    <xf numFmtId="0" fontId="14" fillId="69" borderId="57">
      <alignment horizontal="right" vertical="center"/>
    </xf>
    <xf numFmtId="0" fontId="162" fillId="38" borderId="57">
      <alignment vertical="center"/>
    </xf>
    <xf numFmtId="0" fontId="45" fillId="0" borderId="18"/>
    <xf numFmtId="0" fontId="45" fillId="0" borderId="18"/>
    <xf numFmtId="0" fontId="50" fillId="0" borderId="14">
      <alignment horizontal="left" vertical="center"/>
    </xf>
    <xf numFmtId="0" fontId="14" fillId="51" borderId="57">
      <alignment horizontal="right" vertical="center"/>
    </xf>
    <xf numFmtId="167" fontId="9" fillId="43" borderId="18"/>
    <xf numFmtId="252" fontId="98" fillId="40" borderId="18"/>
    <xf numFmtId="252" fontId="98" fillId="40" borderId="18"/>
    <xf numFmtId="252" fontId="98" fillId="40" borderId="18"/>
    <xf numFmtId="173" fontId="137" fillId="57" borderId="24">
      <alignment horizontal="left" vertical="center" wrapText="1"/>
    </xf>
    <xf numFmtId="0" fontId="14" fillId="74" borderId="57">
      <alignment horizontal="right" vertical="center"/>
    </xf>
    <xf numFmtId="0" fontId="121" fillId="0" borderId="18">
      <alignment horizontal="center"/>
    </xf>
    <xf numFmtId="0" fontId="45" fillId="0" borderId="18"/>
    <xf numFmtId="0" fontId="14" fillId="45" borderId="57">
      <alignment horizontal="right" vertical="center"/>
    </xf>
    <xf numFmtId="0" fontId="14" fillId="51" borderId="57">
      <alignment horizontal="right" vertical="center"/>
    </xf>
    <xf numFmtId="257" fontId="9" fillId="0" borderId="23">
      <alignment horizontal="centerContinuous"/>
    </xf>
    <xf numFmtId="0" fontId="45" fillId="40" borderId="18"/>
    <xf numFmtId="173" fontId="14" fillId="40" borderId="57">
      <alignment horizontal="left" vertical="top"/>
    </xf>
    <xf numFmtId="0" fontId="14" fillId="51" borderId="57">
      <alignment horizontal="right" vertical="center"/>
    </xf>
    <xf numFmtId="8" fontId="9" fillId="0" borderId="25">
      <protection locked="0"/>
    </xf>
    <xf numFmtId="0" fontId="45" fillId="0" borderId="34"/>
    <xf numFmtId="173" fontId="137" fillId="57" borderId="24">
      <alignment horizontal="left" vertical="center" wrapText="1"/>
    </xf>
    <xf numFmtId="0" fontId="45" fillId="40" borderId="18"/>
    <xf numFmtId="0" fontId="45" fillId="40" borderId="18"/>
    <xf numFmtId="0" fontId="45" fillId="40" borderId="18"/>
    <xf numFmtId="0" fontId="61" fillId="62" borderId="50"/>
    <xf numFmtId="173" fontId="9" fillId="75" borderId="57">
      <alignment horizontal="left" vertical="center"/>
    </xf>
    <xf numFmtId="0" fontId="14" fillId="55" borderId="57">
      <alignment horizontal="right" vertical="center"/>
    </xf>
    <xf numFmtId="0" fontId="14" fillId="76" borderId="57">
      <alignment horizontal="left" vertical="center"/>
    </xf>
    <xf numFmtId="0" fontId="101" fillId="59" borderId="38"/>
    <xf numFmtId="167" fontId="9" fillId="43" borderId="18"/>
    <xf numFmtId="173" fontId="45" fillId="0" borderId="18">
      <alignment horizontal="center" vertical="center"/>
    </xf>
    <xf numFmtId="173" fontId="45" fillId="0" borderId="18">
      <alignment horizontal="center" vertical="center"/>
    </xf>
    <xf numFmtId="257" fontId="9" fillId="0" borderId="23">
      <alignment horizontal="centerContinuous"/>
    </xf>
    <xf numFmtId="173" fontId="172" fillId="0" borderId="18">
      <alignment horizontal="center"/>
    </xf>
    <xf numFmtId="173" fontId="9" fillId="77" borderId="57">
      <alignment horizontal="left" vertical="center"/>
    </xf>
    <xf numFmtId="173" fontId="161" fillId="1" borderId="14">
      <alignment horizontal="center"/>
    </xf>
    <xf numFmtId="0" fontId="42" fillId="38" borderId="57">
      <alignment horizontal="left" vertical="center"/>
    </xf>
    <xf numFmtId="0" fontId="121" fillId="0" borderId="18">
      <alignment horizontal="center"/>
    </xf>
    <xf numFmtId="173" fontId="9" fillId="56" borderId="57">
      <alignment horizontal="left" vertical="top"/>
    </xf>
    <xf numFmtId="0" fontId="164" fillId="40" borderId="57">
      <alignment vertical="center"/>
    </xf>
    <xf numFmtId="0" fontId="14" fillId="76" borderId="57">
      <alignment horizontal="right" vertical="center"/>
    </xf>
    <xf numFmtId="173" fontId="161" fillId="1" borderId="14">
      <alignment horizontal="center"/>
    </xf>
    <xf numFmtId="173" fontId="42" fillId="38" borderId="57">
      <alignment horizontal="left" vertical="top"/>
    </xf>
    <xf numFmtId="43" fontId="44" fillId="0" borderId="0"/>
    <xf numFmtId="173" fontId="9" fillId="68" borderId="57">
      <alignment horizontal="left" vertical="top"/>
    </xf>
    <xf numFmtId="173" fontId="9" fillId="75" borderId="57">
      <alignment horizontal="left" vertical="center"/>
    </xf>
    <xf numFmtId="0" fontId="121" fillId="0" borderId="18">
      <alignment horizontal="center"/>
    </xf>
    <xf numFmtId="0" fontId="45" fillId="0" borderId="18"/>
    <xf numFmtId="0" fontId="101" fillId="59" borderId="38"/>
    <xf numFmtId="0" fontId="14" fillId="40" borderId="57">
      <alignment vertical="center"/>
    </xf>
    <xf numFmtId="0" fontId="101" fillId="59" borderId="38"/>
    <xf numFmtId="0" fontId="14" fillId="72" borderId="57">
      <alignment horizontal="right" vertical="center"/>
    </xf>
    <xf numFmtId="0" fontId="14" fillId="51" borderId="57">
      <alignment horizontal="right" vertical="center"/>
    </xf>
    <xf numFmtId="0" fontId="14" fillId="40" borderId="57">
      <alignment horizontal="left" vertical="center"/>
    </xf>
    <xf numFmtId="0" fontId="14" fillId="72" borderId="57">
      <alignment horizontal="right" vertical="center"/>
    </xf>
    <xf numFmtId="0" fontId="14" fillId="45" borderId="57">
      <alignment horizontal="right" vertical="center"/>
    </xf>
    <xf numFmtId="8" fontId="9" fillId="0" borderId="25">
      <protection locked="0"/>
    </xf>
    <xf numFmtId="0" fontId="14" fillId="76" borderId="57">
      <alignment horizontal="left" vertical="center"/>
    </xf>
    <xf numFmtId="259" fontId="45" fillId="0" borderId="18">
      <alignment horizontal="center" vertical="center"/>
    </xf>
    <xf numFmtId="0" fontId="14" fillId="50" borderId="57">
      <alignment horizontal="right" vertical="center"/>
    </xf>
    <xf numFmtId="0" fontId="45" fillId="0" borderId="34"/>
    <xf numFmtId="0" fontId="14" fillId="55" borderId="57">
      <alignment horizontal="right" vertical="center"/>
    </xf>
    <xf numFmtId="0" fontId="101" fillId="59" borderId="38"/>
    <xf numFmtId="0" fontId="152" fillId="59" borderId="55"/>
    <xf numFmtId="0" fontId="14" fillId="40" borderId="57">
      <alignment horizontal="left" vertical="center"/>
    </xf>
    <xf numFmtId="0" fontId="45" fillId="0" borderId="18"/>
    <xf numFmtId="0" fontId="14" fillId="74" borderId="57">
      <alignment horizontal="right" vertical="center"/>
    </xf>
    <xf numFmtId="252" fontId="98" fillId="40" borderId="18"/>
    <xf numFmtId="0" fontId="152" fillId="59" borderId="55"/>
    <xf numFmtId="0" fontId="14" fillId="76" borderId="57">
      <alignment horizontal="right" vertical="center"/>
    </xf>
    <xf numFmtId="0" fontId="101" fillId="59" borderId="38"/>
    <xf numFmtId="0" fontId="14" fillId="55" borderId="57">
      <alignment horizontal="right" vertical="center"/>
    </xf>
    <xf numFmtId="0" fontId="14" fillId="76" borderId="57">
      <alignment horizontal="right" vertical="center"/>
    </xf>
    <xf numFmtId="0" fontId="50" fillId="0" borderId="14">
      <alignment horizontal="left" vertical="center"/>
    </xf>
    <xf numFmtId="0" fontId="219" fillId="47" borderId="38"/>
    <xf numFmtId="0" fontId="45" fillId="0" borderId="18"/>
    <xf numFmtId="173" fontId="9" fillId="56" borderId="57">
      <alignment horizontal="left" vertical="top"/>
    </xf>
    <xf numFmtId="0" fontId="42" fillId="38" borderId="57">
      <alignment horizontal="left" vertical="center"/>
    </xf>
    <xf numFmtId="173" fontId="45" fillId="0" borderId="18">
      <alignment horizontal="center" vertical="center"/>
    </xf>
    <xf numFmtId="0" fontId="121" fillId="0" borderId="18">
      <alignment horizontal="center"/>
    </xf>
    <xf numFmtId="252" fontId="98" fillId="40" borderId="18"/>
    <xf numFmtId="0" fontId="14" fillId="69" borderId="57">
      <alignment horizontal="right" vertical="center"/>
    </xf>
    <xf numFmtId="0" fontId="14" fillId="76" borderId="57">
      <alignment horizontal="left" vertical="center"/>
    </xf>
    <xf numFmtId="0" fontId="234" fillId="74" borderId="57">
      <alignment horizontal="right" vertical="center"/>
    </xf>
    <xf numFmtId="0" fontId="14" fillId="40" borderId="57">
      <alignment vertical="center"/>
    </xf>
    <xf numFmtId="0" fontId="14" fillId="72" borderId="57">
      <alignment horizontal="right" vertical="center"/>
    </xf>
    <xf numFmtId="173" fontId="137" fillId="57" borderId="24">
      <alignment horizontal="left" vertical="center" wrapText="1"/>
    </xf>
    <xf numFmtId="0" fontId="45" fillId="0" borderId="34"/>
    <xf numFmtId="0" fontId="14" fillId="50" borderId="57">
      <alignment horizontal="right" vertical="center"/>
    </xf>
    <xf numFmtId="173" fontId="172" fillId="0" borderId="18">
      <alignment horizontal="center"/>
    </xf>
    <xf numFmtId="0" fontId="42" fillId="38" borderId="57">
      <alignment horizontal="left" vertical="center"/>
    </xf>
    <xf numFmtId="0" fontId="14" fillId="76" borderId="57">
      <alignment horizontal="right" vertical="center"/>
    </xf>
    <xf numFmtId="0" fontId="14" fillId="71" borderId="57">
      <alignment horizontal="right" vertical="center"/>
    </xf>
    <xf numFmtId="0" fontId="121" fillId="0" borderId="18">
      <alignment horizontal="center"/>
    </xf>
    <xf numFmtId="0" fontId="14" fillId="76" borderId="57">
      <alignment horizontal="right" vertical="center"/>
    </xf>
    <xf numFmtId="0" fontId="42" fillId="42" borderId="57">
      <alignment vertical="center"/>
    </xf>
    <xf numFmtId="8" fontId="9" fillId="0" borderId="25">
      <protection locked="0"/>
    </xf>
    <xf numFmtId="173" fontId="9" fillId="75" borderId="57">
      <alignment horizontal="left" vertical="top"/>
    </xf>
    <xf numFmtId="173" fontId="14" fillId="40" borderId="57">
      <alignment horizontal="left" vertical="top"/>
    </xf>
    <xf numFmtId="173" fontId="9" fillId="68" borderId="57">
      <alignment horizontal="left" vertical="center"/>
    </xf>
    <xf numFmtId="173" fontId="98" fillId="0" borderId="18">
      <alignment horizontal="center" vertical="center"/>
    </xf>
    <xf numFmtId="173" fontId="9" fillId="68" borderId="57">
      <alignment horizontal="left" vertical="center"/>
    </xf>
    <xf numFmtId="0" fontId="14" fillId="45" borderId="57">
      <alignment horizontal="right" vertical="center"/>
    </xf>
    <xf numFmtId="0" fontId="14" fillId="76" borderId="57">
      <alignment horizontal="right" vertical="center"/>
    </xf>
    <xf numFmtId="173" fontId="161" fillId="1" borderId="14">
      <alignment horizontal="center"/>
    </xf>
    <xf numFmtId="0" fontId="42" fillId="38" borderId="57">
      <alignment horizontal="left" vertical="center"/>
    </xf>
    <xf numFmtId="0" fontId="121" fillId="0" borderId="18">
      <alignment horizontal="center"/>
    </xf>
    <xf numFmtId="0" fontId="45" fillId="0" borderId="34"/>
    <xf numFmtId="173" fontId="45" fillId="0" borderId="18">
      <alignment horizontal="center" vertical="center"/>
    </xf>
    <xf numFmtId="0" fontId="14" fillId="76" borderId="57">
      <alignment horizontal="right" vertical="center"/>
    </xf>
    <xf numFmtId="0" fontId="61" fillId="0" borderId="22"/>
    <xf numFmtId="0" fontId="42" fillId="38" borderId="57">
      <alignment horizontal="left" vertical="center"/>
    </xf>
    <xf numFmtId="0" fontId="101" fillId="59" borderId="38"/>
    <xf numFmtId="0" fontId="101" fillId="59" borderId="38"/>
    <xf numFmtId="173" fontId="9" fillId="75" borderId="57">
      <alignment horizontal="left" vertical="top"/>
    </xf>
    <xf numFmtId="0" fontId="164" fillId="40" borderId="57">
      <alignment vertical="center"/>
    </xf>
    <xf numFmtId="0" fontId="101" fillId="59" borderId="38"/>
    <xf numFmtId="8" fontId="9" fillId="0" borderId="25">
      <protection locked="0"/>
    </xf>
    <xf numFmtId="0" fontId="14" fillId="49" borderId="57">
      <alignment horizontal="right" vertical="center"/>
    </xf>
    <xf numFmtId="257" fontId="9" fillId="0" borderId="23">
      <alignment horizontal="centerContinuous"/>
    </xf>
    <xf numFmtId="0" fontId="162" fillId="38" borderId="57">
      <alignment vertical="center"/>
    </xf>
    <xf numFmtId="0" fontId="45" fillId="0" borderId="18"/>
    <xf numFmtId="0" fontId="14" fillId="45" borderId="57">
      <alignment horizontal="right" vertical="center"/>
    </xf>
    <xf numFmtId="0" fontId="42" fillId="38" borderId="57">
      <alignment horizontal="left" vertical="center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0" fontId="14" fillId="72" borderId="57">
      <alignment horizontal="right" vertical="center"/>
    </xf>
    <xf numFmtId="0" fontId="45" fillId="0" borderId="34"/>
    <xf numFmtId="0" fontId="42" fillId="42" borderId="57">
      <alignment vertical="center"/>
    </xf>
    <xf numFmtId="0" fontId="45" fillId="40" borderId="18"/>
    <xf numFmtId="0" fontId="45" fillId="40" borderId="18"/>
    <xf numFmtId="173" fontId="9" fillId="77" borderId="57">
      <alignment horizontal="left" vertical="center"/>
    </xf>
    <xf numFmtId="0" fontId="101" fillId="59" borderId="38"/>
    <xf numFmtId="0" fontId="42" fillId="38" borderId="57">
      <alignment horizontal="left" vertical="center"/>
    </xf>
    <xf numFmtId="0" fontId="14" fillId="70" borderId="57">
      <alignment horizontal="right" vertical="center"/>
    </xf>
    <xf numFmtId="173" fontId="9" fillId="56" borderId="57">
      <alignment horizontal="left" vertical="top"/>
    </xf>
    <xf numFmtId="0" fontId="14" fillId="55" borderId="57">
      <alignment horizontal="right" vertical="center"/>
    </xf>
    <xf numFmtId="173" fontId="14" fillId="68" borderId="57">
      <alignment horizontal="left" vertical="top"/>
    </xf>
    <xf numFmtId="0" fontId="162" fillId="38" borderId="57">
      <alignment vertical="center"/>
    </xf>
    <xf numFmtId="173" fontId="50" fillId="0" borderId="14">
      <alignment horizontal="left" vertical="center"/>
    </xf>
    <xf numFmtId="173" fontId="14" fillId="40" borderId="57">
      <alignment horizontal="left" vertical="top"/>
    </xf>
    <xf numFmtId="0" fontId="14" fillId="69" borderId="57">
      <alignment horizontal="right" vertical="center"/>
    </xf>
    <xf numFmtId="0" fontId="14" fillId="74" borderId="57">
      <alignment horizontal="right" vertical="center"/>
    </xf>
    <xf numFmtId="0" fontId="14" fillId="76" borderId="57">
      <alignment horizontal="right" vertical="center"/>
    </xf>
    <xf numFmtId="252" fontId="98" fillId="40" borderId="18"/>
    <xf numFmtId="8" fontId="9" fillId="0" borderId="25">
      <protection locked="0"/>
    </xf>
    <xf numFmtId="173" fontId="9" fillId="56" borderId="57">
      <alignment horizontal="left" vertical="center"/>
    </xf>
    <xf numFmtId="0" fontId="121" fillId="0" borderId="18">
      <alignment horizontal="center"/>
    </xf>
    <xf numFmtId="173" fontId="9" fillId="77" borderId="57">
      <alignment horizontal="left" vertical="center"/>
    </xf>
    <xf numFmtId="0" fontId="14" fillId="70" borderId="57">
      <alignment horizontal="right" vertical="center"/>
    </xf>
    <xf numFmtId="0" fontId="14" fillId="45" borderId="57">
      <alignment horizontal="right" vertical="center"/>
    </xf>
    <xf numFmtId="0" fontId="14" fillId="74" borderId="57">
      <alignment horizontal="right" vertical="center"/>
    </xf>
    <xf numFmtId="173" fontId="9" fillId="75" borderId="57">
      <alignment horizontal="left" vertical="center"/>
    </xf>
    <xf numFmtId="173" fontId="14" fillId="68" borderId="57">
      <alignment horizontal="left" vertical="top"/>
    </xf>
    <xf numFmtId="0" fontId="121" fillId="0" borderId="18">
      <alignment horizontal="center"/>
    </xf>
    <xf numFmtId="0" fontId="101" fillId="59" borderId="38"/>
    <xf numFmtId="173" fontId="14" fillId="68" borderId="57">
      <alignment horizontal="left" vertical="top"/>
    </xf>
    <xf numFmtId="0" fontId="14" fillId="50" borderId="57">
      <alignment horizontal="right" vertical="center"/>
    </xf>
    <xf numFmtId="173" fontId="9" fillId="77" borderId="57">
      <alignment horizontal="left" vertical="center"/>
    </xf>
    <xf numFmtId="0" fontId="14" fillId="71" borderId="57">
      <alignment horizontal="right" vertical="center"/>
    </xf>
    <xf numFmtId="0" fontId="45" fillId="0" borderId="18"/>
    <xf numFmtId="0" fontId="14" fillId="72" borderId="57">
      <alignment horizontal="right" vertical="center"/>
    </xf>
    <xf numFmtId="0" fontId="14" fillId="50" borderId="57">
      <alignment horizontal="right" vertical="center"/>
    </xf>
    <xf numFmtId="257" fontId="9" fillId="0" borderId="23">
      <alignment horizontal="centerContinuous"/>
    </xf>
    <xf numFmtId="0" fontId="14" fillId="40" borderId="57">
      <alignment horizontal="left" vertical="center"/>
    </xf>
    <xf numFmtId="0" fontId="14" fillId="71" borderId="57">
      <alignment horizontal="right" vertical="center"/>
    </xf>
    <xf numFmtId="0" fontId="45" fillId="0" borderId="34"/>
    <xf numFmtId="0" fontId="14" fillId="74" borderId="57">
      <alignment horizontal="right" vertical="center"/>
    </xf>
    <xf numFmtId="0" fontId="14" fillId="45" borderId="57">
      <alignment horizontal="right" vertical="center"/>
    </xf>
    <xf numFmtId="173" fontId="98" fillId="0" borderId="18">
      <alignment horizontal="center" vertical="center"/>
    </xf>
    <xf numFmtId="252" fontId="98" fillId="40" borderId="18"/>
    <xf numFmtId="0" fontId="14" fillId="40" borderId="57">
      <alignment horizontal="left" vertical="center"/>
    </xf>
    <xf numFmtId="173" fontId="9" fillId="75" borderId="57">
      <alignment horizontal="left" vertical="top"/>
    </xf>
    <xf numFmtId="43" fontId="50" fillId="43" borderId="62"/>
    <xf numFmtId="0" fontId="14" fillId="76" borderId="57">
      <alignment horizontal="right" vertical="center"/>
    </xf>
    <xf numFmtId="0" fontId="14" fillId="49" borderId="57">
      <alignment horizontal="right" vertical="center"/>
    </xf>
    <xf numFmtId="0" fontId="101" fillId="59" borderId="38"/>
    <xf numFmtId="0" fontId="121" fillId="0" borderId="18">
      <alignment horizontal="center"/>
    </xf>
    <xf numFmtId="0" fontId="50" fillId="0" borderId="14">
      <alignment horizontal="left" vertical="center"/>
    </xf>
    <xf numFmtId="173" fontId="9" fillId="77" borderId="57">
      <alignment horizontal="left" vertical="center"/>
    </xf>
    <xf numFmtId="167" fontId="9" fillId="43" borderId="18"/>
    <xf numFmtId="0" fontId="14" fillId="72" borderId="57">
      <alignment horizontal="right" vertical="center"/>
    </xf>
    <xf numFmtId="0" fontId="9" fillId="46" borderId="54"/>
    <xf numFmtId="0" fontId="162" fillId="38" borderId="57">
      <alignment vertical="center"/>
    </xf>
    <xf numFmtId="0" fontId="45" fillId="40" borderId="18"/>
    <xf numFmtId="0" fontId="14" fillId="72" borderId="57">
      <alignment horizontal="right" vertical="center"/>
    </xf>
    <xf numFmtId="0" fontId="14" fillId="74" borderId="57">
      <alignment horizontal="right" vertical="center"/>
    </xf>
    <xf numFmtId="0" fontId="14" fillId="76" borderId="57">
      <alignment horizontal="right" vertical="center"/>
    </xf>
    <xf numFmtId="0" fontId="101" fillId="59" borderId="38"/>
    <xf numFmtId="257" fontId="9" fillId="0" borderId="23">
      <alignment horizontal="centerContinuous"/>
    </xf>
    <xf numFmtId="0" fontId="101" fillId="59" borderId="38"/>
    <xf numFmtId="252" fontId="98" fillId="40" borderId="18"/>
    <xf numFmtId="0" fontId="42" fillId="42" borderId="57">
      <alignment vertical="center"/>
    </xf>
    <xf numFmtId="0" fontId="121" fillId="0" borderId="18">
      <alignment horizontal="center"/>
    </xf>
    <xf numFmtId="0" fontId="14" fillId="70" borderId="57">
      <alignment horizontal="right" vertical="center"/>
    </xf>
    <xf numFmtId="0" fontId="160" fillId="74" borderId="57">
      <alignment horizontal="right" vertical="center"/>
    </xf>
    <xf numFmtId="173" fontId="172" fillId="0" borderId="18">
      <alignment horizontal="center"/>
    </xf>
    <xf numFmtId="43" fontId="50" fillId="43" borderId="62"/>
    <xf numFmtId="0" fontId="101" fillId="59" borderId="38"/>
    <xf numFmtId="0" fontId="14" fillId="69" borderId="57">
      <alignment horizontal="right" vertical="center"/>
    </xf>
    <xf numFmtId="0" fontId="42" fillId="42" borderId="57">
      <alignment vertical="center"/>
    </xf>
    <xf numFmtId="0" fontId="45" fillId="40" borderId="18"/>
    <xf numFmtId="0" fontId="14" fillId="74" borderId="57">
      <alignment horizontal="right" vertical="center"/>
    </xf>
    <xf numFmtId="167" fontId="9" fillId="43" borderId="18"/>
    <xf numFmtId="0" fontId="45" fillId="0" borderId="34"/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8" fillId="0" borderId="18">
      <alignment horizontal="center" vertical="center"/>
    </xf>
    <xf numFmtId="8" fontId="9" fillId="0" borderId="25">
      <protection locked="0"/>
    </xf>
    <xf numFmtId="173" fontId="98" fillId="0" borderId="18">
      <alignment horizontal="center" vertical="center"/>
    </xf>
    <xf numFmtId="173" fontId="9" fillId="56" borderId="57">
      <alignment horizontal="left" vertical="top"/>
    </xf>
    <xf numFmtId="0" fontId="101" fillId="59" borderId="38"/>
    <xf numFmtId="0" fontId="14" fillId="45" borderId="57">
      <alignment horizontal="right" vertical="center"/>
    </xf>
    <xf numFmtId="0" fontId="164" fillId="40" borderId="57">
      <alignment vertical="center"/>
    </xf>
    <xf numFmtId="0" fontId="14" fillId="50" borderId="57">
      <alignment horizontal="right" vertical="center"/>
    </xf>
    <xf numFmtId="0" fontId="14" fillId="76" borderId="57">
      <alignment horizontal="right" vertical="center"/>
    </xf>
    <xf numFmtId="0" fontId="14" fillId="74" borderId="57">
      <alignment horizontal="right" vertical="center"/>
    </xf>
    <xf numFmtId="173" fontId="9" fillId="77" borderId="57">
      <alignment horizontal="left" vertical="center"/>
    </xf>
    <xf numFmtId="0" fontId="160" fillId="74" borderId="57">
      <alignment horizontal="right" vertical="center"/>
    </xf>
    <xf numFmtId="0" fontId="45" fillId="0" borderId="18"/>
    <xf numFmtId="0" fontId="45" fillId="0" borderId="18"/>
    <xf numFmtId="0" fontId="45" fillId="0" borderId="18"/>
    <xf numFmtId="167" fontId="9" fillId="43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0" fontId="9" fillId="46" borderId="54"/>
    <xf numFmtId="0" fontId="14" fillId="72" borderId="57">
      <alignment horizontal="right" vertic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45" fillId="40" borderId="18"/>
    <xf numFmtId="0" fontId="45" fillId="40" borderId="18"/>
    <xf numFmtId="0" fontId="45" fillId="40" borderId="18"/>
    <xf numFmtId="0" fontId="45" fillId="40" borderId="18"/>
    <xf numFmtId="0" fontId="14" fillId="45" borderId="57">
      <alignment horizontal="right" vertical="center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259" fontId="45" fillId="0" borderId="18">
      <alignment horizontal="center" vertical="center"/>
    </xf>
    <xf numFmtId="257" fontId="9" fillId="0" borderId="23">
      <alignment horizontal="centerContinuous"/>
    </xf>
    <xf numFmtId="173" fontId="50" fillId="0" borderId="14">
      <alignment horizontal="left" vertical="center"/>
    </xf>
    <xf numFmtId="0" fontId="14" fillId="55" borderId="57">
      <alignment horizontal="right" vertical="center"/>
    </xf>
    <xf numFmtId="0" fontId="164" fillId="40" borderId="57">
      <alignment vertical="center"/>
    </xf>
    <xf numFmtId="173" fontId="14" fillId="68" borderId="57">
      <alignment horizontal="left" vertical="top"/>
    </xf>
    <xf numFmtId="0" fontId="14" fillId="70" borderId="57">
      <alignment horizontal="right" vertical="center"/>
    </xf>
    <xf numFmtId="8" fontId="9" fillId="0" borderId="25">
      <protection locked="0"/>
    </xf>
    <xf numFmtId="173" fontId="14" fillId="68" borderId="57">
      <alignment horizontal="left" vertical="top"/>
    </xf>
    <xf numFmtId="173" fontId="137" fillId="57" borderId="24">
      <alignment horizontal="left" vertical="center" wrapText="1"/>
    </xf>
    <xf numFmtId="0" fontId="45" fillId="0" borderId="34"/>
    <xf numFmtId="0" fontId="164" fillId="40" borderId="57">
      <alignment vertical="center"/>
    </xf>
    <xf numFmtId="0" fontId="14" fillId="49" borderId="57">
      <alignment horizontal="right" vertical="center"/>
    </xf>
    <xf numFmtId="0" fontId="14" fillId="71" borderId="57">
      <alignment horizontal="right" vertical="center"/>
    </xf>
    <xf numFmtId="173" fontId="137" fillId="57" borderId="24">
      <alignment horizontal="left" vertical="center" wrapText="1"/>
    </xf>
    <xf numFmtId="173" fontId="50" fillId="0" borderId="14">
      <alignment horizontal="left" vertical="center"/>
    </xf>
    <xf numFmtId="0" fontId="14" fillId="45" borderId="57">
      <alignment horizontal="right" vertical="center"/>
    </xf>
    <xf numFmtId="0" fontId="14" fillId="76" borderId="57">
      <alignment horizontal="right" vertical="center"/>
    </xf>
    <xf numFmtId="0" fontId="45" fillId="40" borderId="18"/>
    <xf numFmtId="173" fontId="9" fillId="77" borderId="57">
      <alignment horizontal="left" vertical="top"/>
    </xf>
    <xf numFmtId="0" fontId="45" fillId="40" borderId="18"/>
    <xf numFmtId="0" fontId="14" fillId="71" borderId="57">
      <alignment horizontal="right" vertical="center"/>
    </xf>
    <xf numFmtId="0" fontId="42" fillId="38" borderId="57">
      <alignment horizontal="left" vertical="center"/>
    </xf>
    <xf numFmtId="0" fontId="152" fillId="59" borderId="55"/>
    <xf numFmtId="0" fontId="42" fillId="42" borderId="57">
      <alignment vertical="center"/>
    </xf>
    <xf numFmtId="0" fontId="121" fillId="0" borderId="18">
      <alignment horizontal="center"/>
    </xf>
    <xf numFmtId="8" fontId="9" fillId="0" borderId="25">
      <protection locked="0"/>
    </xf>
    <xf numFmtId="173" fontId="45" fillId="0" borderId="18">
      <alignment horizontal="center" vertical="center"/>
    </xf>
    <xf numFmtId="0" fontId="14" fillId="71" borderId="57">
      <alignment horizontal="right" vertical="center"/>
    </xf>
    <xf numFmtId="0" fontId="101" fillId="59" borderId="38"/>
    <xf numFmtId="0" fontId="14" fillId="69" borderId="57">
      <alignment horizontal="right" vertical="center"/>
    </xf>
    <xf numFmtId="173" fontId="172" fillId="0" borderId="18">
      <alignment horizontal="center"/>
    </xf>
    <xf numFmtId="173" fontId="172" fillId="0" borderId="18">
      <alignment horizontal="center"/>
    </xf>
    <xf numFmtId="0" fontId="14" fillId="40" borderId="57">
      <alignment horizontal="left" vertical="center"/>
    </xf>
    <xf numFmtId="0" fontId="121" fillId="0" borderId="18">
      <alignment horizontal="center"/>
    </xf>
    <xf numFmtId="173" fontId="14" fillId="68" borderId="57">
      <alignment horizontal="left" vertical="top"/>
    </xf>
    <xf numFmtId="0" fontId="152" fillId="59" borderId="55"/>
    <xf numFmtId="0" fontId="101" fillId="59" borderId="38"/>
    <xf numFmtId="173" fontId="172" fillId="0" borderId="18">
      <alignment horizontal="center"/>
    </xf>
    <xf numFmtId="173" fontId="9" fillId="77" borderId="57">
      <alignment horizontal="left" vertical="top"/>
    </xf>
    <xf numFmtId="173" fontId="98" fillId="0" borderId="18">
      <alignment horizontal="center" vertical="center"/>
    </xf>
    <xf numFmtId="0" fontId="121" fillId="0" borderId="18">
      <alignment horizontal="center"/>
    </xf>
    <xf numFmtId="0" fontId="14" fillId="71" borderId="57">
      <alignment horizontal="right" vertical="center"/>
    </xf>
    <xf numFmtId="0" fontId="44" fillId="0" borderId="0"/>
    <xf numFmtId="0" fontId="164" fillId="74" borderId="57">
      <alignment horizontal="right" vertical="center"/>
    </xf>
    <xf numFmtId="0" fontId="14" fillId="76" borderId="57">
      <alignment horizontal="right" vertical="center"/>
    </xf>
    <xf numFmtId="0" fontId="42" fillId="42" borderId="57">
      <alignment vertical="center"/>
    </xf>
    <xf numFmtId="0" fontId="121" fillId="0" borderId="18">
      <alignment horizontal="center"/>
    </xf>
    <xf numFmtId="173" fontId="9" fillId="77" borderId="57">
      <alignment horizontal="left" vertical="top"/>
    </xf>
    <xf numFmtId="0" fontId="121" fillId="0" borderId="18">
      <alignment horizontal="center"/>
    </xf>
    <xf numFmtId="0" fontId="45" fillId="40" borderId="18"/>
    <xf numFmtId="0" fontId="61" fillId="62" borderId="50"/>
    <xf numFmtId="0" fontId="14" fillId="74" borderId="57">
      <alignment horizontal="right" vertical="center"/>
    </xf>
    <xf numFmtId="0" fontId="14" fillId="76" borderId="57">
      <alignment horizontal="left" vertical="center"/>
    </xf>
    <xf numFmtId="0" fontId="45" fillId="40" borderId="18"/>
    <xf numFmtId="0" fontId="50" fillId="0" borderId="14">
      <alignment horizontal="left" vertical="center"/>
    </xf>
    <xf numFmtId="0" fontId="14" fillId="40" borderId="57">
      <alignment vertical="center"/>
    </xf>
    <xf numFmtId="0" fontId="45" fillId="40" borderId="18"/>
    <xf numFmtId="173" fontId="9" fillId="56" borderId="57">
      <alignment horizontal="left" vertical="top"/>
    </xf>
    <xf numFmtId="0" fontId="45" fillId="0" borderId="18"/>
    <xf numFmtId="0" fontId="152" fillId="59" borderId="55"/>
    <xf numFmtId="0" fontId="14" fillId="69" borderId="57">
      <alignment horizontal="right" vertical="center"/>
    </xf>
    <xf numFmtId="173" fontId="50" fillId="0" borderId="14">
      <alignment horizontal="left" vertical="center"/>
    </xf>
    <xf numFmtId="0" fontId="14" fillId="76" borderId="57">
      <alignment horizontal="left" vertical="center"/>
    </xf>
    <xf numFmtId="0" fontId="164" fillId="74" borderId="57">
      <alignment horizontal="right" vertical="center"/>
    </xf>
    <xf numFmtId="0" fontId="14" fillId="51" borderId="57">
      <alignment horizontal="right" vertical="center"/>
    </xf>
    <xf numFmtId="0" fontId="14" fillId="71" borderId="57">
      <alignment horizontal="right" vertical="center"/>
    </xf>
    <xf numFmtId="0" fontId="14" fillId="40" borderId="57">
      <alignment vertical="center"/>
    </xf>
    <xf numFmtId="0" fontId="14" fillId="70" borderId="57">
      <alignment horizontal="right" vertical="center"/>
    </xf>
    <xf numFmtId="0" fontId="14" fillId="45" borderId="57">
      <alignment horizontal="right" vertical="center"/>
    </xf>
    <xf numFmtId="0" fontId="45" fillId="0" borderId="34"/>
    <xf numFmtId="0" fontId="14" fillId="51" borderId="57">
      <alignment horizontal="right" vertical="center"/>
    </xf>
    <xf numFmtId="0" fontId="121" fillId="0" borderId="18">
      <alignment horizontal="center"/>
    </xf>
    <xf numFmtId="0" fontId="14" fillId="76" borderId="57">
      <alignment horizontal="right" vertical="center"/>
    </xf>
    <xf numFmtId="0" fontId="14" fillId="69" borderId="57">
      <alignment horizontal="right" vertical="center"/>
    </xf>
    <xf numFmtId="173" fontId="161" fillId="1" borderId="14">
      <alignment horizontal="center"/>
    </xf>
    <xf numFmtId="257" fontId="9" fillId="0" borderId="23">
      <alignment horizontal="centerContinuous"/>
    </xf>
    <xf numFmtId="173" fontId="42" fillId="38" borderId="57">
      <alignment horizontal="left" vertical="top"/>
    </xf>
    <xf numFmtId="173" fontId="14" fillId="40" borderId="57">
      <alignment horizontal="left" vertical="top"/>
    </xf>
    <xf numFmtId="0" fontId="14" fillId="50" borderId="57">
      <alignment horizontal="right" vertical="center"/>
    </xf>
    <xf numFmtId="0" fontId="121" fillId="0" borderId="18">
      <alignment horizontal="center"/>
    </xf>
    <xf numFmtId="43" fontId="44" fillId="0" borderId="0"/>
    <xf numFmtId="173" fontId="14" fillId="40" borderId="57">
      <alignment horizontal="left" vertical="top"/>
    </xf>
    <xf numFmtId="0" fontId="45" fillId="0" borderId="34"/>
    <xf numFmtId="173" fontId="9" fillId="56" borderId="57">
      <alignment horizontal="left" vertical="center"/>
    </xf>
    <xf numFmtId="0" fontId="121" fillId="0" borderId="18">
      <alignment horizontal="center"/>
    </xf>
    <xf numFmtId="252" fontId="98" fillId="40" borderId="18"/>
    <xf numFmtId="173" fontId="50" fillId="0" borderId="14">
      <alignment horizontal="left" vertical="center"/>
    </xf>
    <xf numFmtId="0" fontId="45" fillId="0" borderId="18"/>
    <xf numFmtId="173" fontId="9" fillId="68" borderId="57">
      <alignment horizontal="left" vertical="top"/>
    </xf>
    <xf numFmtId="0" fontId="101" fillId="59" borderId="38"/>
    <xf numFmtId="0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1" fillId="0" borderId="0"/>
    <xf numFmtId="43" fontId="1" fillId="0" borderId="0"/>
    <xf numFmtId="0" fontId="1" fillId="0" borderId="0"/>
    <xf numFmtId="44" fontId="1" fillId="0" borderId="0"/>
    <xf numFmtId="0" fontId="1" fillId="0" borderId="0"/>
    <xf numFmtId="43" fontId="1" fillId="0" borderId="0"/>
    <xf numFmtId="0" fontId="1" fillId="0" borderId="0"/>
    <xf numFmtId="44" fontId="1" fillId="0" borderId="0"/>
    <xf numFmtId="0" fontId="1" fillId="0" borderId="0"/>
    <xf numFmtId="43" fontId="1" fillId="0" borderId="0"/>
    <xf numFmtId="0" fontId="1" fillId="0" borderId="0"/>
    <xf numFmtId="44" fontId="1" fillId="0" borderId="0"/>
    <xf numFmtId="0" fontId="1" fillId="0" borderId="0"/>
    <xf numFmtId="43" fontId="1" fillId="0" borderId="0"/>
    <xf numFmtId="0" fontId="1" fillId="0" borderId="0"/>
    <xf numFmtId="44" fontId="1" fillId="0" borderId="0"/>
    <xf numFmtId="0" fontId="1" fillId="0" borderId="0"/>
    <xf numFmtId="44" fontId="1" fillId="0" borderId="0"/>
    <xf numFmtId="0" fontId="1" fillId="0" borderId="0"/>
    <xf numFmtId="43" fontId="1" fillId="0" borderId="0"/>
    <xf numFmtId="0" fontId="1" fillId="0" borderId="0"/>
    <xf numFmtId="44" fontId="1" fillId="0" borderId="0"/>
    <xf numFmtId="0" fontId="1" fillId="0" borderId="0"/>
    <xf numFmtId="43" fontId="1" fillId="0" borderId="0"/>
    <xf numFmtId="0" fontId="1" fillId="0" borderId="0"/>
    <xf numFmtId="44" fontId="1" fillId="0" borderId="0"/>
    <xf numFmtId="0" fontId="1" fillId="0" borderId="0"/>
    <xf numFmtId="44" fontId="1" fillId="0" borderId="0"/>
    <xf numFmtId="0" fontId="1" fillId="0" borderId="0"/>
    <xf numFmtId="44" fontId="1" fillId="0" borderId="0"/>
    <xf numFmtId="43" fontId="1" fillId="0" borderId="0"/>
    <xf numFmtId="0" fontId="1" fillId="0" borderId="0"/>
    <xf numFmtId="44" fontId="1" fillId="0" borderId="0"/>
    <xf numFmtId="43" fontId="1" fillId="0" borderId="0"/>
    <xf numFmtId="0" fontId="1" fillId="0" borderId="0"/>
    <xf numFmtId="44" fontId="1" fillId="0" borderId="0"/>
    <xf numFmtId="43" fontId="1" fillId="0" borderId="0"/>
    <xf numFmtId="0" fontId="1" fillId="0" borderId="0"/>
    <xf numFmtId="44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173" fontId="9" fillId="56" borderId="57">
      <alignment horizontal="left" vertical="top"/>
    </xf>
    <xf numFmtId="0" fontId="14" fillId="70" borderId="57">
      <alignment horizontal="right" vertical="center"/>
    </xf>
    <xf numFmtId="0" fontId="14" fillId="76" borderId="57">
      <alignment horizontal="right" vertical="center"/>
    </xf>
    <xf numFmtId="173" fontId="9" fillId="56" borderId="57">
      <alignment horizontal="left" vertical="center"/>
    </xf>
    <xf numFmtId="0" fontId="14" fillId="69" borderId="57">
      <alignment horizontal="right" vertical="center"/>
    </xf>
    <xf numFmtId="0" fontId="45" fillId="40" borderId="18"/>
    <xf numFmtId="259" fontId="45" fillId="0" borderId="18">
      <alignment horizontal="center" vertical="center"/>
    </xf>
    <xf numFmtId="173" fontId="9" fillId="77" borderId="57">
      <alignment horizontal="left" vertical="top"/>
    </xf>
    <xf numFmtId="0" fontId="45" fillId="40" borderId="18"/>
    <xf numFmtId="173" fontId="42" fillId="38" borderId="57">
      <alignment horizontal="left" vertical="top"/>
    </xf>
    <xf numFmtId="0" fontId="45" fillId="0" borderId="18"/>
    <xf numFmtId="173" fontId="9" fillId="75" borderId="57">
      <alignment horizontal="left" vertical="top"/>
    </xf>
    <xf numFmtId="8" fontId="9" fillId="0" borderId="25">
      <protection locked="0"/>
    </xf>
    <xf numFmtId="0" fontId="45" fillId="0" borderId="34"/>
    <xf numFmtId="0" fontId="14" fillId="51" borderId="57">
      <alignment horizontal="right" vertical="center"/>
    </xf>
    <xf numFmtId="0" fontId="14" fillId="69" borderId="57">
      <alignment horizontal="right" vertical="center"/>
    </xf>
    <xf numFmtId="257" fontId="9" fillId="0" borderId="23">
      <alignment horizontal="centerContinuous"/>
    </xf>
    <xf numFmtId="173" fontId="161" fillId="1" borderId="14">
      <alignment horizontal="center"/>
    </xf>
    <xf numFmtId="0" fontId="14" fillId="76" borderId="57">
      <alignment horizontal="left" vertical="center"/>
    </xf>
    <xf numFmtId="173" fontId="137" fillId="57" borderId="24">
      <alignment horizontal="left" vertical="center" wrapText="1"/>
    </xf>
    <xf numFmtId="173" fontId="172" fillId="0" borderId="18">
      <alignment horizontal="center"/>
    </xf>
    <xf numFmtId="8" fontId="9" fillId="0" borderId="25">
      <protection locked="0"/>
    </xf>
    <xf numFmtId="0" fontId="44" fillId="0" borderId="0"/>
    <xf numFmtId="8" fontId="9" fillId="0" borderId="25">
      <protection locked="0"/>
    </xf>
    <xf numFmtId="257" fontId="9" fillId="0" borderId="23">
      <alignment horizontal="centerContinuous"/>
    </xf>
    <xf numFmtId="0" fontId="152" fillId="59" borderId="55"/>
    <xf numFmtId="173" fontId="9" fillId="75" borderId="57">
      <alignment horizontal="left" vertical="top"/>
    </xf>
    <xf numFmtId="0" fontId="1" fillId="0" borderId="0"/>
    <xf numFmtId="43" fontId="1" fillId="0" borderId="0"/>
    <xf numFmtId="0" fontId="1" fillId="0" borderId="0"/>
    <xf numFmtId="43" fontId="9" fillId="0" borderId="0"/>
    <xf numFmtId="0" fontId="9" fillId="0" borderId="0"/>
    <xf numFmtId="0" fontId="10" fillId="0" borderId="0"/>
    <xf numFmtId="43" fontId="10" fillId="0" borderId="0"/>
    <xf numFmtId="44" fontId="10" fillId="0" borderId="0"/>
    <xf numFmtId="0" fontId="35" fillId="0" borderId="0">
      <alignment vertical="top"/>
      <protection locked="0"/>
    </xf>
    <xf numFmtId="0" fontId="36" fillId="0" borderId="0"/>
    <xf numFmtId="0" fontId="35" fillId="0" borderId="0">
      <alignment vertical="top"/>
      <protection locked="0"/>
    </xf>
    <xf numFmtId="0" fontId="1" fillId="13" borderId="12"/>
    <xf numFmtId="43" fontId="1" fillId="0" borderId="0"/>
    <xf numFmtId="43" fontId="10" fillId="0" borderId="0"/>
    <xf numFmtId="0" fontId="10" fillId="0" borderId="0"/>
    <xf numFmtId="0" fontId="10" fillId="0" borderId="0"/>
    <xf numFmtId="43" fontId="14" fillId="0" borderId="0"/>
    <xf numFmtId="0" fontId="39" fillId="0" borderId="0"/>
    <xf numFmtId="0" fontId="39" fillId="0" borderId="0"/>
    <xf numFmtId="0" fontId="39" fillId="0" borderId="0"/>
    <xf numFmtId="43" fontId="14" fillId="0" borderId="0"/>
    <xf numFmtId="0" fontId="10" fillId="0" borderId="0"/>
    <xf numFmtId="0" fontId="14" fillId="0" borderId="0"/>
    <xf numFmtId="43" fontId="44" fillId="0" borderId="0"/>
    <xf numFmtId="173" fontId="9" fillId="75" borderId="57">
      <alignment horizontal="left" vertical="center"/>
    </xf>
    <xf numFmtId="0" fontId="14" fillId="72" borderId="57">
      <alignment horizontal="right" vertical="center"/>
    </xf>
    <xf numFmtId="0" fontId="14" fillId="71" borderId="57">
      <alignment horizontal="right" vertical="center"/>
    </xf>
    <xf numFmtId="0" fontId="14" fillId="70" borderId="57">
      <alignment horizontal="right" vertical="center"/>
    </xf>
    <xf numFmtId="0" fontId="14" fillId="50" borderId="57">
      <alignment horizontal="right" vertical="center"/>
    </xf>
    <xf numFmtId="0" fontId="14" fillId="55" borderId="57">
      <alignment horizontal="right" vertical="center"/>
    </xf>
    <xf numFmtId="173" fontId="172" fillId="0" borderId="18">
      <alignment horizontal="center"/>
    </xf>
    <xf numFmtId="8" fontId="9" fillId="0" borderId="25">
      <protection locked="0"/>
    </xf>
    <xf numFmtId="0" fontId="164" fillId="74" borderId="57">
      <alignment horizontal="right" vertical="center"/>
    </xf>
    <xf numFmtId="0" fontId="14" fillId="40" borderId="57">
      <alignment vertical="center"/>
    </xf>
    <xf numFmtId="0" fontId="14" fillId="45" borderId="57">
      <alignment horizontal="right" vertical="center"/>
    </xf>
    <xf numFmtId="0" fontId="45" fillId="40" borderId="18"/>
    <xf numFmtId="252" fontId="98" fillId="40" borderId="18"/>
    <xf numFmtId="0" fontId="42" fillId="38" borderId="57">
      <alignment horizontal="left" vertical="center"/>
    </xf>
    <xf numFmtId="0" fontId="121" fillId="0" borderId="18">
      <alignment horizontal="center"/>
    </xf>
    <xf numFmtId="0" fontId="50" fillId="0" borderId="14">
      <alignment horizontal="left" vertical="center"/>
    </xf>
    <xf numFmtId="0" fontId="14" fillId="70" borderId="57">
      <alignment horizontal="right" vertical="center"/>
    </xf>
    <xf numFmtId="167" fontId="9" fillId="43" borderId="18"/>
    <xf numFmtId="173" fontId="172" fillId="0" borderId="18">
      <alignment horizontal="center"/>
    </xf>
    <xf numFmtId="0" fontId="42" fillId="38" borderId="57">
      <alignment horizontal="left" vertical="center"/>
    </xf>
    <xf numFmtId="252" fontId="98" fillId="40" borderId="18"/>
    <xf numFmtId="0" fontId="14" fillId="74" borderId="57">
      <alignment horizontal="right" vertical="center"/>
    </xf>
    <xf numFmtId="0" fontId="14" fillId="72" borderId="57">
      <alignment horizontal="right" vertical="center"/>
    </xf>
    <xf numFmtId="0" fontId="14" fillId="45" borderId="57">
      <alignment horizontal="right" vertical="center"/>
    </xf>
    <xf numFmtId="173" fontId="9" fillId="68" borderId="57">
      <alignment horizontal="left" vertical="top"/>
    </xf>
    <xf numFmtId="0" fontId="164" fillId="74" borderId="57">
      <alignment horizontal="right" vertical="center"/>
    </xf>
    <xf numFmtId="0" fontId="14" fillId="50" borderId="57">
      <alignment horizontal="right" vertical="center"/>
    </xf>
    <xf numFmtId="0" fontId="45" fillId="0" borderId="34"/>
    <xf numFmtId="0" fontId="61" fillId="0" borderId="22"/>
    <xf numFmtId="0" fontId="164" fillId="40" borderId="57">
      <alignment vertical="center"/>
    </xf>
    <xf numFmtId="0" fontId="14" fillId="40" borderId="57">
      <alignment horizontal="left" vertical="center"/>
    </xf>
    <xf numFmtId="8" fontId="9" fillId="0" borderId="25">
      <protection locked="0"/>
    </xf>
    <xf numFmtId="0" fontId="14" fillId="49" borderId="57">
      <alignment horizontal="right" vertical="center"/>
    </xf>
    <xf numFmtId="173" fontId="161" fillId="1" borderId="14">
      <alignment horizontal="center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0" fontId="14" fillId="71" borderId="57">
      <alignment horizontal="right" vertical="center"/>
    </xf>
    <xf numFmtId="0" fontId="42" fillId="38" borderId="57">
      <alignment horizontal="left" vertical="center"/>
    </xf>
    <xf numFmtId="173" fontId="14" fillId="40" borderId="57">
      <alignment horizontal="left" vertical="top"/>
    </xf>
    <xf numFmtId="173" fontId="42" fillId="38" borderId="57">
      <alignment horizontal="left" vertical="top"/>
    </xf>
    <xf numFmtId="0" fontId="14" fillId="50" borderId="57">
      <alignment horizontal="right" vertical="center"/>
    </xf>
    <xf numFmtId="173" fontId="9" fillId="56" borderId="57">
      <alignment horizontal="left" vertical="center"/>
    </xf>
    <xf numFmtId="0" fontId="45" fillId="0" borderId="18"/>
    <xf numFmtId="0" fontId="9" fillId="46" borderId="54"/>
    <xf numFmtId="0" fontId="101" fillId="59" borderId="38"/>
    <xf numFmtId="0" fontId="101" fillId="59" borderId="38"/>
    <xf numFmtId="0" fontId="14" fillId="49" borderId="57">
      <alignment horizontal="right" vertical="center"/>
    </xf>
    <xf numFmtId="0" fontId="14" fillId="40" borderId="57">
      <alignment horizontal="left" vertical="center"/>
    </xf>
    <xf numFmtId="0" fontId="45" fillId="0" borderId="18"/>
    <xf numFmtId="257" fontId="9" fillId="0" borderId="23">
      <alignment horizontal="centerContinuous"/>
    </xf>
    <xf numFmtId="0" fontId="219" fillId="47" borderId="38"/>
    <xf numFmtId="0" fontId="14" fillId="45" borderId="57">
      <alignment horizontal="right" vertical="center"/>
    </xf>
    <xf numFmtId="0" fontId="42" fillId="38" borderId="57">
      <alignment horizontal="left" vertical="center"/>
    </xf>
    <xf numFmtId="173" fontId="9" fillId="75" borderId="57">
      <alignment horizontal="left" vertical="center"/>
    </xf>
    <xf numFmtId="0" fontId="164" fillId="74" borderId="57">
      <alignment horizontal="right" vertical="center"/>
    </xf>
    <xf numFmtId="173" fontId="9" fillId="77" borderId="57">
      <alignment horizontal="left" vertical="top"/>
    </xf>
    <xf numFmtId="0" fontId="14" fillId="72" borderId="57">
      <alignment horizontal="right" vertical="center"/>
    </xf>
    <xf numFmtId="0" fontId="121" fillId="0" borderId="18">
      <alignment horizontal="center"/>
    </xf>
    <xf numFmtId="43" fontId="9" fillId="0" borderId="0"/>
    <xf numFmtId="167" fontId="104" fillId="0" borderId="0">
      <alignment horizontal="right"/>
    </xf>
    <xf numFmtId="0" fontId="45" fillId="40" borderId="18"/>
    <xf numFmtId="259" fontId="45" fillId="0" borderId="18">
      <alignment horizontal="center" vertical="center"/>
    </xf>
    <xf numFmtId="43" fontId="44" fillId="0" borderId="0"/>
    <xf numFmtId="43" fontId="9" fillId="0" borderId="0"/>
    <xf numFmtId="43" fontId="44" fillId="0" borderId="0"/>
    <xf numFmtId="43" fontId="9" fillId="0" borderId="0"/>
    <xf numFmtId="259" fontId="45" fillId="0" borderId="18">
      <alignment horizontal="center" vertical="center"/>
    </xf>
    <xf numFmtId="0" fontId="14" fillId="45" borderId="57">
      <alignment horizontal="right" vertical="center"/>
    </xf>
    <xf numFmtId="0" fontId="14" fillId="51" borderId="57">
      <alignment horizontal="right" vertical="center"/>
    </xf>
    <xf numFmtId="167" fontId="9" fillId="43" borderId="18"/>
    <xf numFmtId="0" fontId="164" fillId="40" borderId="57">
      <alignment vertical="center"/>
    </xf>
    <xf numFmtId="173" fontId="9" fillId="77" borderId="57">
      <alignment horizontal="left" vertical="center"/>
    </xf>
    <xf numFmtId="0" fontId="45" fillId="0" borderId="34"/>
    <xf numFmtId="259" fontId="45" fillId="0" borderId="18">
      <alignment horizontal="center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42" fillId="38" borderId="57">
      <alignment horizontal="left" vertical="center"/>
    </xf>
    <xf numFmtId="0" fontId="9" fillId="46" borderId="54"/>
    <xf numFmtId="43" fontId="44" fillId="0" borderId="0"/>
    <xf numFmtId="44" fontId="44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0" fontId="45" fillId="0" borderId="18"/>
    <xf numFmtId="0" fontId="14" fillId="70" borderId="57">
      <alignment horizontal="right" vertical="center"/>
    </xf>
    <xf numFmtId="173" fontId="14" fillId="68" borderId="57">
      <alignment horizontal="left" vertical="top"/>
    </xf>
    <xf numFmtId="0" fontId="14" fillId="70" borderId="57">
      <alignment horizontal="right" vertical="center"/>
    </xf>
    <xf numFmtId="0" fontId="45" fillId="0" borderId="34"/>
    <xf numFmtId="173" fontId="14" fillId="40" borderId="57">
      <alignment horizontal="left" vertical="top"/>
    </xf>
    <xf numFmtId="8" fontId="9" fillId="0" borderId="25">
      <protection locked="0"/>
    </xf>
    <xf numFmtId="173" fontId="137" fillId="57" borderId="24">
      <alignment horizontal="left" vertical="center" wrapText="1"/>
    </xf>
    <xf numFmtId="252" fontId="98" fillId="40" borderId="18"/>
    <xf numFmtId="0" fontId="164" fillId="40" borderId="57">
      <alignment vertical="center"/>
    </xf>
    <xf numFmtId="252" fontId="98" fillId="40" borderId="18"/>
    <xf numFmtId="0" fontId="14" fillId="40" borderId="57">
      <alignment vertical="center"/>
    </xf>
    <xf numFmtId="0" fontId="14" fillId="72" borderId="57">
      <alignment horizontal="right" vertical="center"/>
    </xf>
    <xf numFmtId="0" fontId="50" fillId="0" borderId="14">
      <alignment horizontal="left" vertical="center"/>
    </xf>
    <xf numFmtId="0" fontId="14" fillId="40" borderId="57">
      <alignment horizontal="left" vertical="center"/>
    </xf>
    <xf numFmtId="173" fontId="42" fillId="38" borderId="57">
      <alignment horizontal="left" vertical="top"/>
    </xf>
    <xf numFmtId="259" fontId="45" fillId="0" borderId="18">
      <alignment horizontal="center" vertical="center"/>
    </xf>
    <xf numFmtId="173" fontId="9" fillId="75" borderId="57">
      <alignment horizontal="left" vertical="center"/>
    </xf>
    <xf numFmtId="173" fontId="50" fillId="0" borderId="14">
      <alignment horizontal="left" vertical="center"/>
    </xf>
    <xf numFmtId="0" fontId="14" fillId="69" borderId="57">
      <alignment horizontal="right" vertical="center"/>
    </xf>
    <xf numFmtId="0" fontId="219" fillId="47" borderId="38"/>
    <xf numFmtId="0" fontId="121" fillId="0" borderId="18">
      <alignment horizontal="center"/>
    </xf>
    <xf numFmtId="0" fontId="14" fillId="45" borderId="57">
      <alignment horizontal="right" vertical="center"/>
    </xf>
    <xf numFmtId="0" fontId="44" fillId="0" borderId="0"/>
    <xf numFmtId="0" fontId="45" fillId="0" borderId="18"/>
    <xf numFmtId="0" fontId="45" fillId="0" borderId="18"/>
    <xf numFmtId="0" fontId="45" fillId="0" borderId="18"/>
    <xf numFmtId="0" fontId="45" fillId="0" borderId="18"/>
    <xf numFmtId="173" fontId="14" fillId="40" borderId="57">
      <alignment horizontal="left" vertical="top"/>
    </xf>
    <xf numFmtId="0" fontId="45" fillId="0" borderId="34"/>
    <xf numFmtId="173" fontId="45" fillId="0" borderId="18">
      <alignment horizontal="center" vertical="center"/>
    </xf>
    <xf numFmtId="173" fontId="161" fillId="1" borderId="14">
      <alignment horizontal="center"/>
    </xf>
    <xf numFmtId="0" fontId="45" fillId="0" borderId="18"/>
    <xf numFmtId="252" fontId="98" fillId="40" borderId="18"/>
    <xf numFmtId="167" fontId="9" fillId="43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0" fontId="45" fillId="40" borderId="18"/>
    <xf numFmtId="173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173" fontId="50" fillId="0" borderId="14">
      <alignment horizontal="left" vertical="center"/>
    </xf>
    <xf numFmtId="0" fontId="121" fillId="0" borderId="18">
      <alignment horizontal="center"/>
    </xf>
    <xf numFmtId="257" fontId="9" fillId="0" borderId="23">
      <alignment horizontal="centerContinuous"/>
    </xf>
    <xf numFmtId="8" fontId="9" fillId="0" borderId="25">
      <protection locked="0"/>
    </xf>
    <xf numFmtId="173" fontId="9" fillId="56" borderId="57">
      <alignment horizontal="left" vertical="top"/>
    </xf>
    <xf numFmtId="0" fontId="14" fillId="40" borderId="57">
      <alignment horizontal="left" vertical="center"/>
    </xf>
    <xf numFmtId="223" fontId="9" fillId="0" borderId="62">
      <protection locked="0"/>
    </xf>
    <xf numFmtId="173" fontId="172" fillId="0" borderId="18">
      <alignment horizontal="center"/>
    </xf>
    <xf numFmtId="0" fontId="14" fillId="71" borderId="57">
      <alignment horizontal="right" vertical="center"/>
    </xf>
    <xf numFmtId="0" fontId="14" fillId="40" borderId="57">
      <alignment horizontal="left" vertical="center"/>
    </xf>
    <xf numFmtId="0" fontId="14" fillId="55" borderId="57">
      <alignment horizontal="right" vertical="center"/>
    </xf>
    <xf numFmtId="173" fontId="98" fillId="0" borderId="18">
      <alignment horizontal="center" vertical="center"/>
    </xf>
    <xf numFmtId="0" fontId="160" fillId="74" borderId="57">
      <alignment horizontal="right" vertical="center"/>
    </xf>
    <xf numFmtId="173" fontId="161" fillId="1" borderId="14">
      <alignment horizontal="center"/>
    </xf>
    <xf numFmtId="257" fontId="9" fillId="0" borderId="23">
      <alignment horizontal="centerContinuous"/>
    </xf>
    <xf numFmtId="173" fontId="137" fillId="57" borderId="24">
      <alignment horizontal="left" vertical="center" wrapText="1"/>
    </xf>
    <xf numFmtId="173" fontId="9" fillId="75" borderId="57">
      <alignment horizontal="left" vertical="top"/>
    </xf>
    <xf numFmtId="0" fontId="14" fillId="50" borderId="57">
      <alignment horizontal="right" vertical="center"/>
    </xf>
    <xf numFmtId="252" fontId="98" fillId="40" borderId="18"/>
    <xf numFmtId="0" fontId="126" fillId="0" borderId="0">
      <alignment horizontal="left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182" fontId="61" fillId="0" borderId="0">
      <alignment horizontal="right"/>
    </xf>
    <xf numFmtId="182" fontId="61" fillId="0" borderId="0">
      <alignment horizontal="left"/>
    </xf>
    <xf numFmtId="0" fontId="45" fillId="40" borderId="18"/>
    <xf numFmtId="0" fontId="14" fillId="51" borderId="57">
      <alignment horizontal="right" vertical="center"/>
    </xf>
    <xf numFmtId="0" fontId="14" fillId="45" borderId="57">
      <alignment horizontal="right" vertical="center"/>
    </xf>
    <xf numFmtId="8" fontId="9" fillId="0" borderId="25">
      <protection locked="0"/>
    </xf>
    <xf numFmtId="0" fontId="14" fillId="69" borderId="57">
      <alignment horizontal="right" vertical="center"/>
    </xf>
    <xf numFmtId="173" fontId="50" fillId="0" borderId="14">
      <alignment horizontal="left" vertical="center"/>
    </xf>
    <xf numFmtId="0" fontId="46" fillId="0" borderId="0">
      <alignment vertical="top"/>
      <protection locked="0"/>
    </xf>
    <xf numFmtId="173" fontId="14" fillId="40" borderId="57">
      <alignment horizontal="left" vertical="top"/>
    </xf>
    <xf numFmtId="0" fontId="219" fillId="47" borderId="38"/>
    <xf numFmtId="0" fontId="45" fillId="40" borderId="18"/>
    <xf numFmtId="0" fontId="45" fillId="40" borderId="18"/>
    <xf numFmtId="0" fontId="45" fillId="40" borderId="18"/>
    <xf numFmtId="0" fontId="45" fillId="40" borderId="18"/>
    <xf numFmtId="0" fontId="61" fillId="62" borderId="50"/>
    <xf numFmtId="0" fontId="61" fillId="62" borderId="50"/>
    <xf numFmtId="0" fontId="61" fillId="62" borderId="50"/>
    <xf numFmtId="0" fontId="61" fillId="62" borderId="50"/>
    <xf numFmtId="43" fontId="44" fillId="0" borderId="0"/>
    <xf numFmtId="252" fontId="98" fillId="40" borderId="18"/>
    <xf numFmtId="173" fontId="137" fillId="57" borderId="24">
      <alignment horizontal="left" vertical="center" wrapText="1"/>
    </xf>
    <xf numFmtId="257" fontId="9" fillId="0" borderId="23">
      <alignment horizontal="centerContinuous"/>
    </xf>
    <xf numFmtId="0" fontId="50" fillId="0" borderId="14">
      <alignment horizontal="left" vertical="center"/>
    </xf>
    <xf numFmtId="0" fontId="14" fillId="76" borderId="57">
      <alignment horizontal="right" vertical="center"/>
    </xf>
    <xf numFmtId="173" fontId="137" fillId="57" borderId="24">
      <alignment horizontal="left" vertical="center" wrapText="1"/>
    </xf>
    <xf numFmtId="0" fontId="14" fillId="70" borderId="57">
      <alignment horizontal="right" vertical="center"/>
    </xf>
    <xf numFmtId="0" fontId="50" fillId="0" borderId="14">
      <alignment horizontal="left" vertical="center"/>
    </xf>
    <xf numFmtId="0" fontId="45" fillId="0" borderId="34"/>
    <xf numFmtId="0" fontId="14" fillId="69" borderId="57">
      <alignment horizontal="right" vertical="center"/>
    </xf>
    <xf numFmtId="0" fontId="14" fillId="50" borderId="57">
      <alignment horizontal="right" vertical="center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259" fontId="45" fillId="0" borderId="18">
      <alignment horizontal="center" vertical="center"/>
    </xf>
    <xf numFmtId="173" fontId="161" fillId="1" borderId="14">
      <alignment horizontal="center"/>
    </xf>
    <xf numFmtId="0" fontId="121" fillId="0" borderId="18">
      <alignment horizontal="center"/>
    </xf>
    <xf numFmtId="257" fontId="9" fillId="0" borderId="23">
      <alignment horizontal="centerContinuous"/>
    </xf>
    <xf numFmtId="252" fontId="98" fillId="40" borderId="18"/>
    <xf numFmtId="8" fontId="9" fillId="0" borderId="25">
      <protection locked="0"/>
    </xf>
    <xf numFmtId="0" fontId="234" fillId="74" borderId="57">
      <alignment horizontal="right" vertical="center"/>
    </xf>
    <xf numFmtId="8" fontId="9" fillId="0" borderId="25">
      <protection locked="0"/>
    </xf>
    <xf numFmtId="43" fontId="44" fillId="0" borderId="0"/>
    <xf numFmtId="8" fontId="9" fillId="0" borderId="25">
      <protection locked="0"/>
    </xf>
    <xf numFmtId="173" fontId="9" fillId="56" borderId="57">
      <alignment horizontal="left" vertical="top"/>
    </xf>
    <xf numFmtId="173" fontId="50" fillId="0" borderId="14">
      <alignment horizontal="left" vertical="center"/>
    </xf>
    <xf numFmtId="252" fontId="98" fillId="40" borderId="18"/>
    <xf numFmtId="0" fontId="14" fillId="40" borderId="57">
      <alignment vertical="center"/>
    </xf>
    <xf numFmtId="0" fontId="42" fillId="42" borderId="57">
      <alignment vertical="center"/>
    </xf>
    <xf numFmtId="0" fontId="14" fillId="0" borderId="0"/>
    <xf numFmtId="259" fontId="45" fillId="0" borderId="18">
      <alignment horizontal="center" vertical="center"/>
    </xf>
    <xf numFmtId="173" fontId="45" fillId="0" borderId="18">
      <alignment horizontal="center" vertical="center"/>
    </xf>
    <xf numFmtId="0" fontId="10" fillId="0" borderId="0"/>
    <xf numFmtId="0" fontId="164" fillId="40" borderId="57">
      <alignment vertical="center"/>
    </xf>
    <xf numFmtId="173" fontId="9" fillId="77" borderId="57">
      <alignment horizontal="left" vertical="top"/>
    </xf>
    <xf numFmtId="0" fontId="9" fillId="0" borderId="0"/>
    <xf numFmtId="0" fontId="14" fillId="70" borderId="57">
      <alignment horizontal="right" vertical="center"/>
    </xf>
    <xf numFmtId="0" fontId="45" fillId="0" borderId="34"/>
    <xf numFmtId="173" fontId="45" fillId="0" borderId="18">
      <alignment horizontal="center" vertical="center"/>
    </xf>
    <xf numFmtId="167" fontId="9" fillId="43" borderId="18"/>
    <xf numFmtId="0" fontId="234" fillId="74" borderId="57">
      <alignment horizontal="right" vertical="center"/>
    </xf>
    <xf numFmtId="0" fontId="14" fillId="69" borderId="57">
      <alignment horizontal="right" vertical="center"/>
    </xf>
    <xf numFmtId="0" fontId="45" fillId="0" borderId="34"/>
    <xf numFmtId="0" fontId="44" fillId="0" borderId="0"/>
    <xf numFmtId="0" fontId="9" fillId="0" borderId="0"/>
    <xf numFmtId="0" fontId="9" fillId="0" borderId="0"/>
    <xf numFmtId="252" fontId="98" fillId="40" borderId="18"/>
    <xf numFmtId="173" fontId="9" fillId="75" borderId="57">
      <alignment horizontal="left" vertical="top"/>
    </xf>
    <xf numFmtId="0" fontId="50" fillId="0" borderId="14">
      <alignment horizontal="left" vertical="center"/>
    </xf>
    <xf numFmtId="252" fontId="98" fillId="40" borderId="18"/>
    <xf numFmtId="173" fontId="9" fillId="77" borderId="57">
      <alignment horizontal="left" vertical="top"/>
    </xf>
    <xf numFmtId="0" fontId="14" fillId="76" borderId="57">
      <alignment horizontal="left" vertical="center"/>
    </xf>
    <xf numFmtId="0" fontId="42" fillId="42" borderId="57">
      <alignment vertical="center"/>
    </xf>
    <xf numFmtId="173" fontId="42" fillId="38" borderId="57">
      <alignment horizontal="left" vertical="top"/>
    </xf>
    <xf numFmtId="0" fontId="14" fillId="45" borderId="57">
      <alignment horizontal="right" vertical="center"/>
    </xf>
    <xf numFmtId="259" fontId="45" fillId="0" borderId="18">
      <alignment horizontal="center" vertical="center"/>
    </xf>
    <xf numFmtId="0" fontId="121" fillId="0" borderId="18">
      <alignment horizontal="center"/>
    </xf>
    <xf numFmtId="173" fontId="9" fillId="75" borderId="57">
      <alignment horizontal="left" vertical="top"/>
    </xf>
    <xf numFmtId="0" fontId="45" fillId="0" borderId="18"/>
    <xf numFmtId="252" fontId="98" fillId="40" borderId="18"/>
    <xf numFmtId="0" fontId="14" fillId="70" borderId="57">
      <alignment horizontal="right" vertical="center"/>
    </xf>
    <xf numFmtId="173" fontId="9" fillId="56" borderId="57">
      <alignment horizontal="left" vertical="top"/>
    </xf>
    <xf numFmtId="0" fontId="14" fillId="76" borderId="57">
      <alignment horizontal="left" vertical="center"/>
    </xf>
    <xf numFmtId="273" fontId="61" fillId="0" borderId="0">
      <alignment horizontal="right"/>
    </xf>
    <xf numFmtId="0" fontId="61" fillId="0" borderId="22"/>
    <xf numFmtId="0" fontId="14" fillId="41" borderId="0">
      <alignment horizontal="right"/>
    </xf>
    <xf numFmtId="0" fontId="14" fillId="40" borderId="57">
      <alignment horizontal="left" vertical="center"/>
    </xf>
    <xf numFmtId="0" fontId="40" fillId="65" borderId="21"/>
    <xf numFmtId="259" fontId="45" fillId="0" borderId="18">
      <alignment horizontal="center" vertical="center"/>
    </xf>
    <xf numFmtId="167" fontId="9" fillId="43" borderId="18"/>
    <xf numFmtId="0" fontId="101" fillId="59" borderId="38"/>
    <xf numFmtId="0" fontId="14" fillId="50" borderId="57">
      <alignment horizontal="right" vertical="center"/>
    </xf>
    <xf numFmtId="259" fontId="45" fillId="0" borderId="18">
      <alignment horizontal="center" vertical="center"/>
    </xf>
    <xf numFmtId="257" fontId="9" fillId="0" borderId="23">
      <alignment horizontal="centerContinuous"/>
    </xf>
    <xf numFmtId="0" fontId="42" fillId="38" borderId="57">
      <alignment horizontal="left" vertical="center"/>
    </xf>
    <xf numFmtId="0" fontId="14" fillId="71" borderId="57">
      <alignment horizontal="right" vertical="center"/>
    </xf>
    <xf numFmtId="259" fontId="45" fillId="0" borderId="18">
      <alignment horizontal="center" vertical="center"/>
    </xf>
    <xf numFmtId="0" fontId="14" fillId="50" borderId="57">
      <alignment horizontal="right" vertical="center"/>
    </xf>
    <xf numFmtId="0" fontId="42" fillId="42" borderId="57">
      <alignment vertical="center"/>
    </xf>
    <xf numFmtId="0" fontId="45" fillId="0" borderId="18"/>
    <xf numFmtId="173" fontId="9" fillId="68" borderId="57">
      <alignment horizontal="left" vertical="top"/>
    </xf>
    <xf numFmtId="0" fontId="9" fillId="0" borderId="0"/>
    <xf numFmtId="252" fontId="98" fillId="40" borderId="18"/>
    <xf numFmtId="0" fontId="9" fillId="0" borderId="0"/>
    <xf numFmtId="173" fontId="172" fillId="0" borderId="18">
      <alignment horizontal="center"/>
    </xf>
    <xf numFmtId="0" fontId="9" fillId="0" borderId="0"/>
    <xf numFmtId="0" fontId="9" fillId="0" borderId="0"/>
    <xf numFmtId="0" fontId="162" fillId="38" borderId="57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7" fontId="9" fillId="43" borderId="18"/>
    <xf numFmtId="252" fontId="98" fillId="40" borderId="18"/>
    <xf numFmtId="0" fontId="9" fillId="0" borderId="0"/>
    <xf numFmtId="173" fontId="45" fillId="0" borderId="18">
      <alignment horizontal="center" vertical="center"/>
    </xf>
    <xf numFmtId="0" fontId="9" fillId="0" borderId="0"/>
    <xf numFmtId="0" fontId="14" fillId="51" borderId="57">
      <alignment horizontal="right" vertical="center"/>
    </xf>
    <xf numFmtId="0" fontId="9" fillId="0" borderId="0"/>
    <xf numFmtId="173" fontId="45" fillId="0" borderId="18">
      <alignment horizontal="center" vertical="center"/>
    </xf>
    <xf numFmtId="173" fontId="14" fillId="40" borderId="57">
      <alignment horizontal="left" vertical="top"/>
    </xf>
    <xf numFmtId="173" fontId="9" fillId="75" borderId="57">
      <alignment horizontal="left" vertical="center"/>
    </xf>
    <xf numFmtId="0" fontId="14" fillId="40" borderId="57">
      <alignment vertical="center"/>
    </xf>
    <xf numFmtId="167" fontId="61" fillId="0" borderId="0"/>
    <xf numFmtId="0" fontId="45" fillId="0" borderId="18"/>
    <xf numFmtId="173" fontId="9" fillId="77" borderId="57">
      <alignment horizontal="left" vertical="center"/>
    </xf>
    <xf numFmtId="0" fontId="121" fillId="0" borderId="18">
      <alignment horizontal="center"/>
    </xf>
    <xf numFmtId="173" fontId="9" fillId="68" borderId="57">
      <alignment horizontal="left" vertical="center"/>
    </xf>
    <xf numFmtId="167" fontId="9" fillId="43" borderId="18"/>
    <xf numFmtId="0" fontId="121" fillId="0" borderId="18">
      <alignment horizontal="center"/>
    </xf>
    <xf numFmtId="257" fontId="9" fillId="0" borderId="23">
      <alignment horizontal="centerContinuous"/>
    </xf>
    <xf numFmtId="173" fontId="137" fillId="57" borderId="24">
      <alignment horizontal="left" vertical="center" wrapText="1"/>
    </xf>
    <xf numFmtId="173" fontId="9" fillId="77" borderId="57">
      <alignment horizontal="left" vertical="top"/>
    </xf>
    <xf numFmtId="0" fontId="14" fillId="40" borderId="57">
      <alignment vertical="center"/>
    </xf>
    <xf numFmtId="173" fontId="50" fillId="0" borderId="14">
      <alignment horizontal="left" vertical="center"/>
    </xf>
    <xf numFmtId="257" fontId="9" fillId="0" borderId="23">
      <alignment horizontal="centerContinuous"/>
    </xf>
    <xf numFmtId="239" fontId="61" fillId="0" borderId="0">
      <alignment horizontal="right"/>
    </xf>
    <xf numFmtId="239" fontId="61" fillId="0" borderId="0">
      <alignment horizontal="right"/>
      <protection locked="0"/>
    </xf>
    <xf numFmtId="5" fontId="111" fillId="0" borderId="0"/>
    <xf numFmtId="0" fontId="14" fillId="49" borderId="57">
      <alignment horizontal="right" vertical="center"/>
    </xf>
    <xf numFmtId="259" fontId="45" fillId="0" borderId="18">
      <alignment horizontal="center" vertical="center"/>
    </xf>
    <xf numFmtId="173" fontId="42" fillId="38" borderId="57">
      <alignment horizontal="left" vertical="top"/>
    </xf>
    <xf numFmtId="0" fontId="50" fillId="0" borderId="14">
      <alignment horizontal="left" vertical="center"/>
    </xf>
    <xf numFmtId="0" fontId="45" fillId="0" borderId="34"/>
    <xf numFmtId="0" fontId="104" fillId="0" borderId="0">
      <alignment horizontal="left"/>
    </xf>
    <xf numFmtId="0" fontId="104" fillId="0" borderId="0">
      <alignment horizontal="left"/>
    </xf>
    <xf numFmtId="0" fontId="14" fillId="74" borderId="57">
      <alignment horizontal="right" vertical="center"/>
    </xf>
    <xf numFmtId="0" fontId="42" fillId="42" borderId="57">
      <alignment vertical="center"/>
    </xf>
    <xf numFmtId="0" fontId="162" fillId="38" borderId="57">
      <alignment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173" fontId="9" fillId="75" borderId="57">
      <alignment horizontal="left" vertical="center"/>
    </xf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0" fontId="1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50" fillId="0" borderId="14">
      <alignment horizontal="left" vertical="center"/>
    </xf>
    <xf numFmtId="8" fontId="9" fillId="0" borderId="25">
      <protection locked="0"/>
    </xf>
    <xf numFmtId="167" fontId="9" fillId="43" borderId="18"/>
    <xf numFmtId="0" fontId="14" fillId="76" borderId="57">
      <alignment horizontal="right" vertical="center"/>
    </xf>
    <xf numFmtId="173" fontId="42" fillId="38" borderId="57">
      <alignment horizontal="left" vertical="top"/>
    </xf>
    <xf numFmtId="0" fontId="14" fillId="45" borderId="57">
      <alignment horizontal="right" vertical="center"/>
    </xf>
    <xf numFmtId="173" fontId="98" fillId="0" borderId="18">
      <alignment horizontal="center" vertical="center"/>
    </xf>
    <xf numFmtId="259" fontId="45" fillId="0" borderId="18">
      <alignment horizontal="center" vertical="center"/>
    </xf>
    <xf numFmtId="0" fontId="14" fillId="51" borderId="57">
      <alignment horizontal="right" vertical="center"/>
    </xf>
    <xf numFmtId="0" fontId="160" fillId="74" borderId="57">
      <alignment horizontal="right" vertical="center"/>
    </xf>
    <xf numFmtId="173" fontId="9" fillId="56" borderId="57">
      <alignment horizontal="left" vertical="center"/>
    </xf>
    <xf numFmtId="0" fontId="45" fillId="40" borderId="18"/>
    <xf numFmtId="0" fontId="14" fillId="71" borderId="57">
      <alignment horizontal="right" vertical="center"/>
    </xf>
    <xf numFmtId="173" fontId="9" fillId="56" borderId="57">
      <alignment horizontal="left" vertical="top"/>
    </xf>
    <xf numFmtId="173" fontId="172" fillId="0" borderId="18">
      <alignment horizontal="center"/>
    </xf>
    <xf numFmtId="0" fontId="50" fillId="0" borderId="14">
      <alignment horizontal="left" vertical="center"/>
    </xf>
    <xf numFmtId="173" fontId="14" fillId="68" borderId="57">
      <alignment horizontal="left" vertical="top"/>
    </xf>
    <xf numFmtId="173" fontId="9" fillId="56" borderId="57">
      <alignment horizontal="left" vertical="top"/>
    </xf>
    <xf numFmtId="0" fontId="45" fillId="0" borderId="34"/>
    <xf numFmtId="0" fontId="45" fillId="40" borderId="18"/>
    <xf numFmtId="0" fontId="14" fillId="55" borderId="57">
      <alignment horizontal="right" vertical="center"/>
    </xf>
    <xf numFmtId="0" fontId="14" fillId="49" borderId="57">
      <alignment horizontal="right" vertical="center"/>
    </xf>
    <xf numFmtId="0" fontId="50" fillId="0" borderId="14">
      <alignment horizontal="left" vertical="center"/>
    </xf>
    <xf numFmtId="173" fontId="9" fillId="77" borderId="57">
      <alignment horizontal="left" vertical="top"/>
    </xf>
    <xf numFmtId="0" fontId="14" fillId="45" borderId="57">
      <alignment horizontal="right" vertical="center"/>
    </xf>
    <xf numFmtId="173" fontId="9" fillId="56" borderId="57">
      <alignment horizontal="left" vertical="top"/>
    </xf>
    <xf numFmtId="0" fontId="164" fillId="74" borderId="57">
      <alignment horizontal="right" vertical="center"/>
    </xf>
    <xf numFmtId="0" fontId="42" fillId="38" borderId="57">
      <alignment horizontal="left" vertical="center"/>
    </xf>
    <xf numFmtId="0" fontId="14" fillId="40" borderId="57">
      <alignment horizontal="left" vertical="center"/>
    </xf>
    <xf numFmtId="252" fontId="98" fillId="40" borderId="18"/>
    <xf numFmtId="0" fontId="45" fillId="40" borderId="18"/>
    <xf numFmtId="0" fontId="14" fillId="55" borderId="57">
      <alignment horizontal="right" vertical="center"/>
    </xf>
    <xf numFmtId="0" fontId="14" fillId="71" borderId="57">
      <alignment horizontal="right" vertical="center"/>
    </xf>
    <xf numFmtId="0" fontId="121" fillId="0" borderId="18">
      <alignment horizontal="center"/>
    </xf>
    <xf numFmtId="0" fontId="14" fillId="70" borderId="57">
      <alignment horizontal="right" vertical="center"/>
    </xf>
    <xf numFmtId="0" fontId="164" fillId="74" borderId="57">
      <alignment horizontal="right" vertical="center"/>
    </xf>
    <xf numFmtId="0" fontId="121" fillId="0" borderId="18">
      <alignment horizontal="center"/>
    </xf>
    <xf numFmtId="0" fontId="121" fillId="0" borderId="18">
      <alignment horizontal="center"/>
    </xf>
    <xf numFmtId="0" fontId="14" fillId="45" borderId="57">
      <alignment horizontal="right" vertical="center"/>
    </xf>
    <xf numFmtId="0" fontId="14" fillId="49" borderId="57">
      <alignment horizontal="right" vertical="center"/>
    </xf>
    <xf numFmtId="173" fontId="9" fillId="56" borderId="57">
      <alignment horizontal="left" vertical="center"/>
    </xf>
    <xf numFmtId="173" fontId="42" fillId="38" borderId="57">
      <alignment horizontal="left" vertical="top"/>
    </xf>
    <xf numFmtId="173" fontId="14" fillId="40" borderId="57">
      <alignment horizontal="left" vertical="top"/>
    </xf>
    <xf numFmtId="0" fontId="14" fillId="76" borderId="57">
      <alignment horizontal="left" vertical="center"/>
    </xf>
    <xf numFmtId="0" fontId="50" fillId="0" borderId="14">
      <alignment horizontal="left" vertical="center"/>
    </xf>
    <xf numFmtId="0" fontId="14" fillId="51" borderId="57">
      <alignment horizontal="right" vertical="center"/>
    </xf>
    <xf numFmtId="173" fontId="9" fillId="77" borderId="57">
      <alignment horizontal="left" vertical="top"/>
    </xf>
    <xf numFmtId="0" fontId="45" fillId="40" borderId="18"/>
    <xf numFmtId="173" fontId="14" fillId="40" borderId="57">
      <alignment horizontal="left" vertical="top"/>
    </xf>
    <xf numFmtId="0" fontId="14" fillId="51" borderId="57">
      <alignment horizontal="right" vertical="center"/>
    </xf>
    <xf numFmtId="173" fontId="50" fillId="0" borderId="14">
      <alignment horizontal="left" vertical="center"/>
    </xf>
    <xf numFmtId="0" fontId="45" fillId="0" borderId="34"/>
    <xf numFmtId="173" fontId="172" fillId="0" borderId="18">
      <alignment horizontal="center"/>
    </xf>
    <xf numFmtId="8" fontId="9" fillId="0" borderId="25">
      <protection locked="0"/>
    </xf>
    <xf numFmtId="0" fontId="50" fillId="0" borderId="14">
      <alignment horizontal="left" vertical="center"/>
    </xf>
    <xf numFmtId="0" fontId="14" fillId="50" borderId="57">
      <alignment horizontal="right" vertical="center"/>
    </xf>
    <xf numFmtId="8" fontId="9" fillId="0" borderId="25">
      <protection locked="0"/>
    </xf>
    <xf numFmtId="0" fontId="14" fillId="55" borderId="57">
      <alignment horizontal="right" vertical="center"/>
    </xf>
    <xf numFmtId="0" fontId="14" fillId="69" borderId="57">
      <alignment horizontal="right" vertical="center"/>
    </xf>
    <xf numFmtId="0" fontId="14" fillId="40" borderId="57">
      <alignment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4" fillId="72" borderId="57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4" fillId="70" borderId="57">
      <alignment horizontal="right" vertical="center"/>
    </xf>
    <xf numFmtId="173" fontId="14" fillId="68" borderId="57">
      <alignment horizontal="left" vertical="top"/>
    </xf>
    <xf numFmtId="173" fontId="172" fillId="0" borderId="18">
      <alignment horizontal="center"/>
    </xf>
    <xf numFmtId="173" fontId="172" fillId="0" borderId="18">
      <alignment horizontal="center"/>
    </xf>
    <xf numFmtId="0" fontId="14" fillId="70" borderId="57">
      <alignment horizontal="right" vertical="center"/>
    </xf>
    <xf numFmtId="0" fontId="45" fillId="40" borderId="18"/>
    <xf numFmtId="182" fontId="61" fillId="0" borderId="0">
      <alignment horizontal="left"/>
      <protection locked="0"/>
    </xf>
    <xf numFmtId="252" fontId="98" fillId="40" borderId="18"/>
    <xf numFmtId="173" fontId="14" fillId="40" borderId="57">
      <alignment horizontal="left" vertical="top"/>
    </xf>
    <xf numFmtId="43" fontId="50" fillId="43" borderId="62"/>
    <xf numFmtId="0" fontId="14" fillId="74" borderId="57">
      <alignment horizontal="right" vertical="center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45" fillId="0" borderId="18">
      <alignment horizontal="center" vertical="center"/>
    </xf>
    <xf numFmtId="0" fontId="162" fillId="38" borderId="57">
      <alignment vertical="center"/>
    </xf>
    <xf numFmtId="173" fontId="14" fillId="68" borderId="57">
      <alignment horizontal="left" vertical="top"/>
    </xf>
    <xf numFmtId="0" fontId="14" fillId="70" borderId="57">
      <alignment horizontal="right" vertical="center"/>
    </xf>
    <xf numFmtId="0" fontId="50" fillId="0" borderId="14">
      <alignment horizontal="left" vertical="center"/>
    </xf>
    <xf numFmtId="43" fontId="50" fillId="43" borderId="62"/>
    <xf numFmtId="182" fontId="61" fillId="0" borderId="0">
      <alignment horizontal="left"/>
    </xf>
    <xf numFmtId="167" fontId="9" fillId="43" borderId="18"/>
    <xf numFmtId="0" fontId="219" fillId="47" borderId="38"/>
    <xf numFmtId="173" fontId="9" fillId="77" borderId="57">
      <alignment horizontal="left" vertical="center"/>
    </xf>
    <xf numFmtId="0" fontId="164" fillId="40" borderId="57">
      <alignment vertical="center"/>
    </xf>
    <xf numFmtId="173" fontId="14" fillId="68" borderId="57">
      <alignment horizontal="left" vertical="top"/>
    </xf>
    <xf numFmtId="0" fontId="45" fillId="0" borderId="34"/>
    <xf numFmtId="0" fontId="14" fillId="50" borderId="57">
      <alignment horizontal="right" vertical="center"/>
    </xf>
    <xf numFmtId="173" fontId="14" fillId="68" borderId="57">
      <alignment horizontal="left" vertical="top"/>
    </xf>
    <xf numFmtId="0" fontId="45" fillId="40" borderId="18"/>
    <xf numFmtId="0" fontId="101" fillId="59" borderId="38"/>
    <xf numFmtId="173" fontId="9" fillId="77" borderId="57">
      <alignment horizontal="left" vertical="center"/>
    </xf>
    <xf numFmtId="0" fontId="101" fillId="59" borderId="38"/>
    <xf numFmtId="0" fontId="50" fillId="0" borderId="14">
      <alignment horizontal="left" vertical="center"/>
    </xf>
    <xf numFmtId="173" fontId="172" fillId="0" borderId="18">
      <alignment horizontal="center"/>
    </xf>
    <xf numFmtId="173" fontId="172" fillId="0" borderId="18">
      <alignment horizontal="center"/>
    </xf>
    <xf numFmtId="0" fontId="45" fillId="0" borderId="34"/>
    <xf numFmtId="0" fontId="121" fillId="0" borderId="18">
      <alignment horizontal="center"/>
    </xf>
    <xf numFmtId="0" fontId="164" fillId="40" borderId="57">
      <alignment vertical="center"/>
    </xf>
    <xf numFmtId="173" fontId="42" fillId="38" borderId="57">
      <alignment horizontal="left" vertical="top"/>
    </xf>
    <xf numFmtId="0" fontId="14" fillId="45" borderId="57">
      <alignment horizontal="right" vertical="center"/>
    </xf>
    <xf numFmtId="0" fontId="14" fillId="51" borderId="57">
      <alignment horizontal="right" vertical="center"/>
    </xf>
    <xf numFmtId="0" fontId="45" fillId="0" borderId="18"/>
    <xf numFmtId="0" fontId="152" fillId="59" borderId="55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0" fontId="101" fillId="59" borderId="38"/>
    <xf numFmtId="257" fontId="9" fillId="0" borderId="23">
      <alignment horizontal="centerContinuous"/>
    </xf>
    <xf numFmtId="167" fontId="9" fillId="43" borderId="18"/>
    <xf numFmtId="0" fontId="45" fillId="0" borderId="34"/>
    <xf numFmtId="0" fontId="61" fillId="0" borderId="22"/>
    <xf numFmtId="0" fontId="44" fillId="0" borderId="0"/>
    <xf numFmtId="0" fontId="44" fillId="0" borderId="0"/>
    <xf numFmtId="0" fontId="14" fillId="76" borderId="57">
      <alignment horizontal="left" vertical="center"/>
    </xf>
    <xf numFmtId="0" fontId="42" fillId="42" borderId="57">
      <alignment vertical="center"/>
    </xf>
    <xf numFmtId="0" fontId="14" fillId="70" borderId="57">
      <alignment horizontal="right" vertical="center"/>
    </xf>
    <xf numFmtId="0" fontId="218" fillId="0" borderId="0">
      <alignment vertical="top"/>
      <protection locked="0"/>
    </xf>
    <xf numFmtId="0" fontId="45" fillId="0" borderId="34"/>
    <xf numFmtId="173" fontId="9" fillId="68" borderId="57">
      <alignment horizontal="left" vertical="top"/>
    </xf>
    <xf numFmtId="0" fontId="45" fillId="0" borderId="34"/>
    <xf numFmtId="0" fontId="45" fillId="0" borderId="34"/>
    <xf numFmtId="0" fontId="94" fillId="0" borderId="16"/>
    <xf numFmtId="0" fontId="94" fillId="0" borderId="16"/>
    <xf numFmtId="0" fontId="101" fillId="59" borderId="38"/>
    <xf numFmtId="0" fontId="162" fillId="38" borderId="57">
      <alignment vertical="center"/>
    </xf>
    <xf numFmtId="0" fontId="101" fillId="59" borderId="38"/>
    <xf numFmtId="0" fontId="101" fillId="59" borderId="38"/>
    <xf numFmtId="8" fontId="9" fillId="0" borderId="25">
      <protection locked="0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44" fillId="0" borderId="0"/>
    <xf numFmtId="43" fontId="44" fillId="0" borderId="0"/>
    <xf numFmtId="8" fontId="9" fillId="0" borderId="25">
      <protection locked="0"/>
    </xf>
    <xf numFmtId="173" fontId="45" fillId="0" borderId="18">
      <alignment horizontal="center" vertical="center"/>
    </xf>
    <xf numFmtId="8" fontId="9" fillId="0" borderId="25">
      <protection locked="0"/>
    </xf>
    <xf numFmtId="0" fontId="14" fillId="50" borderId="57">
      <alignment horizontal="right" vertical="center"/>
    </xf>
    <xf numFmtId="8" fontId="9" fillId="0" borderId="25">
      <protection locked="0"/>
    </xf>
    <xf numFmtId="0" fontId="9" fillId="46" borderId="54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167" fontId="9" fillId="43" borderId="18"/>
    <xf numFmtId="167" fontId="9" fillId="43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173" fontId="50" fillId="0" borderId="14">
      <alignment horizontal="left" vertic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173" fontId="14" fillId="40" borderId="57">
      <alignment horizontal="left" vertical="top"/>
    </xf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14" fillId="49" borderId="57">
      <alignment horizontal="right" vertical="center"/>
    </xf>
    <xf numFmtId="0" fontId="219" fillId="47" borderId="38"/>
    <xf numFmtId="0" fontId="219" fillId="47" borderId="38"/>
    <xf numFmtId="173" fontId="137" fillId="57" borderId="24">
      <alignment horizontal="left" vertical="center" wrapText="1"/>
    </xf>
    <xf numFmtId="0" fontId="14" fillId="71" borderId="57">
      <alignment horizontal="right" vertical="center"/>
    </xf>
    <xf numFmtId="173" fontId="98" fillId="0" borderId="18">
      <alignment horizontal="center" vertical="center"/>
    </xf>
    <xf numFmtId="43" fontId="44" fillId="0" borderId="0"/>
    <xf numFmtId="173" fontId="98" fillId="0" borderId="18">
      <alignment horizontal="center" vertical="center"/>
    </xf>
    <xf numFmtId="173" fontId="45" fillId="0" borderId="18">
      <alignment horizontal="center" vertical="center"/>
    </xf>
    <xf numFmtId="0" fontId="14" fillId="74" borderId="57">
      <alignment horizontal="right" vertical="center"/>
    </xf>
    <xf numFmtId="173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0" fontId="44" fillId="0" borderId="0"/>
    <xf numFmtId="0" fontId="44" fillId="0" borderId="0"/>
    <xf numFmtId="0" fontId="9" fillId="46" borderId="54"/>
    <xf numFmtId="0" fontId="152" fillId="59" borderId="55"/>
    <xf numFmtId="0" fontId="45" fillId="0" borderId="34"/>
    <xf numFmtId="0" fontId="44" fillId="0" borderId="0"/>
    <xf numFmtId="0" fontId="44" fillId="0" borderId="0"/>
    <xf numFmtId="0" fontId="42" fillId="42" borderId="57">
      <alignment vertical="center"/>
    </xf>
    <xf numFmtId="0" fontId="121" fillId="0" borderId="18">
      <alignment horizontal="center"/>
    </xf>
    <xf numFmtId="0" fontId="162" fillId="38" borderId="57">
      <alignment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0" fontId="14" fillId="40" borderId="57">
      <alignment horizontal="left" vertical="center"/>
    </xf>
    <xf numFmtId="173" fontId="42" fillId="38" borderId="57">
      <alignment horizontal="left" vertical="top"/>
    </xf>
    <xf numFmtId="173" fontId="14" fillId="40" borderId="57">
      <alignment horizontal="left" vertical="top"/>
    </xf>
    <xf numFmtId="0" fontId="14" fillId="49" borderId="57">
      <alignment horizontal="right" vertical="center"/>
    </xf>
    <xf numFmtId="173" fontId="9" fillId="77" borderId="57">
      <alignment horizontal="left" vertical="top"/>
    </xf>
    <xf numFmtId="0" fontId="14" fillId="45" borderId="57">
      <alignment horizontal="right" vertical="center"/>
    </xf>
    <xf numFmtId="173" fontId="9" fillId="77" borderId="57">
      <alignment horizontal="left" vertical="center"/>
    </xf>
    <xf numFmtId="0" fontId="14" fillId="55" borderId="57">
      <alignment horizontal="right" vertical="center"/>
    </xf>
    <xf numFmtId="0" fontId="45" fillId="0" borderId="18"/>
    <xf numFmtId="0" fontId="14" fillId="51" borderId="57">
      <alignment horizontal="right" vertical="center"/>
    </xf>
    <xf numFmtId="0" fontId="45" fillId="0" borderId="18"/>
    <xf numFmtId="0" fontId="14" fillId="69" borderId="57">
      <alignment horizontal="right" vertical="center"/>
    </xf>
    <xf numFmtId="0" fontId="45" fillId="0" borderId="18"/>
    <xf numFmtId="0" fontId="14" fillId="50" borderId="57">
      <alignment horizontal="right" vertical="center"/>
    </xf>
    <xf numFmtId="167" fontId="9" fillId="43" borderId="18"/>
    <xf numFmtId="0" fontId="14" fillId="70" borderId="57">
      <alignment horizontal="right" vertical="center"/>
    </xf>
    <xf numFmtId="167" fontId="9" fillId="43" borderId="18"/>
    <xf numFmtId="0" fontId="14" fillId="71" borderId="57">
      <alignment horizontal="right" vertical="center"/>
    </xf>
    <xf numFmtId="252" fontId="98" fillId="40" borderId="18"/>
    <xf numFmtId="0" fontId="14" fillId="72" borderId="57">
      <alignment horizontal="right" vertical="center"/>
    </xf>
    <xf numFmtId="252" fontId="98" fillId="40" borderId="18"/>
    <xf numFmtId="0" fontId="14" fillId="76" borderId="57">
      <alignment horizontal="right" vertical="center"/>
    </xf>
    <xf numFmtId="0" fontId="45" fillId="0" borderId="18"/>
    <xf numFmtId="173" fontId="9" fillId="75" borderId="57">
      <alignment horizontal="left" vertical="center"/>
    </xf>
    <xf numFmtId="0" fontId="121" fillId="0" borderId="18">
      <alignment horizontal="center"/>
    </xf>
    <xf numFmtId="173" fontId="9" fillId="75" borderId="57">
      <alignment horizontal="left" vertical="top"/>
    </xf>
    <xf numFmtId="0" fontId="121" fillId="0" borderId="18">
      <alignment horizontal="center"/>
    </xf>
    <xf numFmtId="173" fontId="9" fillId="68" borderId="57">
      <alignment horizontal="left" vertical="center"/>
    </xf>
    <xf numFmtId="0" fontId="121" fillId="0" borderId="18">
      <alignment horizontal="center"/>
    </xf>
    <xf numFmtId="173" fontId="9" fillId="68" borderId="57">
      <alignment horizontal="left" vertical="top"/>
    </xf>
    <xf numFmtId="0" fontId="121" fillId="0" borderId="18">
      <alignment horizontal="center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0" fontId="45" fillId="40" borderId="18"/>
    <xf numFmtId="173" fontId="9" fillId="77" borderId="57">
      <alignment horizontal="left" vertical="center"/>
    </xf>
    <xf numFmtId="0" fontId="45" fillId="40" borderId="18"/>
    <xf numFmtId="173" fontId="9" fillId="77" borderId="57">
      <alignment horizontal="left" vertical="top"/>
    </xf>
    <xf numFmtId="0" fontId="45" fillId="40" borderId="18"/>
    <xf numFmtId="0" fontId="14" fillId="40" borderId="57">
      <alignment vertical="center"/>
    </xf>
    <xf numFmtId="0" fontId="164" fillId="40" borderId="57">
      <alignment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173" fontId="98" fillId="0" borderId="18">
      <alignment horizontal="center" vertical="center"/>
    </xf>
    <xf numFmtId="173" fontId="14" fillId="40" borderId="57">
      <alignment horizontal="left" vertical="top"/>
    </xf>
    <xf numFmtId="173" fontId="98" fillId="0" borderId="18">
      <alignment horizontal="center" vertical="center"/>
    </xf>
    <xf numFmtId="0" fontId="14" fillId="74" borderId="57">
      <alignment horizontal="right" vertical="center"/>
    </xf>
    <xf numFmtId="173" fontId="45" fillId="0" borderId="18">
      <alignment horizontal="center" vertical="center"/>
    </xf>
    <xf numFmtId="0" fontId="164" fillId="74" borderId="57">
      <alignment horizontal="right" vertical="center"/>
    </xf>
    <xf numFmtId="259" fontId="45" fillId="0" borderId="18">
      <alignment horizontal="center" vertical="center"/>
    </xf>
    <xf numFmtId="0" fontId="14" fillId="76" borderId="57">
      <alignment horizontal="left" vertical="center"/>
    </xf>
    <xf numFmtId="259" fontId="45" fillId="0" borderId="18">
      <alignment horizontal="center" vertical="center"/>
    </xf>
    <xf numFmtId="173" fontId="14" fillId="68" borderId="57">
      <alignment horizontal="left" vertical="top"/>
    </xf>
    <xf numFmtId="252" fontId="98" fillId="40" borderId="18"/>
    <xf numFmtId="0" fontId="160" fillId="74" borderId="57">
      <alignment horizontal="right" vertical="center"/>
    </xf>
    <xf numFmtId="0" fontId="160" fillId="74" borderId="57">
      <alignment horizontal="right" vertical="center"/>
    </xf>
    <xf numFmtId="173" fontId="161" fillId="1" borderId="14">
      <alignment horizontal="center"/>
    </xf>
    <xf numFmtId="257" fontId="9" fillId="0" borderId="23">
      <alignment horizontal="centerContinuous"/>
    </xf>
    <xf numFmtId="257" fontId="9" fillId="0" borderId="23">
      <alignment horizontal="centerContinuous"/>
    </xf>
    <xf numFmtId="0" fontId="101" fillId="59" borderId="38"/>
    <xf numFmtId="173" fontId="9" fillId="0" borderId="15">
      <alignment horizontal="left"/>
    </xf>
    <xf numFmtId="173" fontId="212" fillId="0" borderId="15">
      <alignment horizontal="center"/>
    </xf>
    <xf numFmtId="173" fontId="9" fillId="0" borderId="15">
      <alignment horizontal="right"/>
    </xf>
    <xf numFmtId="0" fontId="219" fillId="47" borderId="38"/>
    <xf numFmtId="0" fontId="35" fillId="0" borderId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1" fillId="0" borderId="0"/>
    <xf numFmtId="0" fontId="218" fillId="0" borderId="0">
      <alignment vertical="top"/>
      <protection locked="0"/>
    </xf>
    <xf numFmtId="44" fontId="220" fillId="0" borderId="0"/>
    <xf numFmtId="173" fontId="172" fillId="0" borderId="18">
      <alignment horizontal="center"/>
    </xf>
    <xf numFmtId="173" fontId="172" fillId="0" borderId="18">
      <alignment horizontal="center"/>
    </xf>
    <xf numFmtId="173" fontId="9" fillId="0" borderId="29"/>
    <xf numFmtId="173" fontId="129" fillId="0" borderId="47">
      <alignment horizontal="center"/>
    </xf>
    <xf numFmtId="173" fontId="129" fillId="0" borderId="47">
      <alignment horizontal="center"/>
    </xf>
    <xf numFmtId="43" fontId="50" fillId="43" borderId="30"/>
    <xf numFmtId="173" fontId="129" fillId="0" borderId="47">
      <alignment horizontal="center"/>
    </xf>
    <xf numFmtId="173" fontId="129" fillId="0" borderId="47">
      <alignment horizontal="center"/>
    </xf>
    <xf numFmtId="173" fontId="9" fillId="0" borderId="29"/>
    <xf numFmtId="173" fontId="172" fillId="0" borderId="18">
      <alignment horizontal="center"/>
    </xf>
    <xf numFmtId="173" fontId="137" fillId="0" borderId="47">
      <alignment horizontal="center"/>
    </xf>
    <xf numFmtId="44" fontId="220" fillId="0" borderId="0"/>
    <xf numFmtId="173" fontId="161" fillId="1" borderId="14">
      <alignment horizontal="center"/>
    </xf>
    <xf numFmtId="173" fontId="172" fillId="0" borderId="18">
      <alignment horizontal="center"/>
    </xf>
    <xf numFmtId="43" fontId="50" fillId="43" borderId="30"/>
    <xf numFmtId="44" fontId="220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4" fontId="220" fillId="0" borderId="0"/>
    <xf numFmtId="44" fontId="1" fillId="0" borderId="0"/>
    <xf numFmtId="0" fontId="94" fillId="0" borderId="16"/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82" fontId="61" fillId="0" borderId="0">
      <alignment horizontal="right"/>
    </xf>
    <xf numFmtId="182" fontId="61" fillId="0" borderId="0">
      <alignment horizontal="left"/>
    </xf>
    <xf numFmtId="0" fontId="61" fillId="62" borderId="50"/>
    <xf numFmtId="0" fontId="61" fillId="62" borderId="50"/>
    <xf numFmtId="0" fontId="61" fillId="62" borderId="50"/>
    <xf numFmtId="0" fontId="61" fillId="62" borderId="50"/>
    <xf numFmtId="0" fontId="43" fillId="0" borderId="0"/>
    <xf numFmtId="273" fontId="61" fillId="0" borderId="0">
      <alignment horizontal="right"/>
    </xf>
    <xf numFmtId="0" fontId="61" fillId="0" borderId="22"/>
    <xf numFmtId="0" fontId="14" fillId="41" borderId="0">
      <alignment horizontal="right"/>
    </xf>
    <xf numFmtId="0" fontId="40" fillId="65" borderId="21"/>
    <xf numFmtId="167" fontId="61" fillId="0" borderId="0"/>
    <xf numFmtId="239" fontId="61" fillId="0" borderId="0">
      <alignment horizontal="right"/>
    </xf>
    <xf numFmtId="239" fontId="61" fillId="0" borderId="0">
      <alignment horizontal="right"/>
      <protection locked="0"/>
    </xf>
    <xf numFmtId="5" fontId="111" fillId="0" borderId="0"/>
    <xf numFmtId="0" fontId="104" fillId="0" borderId="0">
      <alignment horizontal="left"/>
    </xf>
    <xf numFmtId="0" fontId="160" fillId="74" borderId="57">
      <alignment horizontal="right" vertical="center"/>
    </xf>
    <xf numFmtId="182" fontId="61" fillId="0" borderId="0">
      <alignment horizontal="left"/>
      <protection locked="0"/>
    </xf>
    <xf numFmtId="182" fontId="61" fillId="0" borderId="0">
      <alignment horizontal="left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35" fillId="0" borderId="0">
      <alignment vertical="top"/>
      <protection locked="0"/>
    </xf>
    <xf numFmtId="173" fontId="9" fillId="0" borderId="29"/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0" fontId="1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4" fillId="69" borderId="57">
      <alignment horizontal="right" vertical="center"/>
    </xf>
    <xf numFmtId="0" fontId="42" fillId="38" borderId="57">
      <alignment horizontal="left" vertical="center"/>
    </xf>
    <xf numFmtId="0" fontId="45" fillId="40" borderId="18"/>
    <xf numFmtId="173" fontId="98" fillId="0" borderId="18">
      <alignment horizontal="center" vertical="center"/>
    </xf>
    <xf numFmtId="0" fontId="160" fillId="74" borderId="57">
      <alignment horizontal="right" vertical="center"/>
    </xf>
    <xf numFmtId="0" fontId="14" fillId="49" borderId="57">
      <alignment horizontal="right" vertical="center"/>
    </xf>
    <xf numFmtId="0" fontId="14" fillId="69" borderId="57">
      <alignment horizontal="right" vertical="center"/>
    </xf>
    <xf numFmtId="223" fontId="9" fillId="0" borderId="62">
      <protection locked="0"/>
    </xf>
    <xf numFmtId="0" fontId="14" fillId="40" borderId="57">
      <alignment vertical="center"/>
    </xf>
    <xf numFmtId="0" fontId="14" fillId="55" borderId="57">
      <alignment horizontal="right" vertical="center"/>
    </xf>
    <xf numFmtId="0" fontId="121" fillId="0" borderId="18">
      <alignment horizontal="center"/>
    </xf>
    <xf numFmtId="0" fontId="152" fillId="59" borderId="55"/>
    <xf numFmtId="0" fontId="160" fillId="74" borderId="57">
      <alignment horizontal="right" vertical="center"/>
    </xf>
    <xf numFmtId="0" fontId="14" fillId="70" borderId="57">
      <alignment horizontal="right" vertical="center"/>
    </xf>
    <xf numFmtId="0" fontId="14" fillId="76" borderId="57">
      <alignment horizontal="right" vertical="center"/>
    </xf>
    <xf numFmtId="0" fontId="101" fillId="59" borderId="38"/>
    <xf numFmtId="173" fontId="14" fillId="40" borderId="57">
      <alignment horizontal="left" vertical="top"/>
    </xf>
    <xf numFmtId="173" fontId="9" fillId="75" borderId="57">
      <alignment horizontal="left" vertical="top"/>
    </xf>
    <xf numFmtId="0" fontId="101" fillId="59" borderId="38"/>
    <xf numFmtId="0" fontId="14" fillId="40" borderId="57">
      <alignment vertical="center"/>
    </xf>
    <xf numFmtId="173" fontId="9" fillId="56" borderId="57">
      <alignment horizontal="left" vertical="center"/>
    </xf>
    <xf numFmtId="173" fontId="9" fillId="68" borderId="57">
      <alignment horizontal="left" vertical="top"/>
    </xf>
    <xf numFmtId="0" fontId="14" fillId="76" borderId="57">
      <alignment horizontal="left" vertical="center"/>
    </xf>
    <xf numFmtId="0" fontId="152" fillId="59" borderId="55"/>
    <xf numFmtId="0" fontId="14" fillId="76" borderId="57">
      <alignment horizontal="left" vertical="center"/>
    </xf>
    <xf numFmtId="173" fontId="14" fillId="40" borderId="57">
      <alignment horizontal="left" vertical="top"/>
    </xf>
    <xf numFmtId="0" fontId="42" fillId="42" borderId="57">
      <alignment vertical="center"/>
    </xf>
    <xf numFmtId="173" fontId="9" fillId="77" borderId="57">
      <alignment horizontal="left" vertical="center"/>
    </xf>
    <xf numFmtId="0" fontId="14" fillId="50" borderId="57">
      <alignment horizontal="right" vertical="center"/>
    </xf>
    <xf numFmtId="173" fontId="9" fillId="75" borderId="57">
      <alignment horizontal="left" vertical="top"/>
    </xf>
    <xf numFmtId="43" fontId="50" fillId="43" borderId="62"/>
    <xf numFmtId="223" fontId="9" fillId="0" borderId="62">
      <protection locked="0"/>
    </xf>
    <xf numFmtId="0" fontId="14" fillId="50" borderId="57">
      <alignment horizontal="right" vertical="center"/>
    </xf>
    <xf numFmtId="0" fontId="14" fillId="40" borderId="57">
      <alignment vertical="center"/>
    </xf>
    <xf numFmtId="173" fontId="45" fillId="0" borderId="18">
      <alignment horizontal="center" vertical="center"/>
    </xf>
    <xf numFmtId="0" fontId="234" fillId="74" borderId="57">
      <alignment horizontal="right" vertical="center"/>
    </xf>
    <xf numFmtId="0" fontId="14" fillId="69" borderId="57">
      <alignment horizontal="right" vertical="center"/>
    </xf>
    <xf numFmtId="0" fontId="160" fillId="74" borderId="57">
      <alignment horizontal="right" vertical="center"/>
    </xf>
    <xf numFmtId="173" fontId="9" fillId="75" borderId="57">
      <alignment horizontal="left" vertical="top"/>
    </xf>
    <xf numFmtId="173" fontId="14" fillId="68" borderId="57">
      <alignment horizontal="left" vertical="top"/>
    </xf>
    <xf numFmtId="0" fontId="14" fillId="51" borderId="57">
      <alignment horizontal="right" vertical="center"/>
    </xf>
    <xf numFmtId="0" fontId="14" fillId="76" borderId="57">
      <alignment horizontal="right" vertical="center"/>
    </xf>
    <xf numFmtId="0" fontId="45" fillId="0" borderId="34"/>
    <xf numFmtId="173" fontId="9" fillId="68" borderId="57">
      <alignment horizontal="left" vertical="center"/>
    </xf>
    <xf numFmtId="252" fontId="98" fillId="40" borderId="18"/>
    <xf numFmtId="173" fontId="137" fillId="57" borderId="24">
      <alignment horizontal="left" vertical="center" wrapText="1"/>
    </xf>
    <xf numFmtId="257" fontId="9" fillId="0" borderId="23">
      <alignment horizontal="centerContinuous"/>
    </xf>
    <xf numFmtId="8" fontId="9" fillId="0" borderId="25">
      <protection locked="0"/>
    </xf>
    <xf numFmtId="0" fontId="164" fillId="74" borderId="57">
      <alignment horizontal="right" vertical="center"/>
    </xf>
    <xf numFmtId="0" fontId="14" fillId="51" borderId="57">
      <alignment horizontal="right" vertical="center"/>
    </xf>
    <xf numFmtId="173" fontId="172" fillId="0" borderId="18">
      <alignment horizontal="center"/>
    </xf>
    <xf numFmtId="0" fontId="14" fillId="40" borderId="57">
      <alignment horizontal="left" vertical="center"/>
    </xf>
    <xf numFmtId="0" fontId="14" fillId="40" borderId="57">
      <alignment vertical="center"/>
    </xf>
    <xf numFmtId="173" fontId="9" fillId="68" borderId="57">
      <alignment horizontal="left" vertical="center"/>
    </xf>
    <xf numFmtId="0" fontId="152" fillId="59" borderId="55"/>
    <xf numFmtId="167" fontId="9" fillId="43" borderId="18"/>
    <xf numFmtId="0" fontId="164" fillId="40" borderId="57">
      <alignment vertical="center"/>
    </xf>
    <xf numFmtId="0" fontId="14" fillId="50" borderId="57">
      <alignment horizontal="right" vertical="center"/>
    </xf>
    <xf numFmtId="0" fontId="14" fillId="74" borderId="57">
      <alignment horizontal="right" vertical="center"/>
    </xf>
    <xf numFmtId="173" fontId="42" fillId="38" borderId="57">
      <alignment horizontal="left" vertical="top"/>
    </xf>
    <xf numFmtId="8" fontId="9" fillId="0" borderId="25">
      <protection locked="0"/>
    </xf>
    <xf numFmtId="0" fontId="14" fillId="72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257" fontId="9" fillId="0" borderId="23">
      <alignment horizontal="centerContinuous"/>
    </xf>
    <xf numFmtId="0" fontId="14" fillId="72" borderId="57">
      <alignment horizontal="right" vertical="center"/>
    </xf>
    <xf numFmtId="0" fontId="45" fillId="0" borderId="34"/>
    <xf numFmtId="0" fontId="45" fillId="0" borderId="34"/>
    <xf numFmtId="0" fontId="45" fillId="40" borderId="18"/>
    <xf numFmtId="173" fontId="9" fillId="75" borderId="57">
      <alignment horizontal="left" vertical="center"/>
    </xf>
    <xf numFmtId="0" fontId="45" fillId="40" borderId="18"/>
    <xf numFmtId="0" fontId="101" fillId="59" borderId="38"/>
    <xf numFmtId="0" fontId="164" fillId="40" borderId="57">
      <alignment vertical="center"/>
    </xf>
    <xf numFmtId="0" fontId="121" fillId="0" borderId="18">
      <alignment horizontal="center"/>
    </xf>
    <xf numFmtId="173" fontId="9" fillId="68" borderId="57">
      <alignment horizontal="left" vertical="center"/>
    </xf>
    <xf numFmtId="173" fontId="42" fillId="38" borderId="57">
      <alignment horizontal="left" vertical="top"/>
    </xf>
    <xf numFmtId="0" fontId="61" fillId="0" borderId="22"/>
    <xf numFmtId="43" fontId="44" fillId="0" borderId="0"/>
    <xf numFmtId="0" fontId="14" fillId="49" borderId="57">
      <alignment horizontal="right" vertical="center"/>
    </xf>
    <xf numFmtId="0" fontId="42" fillId="38" borderId="57">
      <alignment horizontal="left" vertical="center"/>
    </xf>
    <xf numFmtId="0" fontId="14" fillId="72" borderId="57">
      <alignment horizontal="right" vertical="center"/>
    </xf>
    <xf numFmtId="259" fontId="45" fillId="0" borderId="18">
      <alignment horizontal="center" vertical="center"/>
    </xf>
    <xf numFmtId="0" fontId="160" fillId="74" borderId="57">
      <alignment horizontal="right" vertical="center"/>
    </xf>
    <xf numFmtId="43" fontId="44" fillId="0" borderId="0"/>
    <xf numFmtId="0" fontId="162" fillId="38" borderId="57">
      <alignment vertical="center"/>
    </xf>
    <xf numFmtId="0" fontId="45" fillId="0" borderId="34"/>
    <xf numFmtId="0" fontId="121" fillId="0" borderId="18">
      <alignment horizont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40" borderId="57">
      <alignment horizontal="left" vertical="center"/>
    </xf>
    <xf numFmtId="0" fontId="160" fillId="74" borderId="57">
      <alignment horizontal="right" vertical="center"/>
    </xf>
    <xf numFmtId="167" fontId="9" fillId="43" borderId="18"/>
    <xf numFmtId="0" fontId="14" fillId="50" borderId="57">
      <alignment horizontal="right" vertical="center"/>
    </xf>
    <xf numFmtId="0" fontId="101" fillId="59" borderId="38"/>
    <xf numFmtId="0" fontId="14" fillId="76" borderId="57">
      <alignment horizontal="left" vertical="center"/>
    </xf>
    <xf numFmtId="0" fontId="14" fillId="51" borderId="57">
      <alignment horizontal="right" vertical="center"/>
    </xf>
    <xf numFmtId="173" fontId="14" fillId="68" borderId="57">
      <alignment horizontal="left" vertical="top"/>
    </xf>
    <xf numFmtId="173" fontId="9" fillId="68" borderId="57">
      <alignment horizontal="left" vertical="center"/>
    </xf>
    <xf numFmtId="173" fontId="9" fillId="77" borderId="57">
      <alignment horizontal="left" vertical="center"/>
    </xf>
    <xf numFmtId="0" fontId="50" fillId="0" borderId="14">
      <alignment horizontal="left" vertical="center"/>
    </xf>
    <xf numFmtId="173" fontId="9" fillId="56" borderId="57">
      <alignment horizontal="left" vertical="center"/>
    </xf>
    <xf numFmtId="0" fontId="219" fillId="47" borderId="38"/>
    <xf numFmtId="252" fontId="98" fillId="40" borderId="18"/>
    <xf numFmtId="0" fontId="14" fillId="72" borderId="57">
      <alignment horizontal="right" vertical="center"/>
    </xf>
    <xf numFmtId="0" fontId="121" fillId="0" borderId="18">
      <alignment horizontal="center"/>
    </xf>
    <xf numFmtId="0" fontId="14" fillId="72" borderId="57">
      <alignment horizontal="right" vertical="center"/>
    </xf>
    <xf numFmtId="0" fontId="42" fillId="42" borderId="57">
      <alignment vertical="center"/>
    </xf>
    <xf numFmtId="0" fontId="44" fillId="0" borderId="0"/>
    <xf numFmtId="167" fontId="9" fillId="43" borderId="18"/>
    <xf numFmtId="173" fontId="9" fillId="68" borderId="57">
      <alignment horizontal="left" vertical="top"/>
    </xf>
    <xf numFmtId="173" fontId="9" fillId="77" borderId="57">
      <alignment horizontal="left" vertical="top"/>
    </xf>
    <xf numFmtId="173" fontId="98" fillId="0" borderId="18">
      <alignment horizontal="center" vertical="center"/>
    </xf>
    <xf numFmtId="0" fontId="45" fillId="0" borderId="18"/>
    <xf numFmtId="173" fontId="172" fillId="0" borderId="18">
      <alignment horizontal="center"/>
    </xf>
    <xf numFmtId="223" fontId="9" fillId="0" borderId="30">
      <protection locked="0"/>
    </xf>
    <xf numFmtId="0" fontId="14" fillId="50" borderId="57">
      <alignment horizontal="right" vertical="center"/>
    </xf>
    <xf numFmtId="173" fontId="9" fillId="68" borderId="57">
      <alignment horizontal="left" vertical="top"/>
    </xf>
    <xf numFmtId="173" fontId="50" fillId="0" borderId="14">
      <alignment horizontal="left" vertical="center"/>
    </xf>
    <xf numFmtId="0" fontId="121" fillId="0" borderId="18">
      <alignment horizontal="center"/>
    </xf>
    <xf numFmtId="0" fontId="14" fillId="40" borderId="57">
      <alignment vertical="center"/>
    </xf>
    <xf numFmtId="173" fontId="45" fillId="0" borderId="18">
      <alignment horizontal="center" vertical="center"/>
    </xf>
    <xf numFmtId="0" fontId="121" fillId="0" borderId="18">
      <alignment horizontal="center"/>
    </xf>
    <xf numFmtId="173" fontId="50" fillId="0" borderId="14">
      <alignment horizontal="left" vertical="center"/>
    </xf>
    <xf numFmtId="0" fontId="14" fillId="45" borderId="57">
      <alignment horizontal="right" vertical="center"/>
    </xf>
    <xf numFmtId="167" fontId="9" fillId="43" borderId="18"/>
    <xf numFmtId="0" fontId="14" fillId="76" borderId="57">
      <alignment horizontal="right" vertical="center"/>
    </xf>
    <xf numFmtId="173" fontId="14" fillId="40" borderId="57">
      <alignment horizontal="left" vertical="top"/>
    </xf>
    <xf numFmtId="259" fontId="45" fillId="0" borderId="18">
      <alignment horizontal="center" vertical="center"/>
    </xf>
    <xf numFmtId="0" fontId="14" fillId="70" borderId="57">
      <alignment horizontal="right" vertical="center"/>
    </xf>
    <xf numFmtId="0" fontId="162" fillId="38" borderId="57">
      <alignment vertical="center"/>
    </xf>
    <xf numFmtId="0" fontId="14" fillId="40" borderId="57">
      <alignment vertical="center"/>
    </xf>
    <xf numFmtId="173" fontId="42" fillId="38" borderId="57">
      <alignment horizontal="left" vertical="top"/>
    </xf>
    <xf numFmtId="173" fontId="9" fillId="56" borderId="57">
      <alignment horizontal="left" vertical="center"/>
    </xf>
    <xf numFmtId="173" fontId="161" fillId="1" borderId="14">
      <alignment horizontal="center"/>
    </xf>
    <xf numFmtId="173" fontId="9" fillId="75" borderId="57">
      <alignment horizontal="left" vertical="center"/>
    </xf>
    <xf numFmtId="0" fontId="14" fillId="50" borderId="57">
      <alignment horizontal="right" vertical="center"/>
    </xf>
    <xf numFmtId="173" fontId="98" fillId="0" borderId="18">
      <alignment horizontal="center" vertical="center"/>
    </xf>
    <xf numFmtId="0" fontId="164" fillId="40" borderId="57">
      <alignment vertical="center"/>
    </xf>
    <xf numFmtId="173" fontId="42" fillId="38" borderId="57">
      <alignment horizontal="left" vertical="top"/>
    </xf>
    <xf numFmtId="0" fontId="14" fillId="50" borderId="57">
      <alignment horizontal="right" vertical="center"/>
    </xf>
    <xf numFmtId="0" fontId="14" fillId="40" borderId="57">
      <alignment horizontal="left" vertical="center"/>
    </xf>
    <xf numFmtId="0" fontId="14" fillId="55" borderId="57">
      <alignment horizontal="right" vertical="center"/>
    </xf>
    <xf numFmtId="0" fontId="45" fillId="40" borderId="18"/>
    <xf numFmtId="0" fontId="121" fillId="0" borderId="18">
      <alignment horizontal="center"/>
    </xf>
    <xf numFmtId="173" fontId="9" fillId="75" borderId="57">
      <alignment horizontal="left" vertical="center"/>
    </xf>
    <xf numFmtId="0" fontId="42" fillId="42" borderId="57">
      <alignment vertical="center"/>
    </xf>
    <xf numFmtId="173" fontId="14" fillId="68" borderId="57">
      <alignment horizontal="left" vertical="top"/>
    </xf>
    <xf numFmtId="173" fontId="9" fillId="68" borderId="57">
      <alignment horizontal="left" vertical="center"/>
    </xf>
    <xf numFmtId="173" fontId="9" fillId="77" borderId="57">
      <alignment horizontal="left" vertical="top"/>
    </xf>
    <xf numFmtId="173" fontId="9" fillId="56" borderId="57">
      <alignment horizontal="left" vertical="top"/>
    </xf>
    <xf numFmtId="173" fontId="9" fillId="75" borderId="57">
      <alignment horizontal="left" vertical="center"/>
    </xf>
    <xf numFmtId="0" fontId="9" fillId="46" borderId="54"/>
    <xf numFmtId="173" fontId="137" fillId="57" borderId="24">
      <alignment horizontal="left" vertical="center" wrapText="1"/>
    </xf>
    <xf numFmtId="257" fontId="9" fillId="0" borderId="23">
      <alignment horizontal="centerContinuous"/>
    </xf>
    <xf numFmtId="0" fontId="14" fillId="55" borderId="57">
      <alignment horizontal="right" vertical="center"/>
    </xf>
    <xf numFmtId="0" fontId="14" fillId="74" borderId="57">
      <alignment horizontal="right" vertical="center"/>
    </xf>
    <xf numFmtId="0" fontId="14" fillId="40" borderId="57">
      <alignment vertical="center"/>
    </xf>
    <xf numFmtId="0" fontId="14" fillId="72" borderId="57">
      <alignment horizontal="right" vertical="center"/>
    </xf>
    <xf numFmtId="0" fontId="42" fillId="38" borderId="57">
      <alignment horizontal="left" vertical="center"/>
    </xf>
    <xf numFmtId="0" fontId="45" fillId="0" borderId="34"/>
    <xf numFmtId="0" fontId="45" fillId="40" borderId="18"/>
    <xf numFmtId="0" fontId="164" fillId="74" borderId="57">
      <alignment horizontal="right" vertical="center"/>
    </xf>
    <xf numFmtId="0" fontId="14" fillId="50" borderId="57">
      <alignment horizontal="right" vertical="center"/>
    </xf>
    <xf numFmtId="0" fontId="121" fillId="0" borderId="18">
      <alignment horizontal="center"/>
    </xf>
    <xf numFmtId="0" fontId="101" fillId="59" borderId="38"/>
    <xf numFmtId="173" fontId="9" fillId="77" borderId="57">
      <alignment horizontal="left" vertical="top"/>
    </xf>
    <xf numFmtId="0" fontId="45" fillId="0" borderId="34"/>
    <xf numFmtId="0" fontId="45" fillId="0" borderId="18"/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45" fillId="0" borderId="18"/>
    <xf numFmtId="0" fontId="101" fillId="59" borderId="38"/>
    <xf numFmtId="173" fontId="14" fillId="40" borderId="57">
      <alignment horizontal="left" vertical="top"/>
    </xf>
    <xf numFmtId="0" fontId="14" fillId="40" borderId="57">
      <alignment horizontal="left" vertical="center"/>
    </xf>
    <xf numFmtId="0" fontId="14" fillId="40" borderId="57">
      <alignment vertical="center"/>
    </xf>
    <xf numFmtId="0" fontId="14" fillId="71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21" fillId="0" borderId="18">
      <alignment horizontal="center"/>
    </xf>
    <xf numFmtId="257" fontId="9" fillId="0" borderId="23">
      <alignment horizontal="centerContinuous"/>
    </xf>
    <xf numFmtId="0" fontId="42" fillId="42" borderId="57">
      <alignment vertical="center"/>
    </xf>
    <xf numFmtId="173" fontId="45" fillId="0" borderId="18">
      <alignment horizontal="center" vertical="center"/>
    </xf>
    <xf numFmtId="252" fontId="98" fillId="40" borderId="18"/>
    <xf numFmtId="0" fontId="45" fillId="40" borderId="18"/>
    <xf numFmtId="173" fontId="9" fillId="56" borderId="57">
      <alignment horizontal="left" vertical="center"/>
    </xf>
    <xf numFmtId="173" fontId="14" fillId="68" borderId="57">
      <alignment horizontal="left" vertical="top"/>
    </xf>
    <xf numFmtId="0" fontId="14" fillId="76" borderId="57">
      <alignment horizontal="right" vertical="center"/>
    </xf>
    <xf numFmtId="0" fontId="219" fillId="47" borderId="38"/>
    <xf numFmtId="0" fontId="160" fillId="74" borderId="57">
      <alignment horizontal="right" vertical="center"/>
    </xf>
    <xf numFmtId="0" fontId="45" fillId="0" borderId="18"/>
    <xf numFmtId="0" fontId="45" fillId="0" borderId="34"/>
    <xf numFmtId="0" fontId="14" fillId="72" borderId="57">
      <alignment horizontal="right" vertical="center"/>
    </xf>
    <xf numFmtId="173" fontId="9" fillId="68" borderId="57">
      <alignment horizontal="left" vertical="center"/>
    </xf>
    <xf numFmtId="0" fontId="14" fillId="45" borderId="57">
      <alignment horizontal="right" vertical="center"/>
    </xf>
    <xf numFmtId="0" fontId="14" fillId="40" borderId="57">
      <alignment vertical="center"/>
    </xf>
    <xf numFmtId="0" fontId="14" fillId="69" borderId="57">
      <alignment horizontal="right" vertical="center"/>
    </xf>
    <xf numFmtId="0" fontId="14" fillId="71" borderId="57">
      <alignment horizontal="right" vertical="center"/>
    </xf>
    <xf numFmtId="0" fontId="164" fillId="40" borderId="57">
      <alignment vertical="center"/>
    </xf>
    <xf numFmtId="43" fontId="50" fillId="43" borderId="62"/>
    <xf numFmtId="173" fontId="42" fillId="38" borderId="57">
      <alignment horizontal="left" vertical="top"/>
    </xf>
    <xf numFmtId="173" fontId="172" fillId="0" borderId="18">
      <alignment horizontal="center"/>
    </xf>
    <xf numFmtId="252" fontId="98" fillId="40" borderId="18"/>
    <xf numFmtId="0" fontId="14" fillId="74" borderId="57">
      <alignment horizontal="right" vertical="center"/>
    </xf>
    <xf numFmtId="0" fontId="14" fillId="49" borderId="57">
      <alignment horizontal="right" vertical="center"/>
    </xf>
    <xf numFmtId="0" fontId="101" fillId="59" borderId="38"/>
    <xf numFmtId="0" fontId="101" fillId="59" borderId="38"/>
    <xf numFmtId="0" fontId="14" fillId="76" borderId="57">
      <alignment horizontal="left" vertical="center"/>
    </xf>
    <xf numFmtId="0" fontId="121" fillId="0" borderId="18">
      <alignment horizontal="center"/>
    </xf>
    <xf numFmtId="173" fontId="42" fillId="38" borderId="57">
      <alignment horizontal="left" vertical="top"/>
    </xf>
    <xf numFmtId="0" fontId="164" fillId="74" borderId="57">
      <alignment horizontal="right" vertical="center"/>
    </xf>
    <xf numFmtId="0" fontId="152" fillId="59" borderId="55"/>
    <xf numFmtId="0" fontId="152" fillId="59" borderId="55"/>
    <xf numFmtId="173" fontId="14" fillId="68" borderId="57">
      <alignment horizontal="left" vertical="top"/>
    </xf>
    <xf numFmtId="167" fontId="9" fillId="43" borderId="18"/>
    <xf numFmtId="0" fontId="42" fillId="42" borderId="57">
      <alignment vertical="center"/>
    </xf>
    <xf numFmtId="0" fontId="42" fillId="42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173" fontId="9" fillId="77" borderId="57">
      <alignment horizontal="left" vertical="top"/>
    </xf>
    <xf numFmtId="0" fontId="14" fillId="40" borderId="57">
      <alignment vertical="center"/>
    </xf>
    <xf numFmtId="0" fontId="1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4" fillId="49" borderId="57">
      <alignment horizontal="right" vertical="center"/>
    </xf>
    <xf numFmtId="0" fontId="42" fillId="42" borderId="57">
      <alignment vertical="center"/>
    </xf>
    <xf numFmtId="0" fontId="45" fillId="0" borderId="34"/>
    <xf numFmtId="0" fontId="14" fillId="72" borderId="57">
      <alignment horizontal="right" vertical="center"/>
    </xf>
    <xf numFmtId="0" fontId="42" fillId="38" borderId="57">
      <alignment horizontal="left" vertical="center"/>
    </xf>
    <xf numFmtId="0" fontId="14" fillId="49" borderId="57">
      <alignment horizontal="right" vertical="center"/>
    </xf>
    <xf numFmtId="173" fontId="172" fillId="0" borderId="18">
      <alignment horizontal="center"/>
    </xf>
    <xf numFmtId="257" fontId="9" fillId="0" borderId="23">
      <alignment horizontal="centerContinuous"/>
    </xf>
    <xf numFmtId="173" fontId="9" fillId="68" borderId="57">
      <alignment horizontal="left" vertical="top"/>
    </xf>
    <xf numFmtId="252" fontId="98" fillId="40" borderId="18"/>
    <xf numFmtId="0" fontId="14" fillId="76" borderId="57">
      <alignment horizontal="right" vertical="center"/>
    </xf>
    <xf numFmtId="0" fontId="50" fillId="0" borderId="14">
      <alignment horizontal="left" vertical="center"/>
    </xf>
    <xf numFmtId="43" fontId="44" fillId="0" borderId="0"/>
    <xf numFmtId="0" fontId="42" fillId="42" borderId="57">
      <alignment vertical="center"/>
    </xf>
    <xf numFmtId="0" fontId="45" fillId="0" borderId="34"/>
    <xf numFmtId="173" fontId="14" fillId="68" borderId="57">
      <alignment horizontal="left" vertical="top"/>
    </xf>
    <xf numFmtId="0" fontId="14" fillId="69" borderId="57">
      <alignment horizontal="right" vertical="center"/>
    </xf>
    <xf numFmtId="0" fontId="14" fillId="55" borderId="57">
      <alignment horizontal="right" vertical="center"/>
    </xf>
    <xf numFmtId="0" fontId="101" fillId="59" borderId="38"/>
    <xf numFmtId="0" fontId="14" fillId="69" borderId="57">
      <alignment horizontal="right" vertical="center"/>
    </xf>
    <xf numFmtId="0" fontId="14" fillId="72" borderId="57">
      <alignment horizontal="right" vertical="center"/>
    </xf>
    <xf numFmtId="0" fontId="101" fillId="59" borderId="38"/>
    <xf numFmtId="0" fontId="14" fillId="72" borderId="57">
      <alignment horizontal="right" vertical="center"/>
    </xf>
    <xf numFmtId="0" fontId="14" fillId="51" borderId="57">
      <alignment horizontal="right" vertical="center"/>
    </xf>
    <xf numFmtId="8" fontId="9" fillId="0" borderId="25">
      <protection locked="0"/>
    </xf>
    <xf numFmtId="173" fontId="9" fillId="56" borderId="57">
      <alignment horizontal="left" vertical="top"/>
    </xf>
    <xf numFmtId="0" fontId="61" fillId="0" borderId="22"/>
    <xf numFmtId="0" fontId="162" fillId="38" borderId="57">
      <alignment vertical="center"/>
    </xf>
    <xf numFmtId="0" fontId="162" fillId="38" borderId="57">
      <alignment vertical="center"/>
    </xf>
    <xf numFmtId="0" fontId="45" fillId="0" borderId="18"/>
    <xf numFmtId="0" fontId="101" fillId="59" borderId="38"/>
    <xf numFmtId="0" fontId="101" fillId="59" borderId="38"/>
    <xf numFmtId="173" fontId="9" fillId="68" borderId="57">
      <alignment horizontal="left" vertical="top"/>
    </xf>
    <xf numFmtId="173" fontId="14" fillId="40" borderId="57">
      <alignment horizontal="left" vertical="top"/>
    </xf>
    <xf numFmtId="8" fontId="9" fillId="0" borderId="25">
      <protection locked="0"/>
    </xf>
    <xf numFmtId="0" fontId="14" fillId="40" borderId="57">
      <alignment horizontal="left" vertical="center"/>
    </xf>
    <xf numFmtId="0" fontId="14" fillId="74" borderId="57">
      <alignment horizontal="right" vertical="center"/>
    </xf>
    <xf numFmtId="173" fontId="9" fillId="75" borderId="57">
      <alignment horizontal="left" vertical="center"/>
    </xf>
    <xf numFmtId="0" fontId="14" fillId="55" borderId="57">
      <alignment horizontal="right" vertical="center"/>
    </xf>
    <xf numFmtId="0" fontId="45" fillId="0" borderId="34"/>
    <xf numFmtId="252" fontId="98" fillId="40" borderId="18"/>
    <xf numFmtId="173" fontId="9" fillId="56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0" fontId="121" fillId="0" borderId="18">
      <alignment horizontal="center"/>
    </xf>
    <xf numFmtId="0" fontId="160" fillId="74" borderId="57">
      <alignment horizontal="right" vertical="center"/>
    </xf>
    <xf numFmtId="0" fontId="14" fillId="49" borderId="57">
      <alignment horizontal="right" vertical="center"/>
    </xf>
    <xf numFmtId="0" fontId="14" fillId="76" borderId="57">
      <alignment horizontal="right" vertical="center"/>
    </xf>
    <xf numFmtId="0" fontId="45" fillId="0" borderId="34"/>
    <xf numFmtId="173" fontId="172" fillId="0" borderId="18">
      <alignment horizontal="center"/>
    </xf>
    <xf numFmtId="173" fontId="14" fillId="68" borderId="57">
      <alignment horizontal="left" vertical="top"/>
    </xf>
    <xf numFmtId="257" fontId="9" fillId="0" borderId="23">
      <alignment horizontal="centerContinuous"/>
    </xf>
    <xf numFmtId="0" fontId="14" fillId="69" borderId="57">
      <alignment horizontal="right" vertical="center"/>
    </xf>
    <xf numFmtId="0" fontId="14" fillId="40" borderId="57">
      <alignment horizontal="left" vertical="center"/>
    </xf>
    <xf numFmtId="173" fontId="161" fillId="1" borderId="14">
      <alignment horizontal="center"/>
    </xf>
    <xf numFmtId="0" fontId="14" fillId="70" borderId="57">
      <alignment horizontal="right" vertical="center"/>
    </xf>
    <xf numFmtId="173" fontId="98" fillId="0" borderId="18">
      <alignment horizontal="center" vertical="center"/>
    </xf>
    <xf numFmtId="0" fontId="42" fillId="42" borderId="57">
      <alignment vertical="center"/>
    </xf>
    <xf numFmtId="0" fontId="14" fillId="69" borderId="57">
      <alignment horizontal="right" vertical="center"/>
    </xf>
    <xf numFmtId="8" fontId="9" fillId="0" borderId="25">
      <protection locked="0"/>
    </xf>
    <xf numFmtId="0" fontId="152" fillId="59" borderId="55"/>
    <xf numFmtId="0" fontId="14" fillId="51" borderId="57">
      <alignment horizontal="right" vertical="center"/>
    </xf>
    <xf numFmtId="173" fontId="9" fillId="56" borderId="57">
      <alignment horizontal="left" vertical="top"/>
    </xf>
    <xf numFmtId="0" fontId="14" fillId="71" borderId="57">
      <alignment horizontal="right" vertical="center"/>
    </xf>
    <xf numFmtId="173" fontId="161" fillId="1" borderId="14">
      <alignment horizontal="center"/>
    </xf>
    <xf numFmtId="252" fontId="98" fillId="40" borderId="18"/>
    <xf numFmtId="0" fontId="45" fillId="40" borderId="18"/>
    <xf numFmtId="0" fontId="45" fillId="0" borderId="34"/>
    <xf numFmtId="0" fontId="14" fillId="76" borderId="57">
      <alignment horizontal="right" vertical="center"/>
    </xf>
    <xf numFmtId="0" fontId="121" fillId="0" borderId="18">
      <alignment horizontal="center"/>
    </xf>
    <xf numFmtId="0" fontId="14" fillId="51" borderId="57">
      <alignment horizontal="right" vertical="center"/>
    </xf>
    <xf numFmtId="0" fontId="45" fillId="0" borderId="18"/>
    <xf numFmtId="0" fontId="45" fillId="0" borderId="34"/>
    <xf numFmtId="0" fontId="14" fillId="40" borderId="57">
      <alignment horizontal="left" vertical="center"/>
    </xf>
    <xf numFmtId="0" fontId="14" fillId="69" borderId="57">
      <alignment horizontal="right" vertical="center"/>
    </xf>
    <xf numFmtId="0" fontId="164" fillId="74" borderId="57">
      <alignment horizontal="right" vertical="center"/>
    </xf>
    <xf numFmtId="0" fontId="14" fillId="50" borderId="57">
      <alignment horizontal="right" vertical="center"/>
    </xf>
    <xf numFmtId="0" fontId="61" fillId="62" borderId="50"/>
    <xf numFmtId="0" fontId="14" fillId="72" borderId="57">
      <alignment horizontal="right" vertical="center"/>
    </xf>
    <xf numFmtId="0" fontId="14" fillId="76" borderId="57">
      <alignment horizontal="left" vertical="center"/>
    </xf>
    <xf numFmtId="0" fontId="101" fillId="59" borderId="38"/>
    <xf numFmtId="173" fontId="14" fillId="40" borderId="57">
      <alignment horizontal="left" vertical="top"/>
    </xf>
    <xf numFmtId="252" fontId="98" fillId="40" borderId="18"/>
    <xf numFmtId="0" fontId="14" fillId="45" borderId="57">
      <alignment horizontal="right" vertical="center"/>
    </xf>
    <xf numFmtId="0" fontId="45" fillId="40" borderId="18"/>
    <xf numFmtId="173" fontId="98" fillId="0" borderId="18">
      <alignment horizontal="center" vertical="center"/>
    </xf>
    <xf numFmtId="43" fontId="50" fillId="43" borderId="62"/>
    <xf numFmtId="0" fontId="14" fillId="51" borderId="57">
      <alignment horizontal="right" vertical="center"/>
    </xf>
    <xf numFmtId="0" fontId="121" fillId="0" borderId="18">
      <alignment horizontal="center"/>
    </xf>
    <xf numFmtId="0" fontId="162" fillId="38" borderId="57">
      <alignment vertical="center"/>
    </xf>
    <xf numFmtId="0" fontId="14" fillId="55" borderId="57">
      <alignment horizontal="right" vertical="center"/>
    </xf>
    <xf numFmtId="0" fontId="14" fillId="70" borderId="57">
      <alignment horizontal="right" vertical="center"/>
    </xf>
    <xf numFmtId="0" fontId="50" fillId="0" borderId="14">
      <alignment horizontal="left" vertical="center"/>
    </xf>
    <xf numFmtId="0" fontId="45" fillId="40" borderId="18"/>
    <xf numFmtId="173" fontId="42" fillId="38" borderId="57">
      <alignment horizontal="left" vertical="top"/>
    </xf>
    <xf numFmtId="173" fontId="9" fillId="68" borderId="57">
      <alignment horizontal="left" vertical="center"/>
    </xf>
    <xf numFmtId="0" fontId="234" fillId="74" borderId="57">
      <alignment horizontal="right" vertical="center"/>
    </xf>
    <xf numFmtId="173" fontId="161" fillId="1" borderId="14">
      <alignment horizontal="center"/>
    </xf>
    <xf numFmtId="173" fontId="9" fillId="75" borderId="57">
      <alignment horizontal="left" vertical="top"/>
    </xf>
    <xf numFmtId="173" fontId="14" fillId="40" borderId="57">
      <alignment horizontal="left" vertical="top"/>
    </xf>
    <xf numFmtId="0" fontId="14" fillId="71" borderId="57">
      <alignment horizontal="right" vertical="center"/>
    </xf>
    <xf numFmtId="0" fontId="14" fillId="76" borderId="57">
      <alignment horizontal="right" vertical="center"/>
    </xf>
    <xf numFmtId="173" fontId="137" fillId="57" borderId="24">
      <alignment horizontal="left" vertical="center" wrapText="1"/>
    </xf>
    <xf numFmtId="0" fontId="14" fillId="40" borderId="57">
      <alignment horizontal="left" vertical="center"/>
    </xf>
    <xf numFmtId="8" fontId="9" fillId="0" borderId="25">
      <protection locked="0"/>
    </xf>
    <xf numFmtId="0" fontId="14" fillId="51" borderId="57">
      <alignment horizontal="right" vertical="center"/>
    </xf>
    <xf numFmtId="43" fontId="50" fillId="43" borderId="62"/>
    <xf numFmtId="0" fontId="14" fillId="40" borderId="57">
      <alignment vertical="center"/>
    </xf>
    <xf numFmtId="0" fontId="45" fillId="0" borderId="34"/>
    <xf numFmtId="0" fontId="45" fillId="40" borderId="18"/>
    <xf numFmtId="173" fontId="9" fillId="68" borderId="57">
      <alignment horizontal="left" vertical="center"/>
    </xf>
    <xf numFmtId="173" fontId="14" fillId="40" borderId="57">
      <alignment horizontal="left" vertical="top"/>
    </xf>
    <xf numFmtId="0" fontId="45" fillId="0" borderId="34"/>
    <xf numFmtId="0" fontId="14" fillId="55" borderId="57">
      <alignment horizontal="right" vertical="center"/>
    </xf>
    <xf numFmtId="173" fontId="9" fillId="77" borderId="57">
      <alignment horizontal="left" vertical="top"/>
    </xf>
    <xf numFmtId="173" fontId="14" fillId="68" borderId="57">
      <alignment horizontal="left" vertical="top"/>
    </xf>
    <xf numFmtId="0" fontId="14" fillId="69" borderId="57">
      <alignment horizontal="right" vertical="center"/>
    </xf>
    <xf numFmtId="0" fontId="219" fillId="47" borderId="38"/>
    <xf numFmtId="173" fontId="50" fillId="0" borderId="14">
      <alignment horizontal="left" vertical="center"/>
    </xf>
    <xf numFmtId="173" fontId="9" fillId="68" borderId="57">
      <alignment horizontal="left" vertical="top"/>
    </xf>
    <xf numFmtId="0" fontId="14" fillId="76" borderId="57">
      <alignment horizontal="left" vertical="center"/>
    </xf>
    <xf numFmtId="173" fontId="42" fillId="38" borderId="57">
      <alignment horizontal="left" vertical="top"/>
    </xf>
    <xf numFmtId="173" fontId="137" fillId="57" borderId="24">
      <alignment horizontal="left" vertical="center" wrapText="1"/>
    </xf>
    <xf numFmtId="173" fontId="9" fillId="75" borderId="57">
      <alignment horizontal="left" vertical="top"/>
    </xf>
    <xf numFmtId="0" fontId="14" fillId="45" borderId="57">
      <alignment horizontal="right" vertical="center"/>
    </xf>
    <xf numFmtId="0" fontId="14" fillId="49" borderId="57">
      <alignment horizontal="right" vertical="center"/>
    </xf>
    <xf numFmtId="0" fontId="14" fillId="70" borderId="57">
      <alignment horizontal="right" vertical="center"/>
    </xf>
    <xf numFmtId="173" fontId="9" fillId="56" borderId="57">
      <alignment horizontal="left" vertical="center"/>
    </xf>
    <xf numFmtId="8" fontId="9" fillId="0" borderId="25">
      <protection locked="0"/>
    </xf>
    <xf numFmtId="0" fontId="121" fillId="0" borderId="18">
      <alignment horizontal="center"/>
    </xf>
    <xf numFmtId="173" fontId="172" fillId="0" borderId="18">
      <alignment horizontal="center"/>
    </xf>
    <xf numFmtId="0" fontId="160" fillId="74" borderId="57">
      <alignment horizontal="right" vertical="center"/>
    </xf>
    <xf numFmtId="0" fontId="101" fillId="59" borderId="38"/>
    <xf numFmtId="252" fontId="98" fillId="40" borderId="18"/>
    <xf numFmtId="0" fontId="101" fillId="59" borderId="38"/>
    <xf numFmtId="0" fontId="14" fillId="40" borderId="57">
      <alignment vertical="center"/>
    </xf>
    <xf numFmtId="173" fontId="9" fillId="68" borderId="57">
      <alignment horizontal="left" vertical="top"/>
    </xf>
    <xf numFmtId="0" fontId="14" fillId="55" borderId="57">
      <alignment horizontal="right" vertical="center"/>
    </xf>
    <xf numFmtId="0" fontId="45" fillId="0" borderId="34"/>
    <xf numFmtId="0" fontId="101" fillId="59" borderId="38"/>
    <xf numFmtId="173" fontId="45" fillId="0" borderId="18">
      <alignment horizontal="center" vertical="center"/>
    </xf>
    <xf numFmtId="252" fontId="98" fillId="40" borderId="18"/>
    <xf numFmtId="0" fontId="45" fillId="0" borderId="34"/>
    <xf numFmtId="252" fontId="98" fillId="40" borderId="18"/>
    <xf numFmtId="0" fontId="45" fillId="40" borderId="18"/>
    <xf numFmtId="0" fontId="14" fillId="55" borderId="57">
      <alignment horizontal="right" vertical="center"/>
    </xf>
    <xf numFmtId="0" fontId="14" fillId="72" borderId="57">
      <alignment horizontal="right" vertical="center"/>
    </xf>
    <xf numFmtId="259" fontId="45" fillId="0" borderId="18">
      <alignment horizontal="center" vertical="center"/>
    </xf>
    <xf numFmtId="0" fontId="45" fillId="0" borderId="34"/>
    <xf numFmtId="0" fontId="14" fillId="76" borderId="57">
      <alignment horizontal="right" vertical="center"/>
    </xf>
    <xf numFmtId="43" fontId="44" fillId="0" borderId="0"/>
    <xf numFmtId="0" fontId="14" fillId="76" borderId="57">
      <alignment horizontal="left" vertical="center"/>
    </xf>
    <xf numFmtId="0" fontId="14" fillId="45" borderId="57">
      <alignment horizontal="right" vertical="center"/>
    </xf>
    <xf numFmtId="0" fontId="14" fillId="40" borderId="57">
      <alignment vertical="center"/>
    </xf>
    <xf numFmtId="173" fontId="14" fillId="68" borderId="57">
      <alignment horizontal="left" vertical="top"/>
    </xf>
    <xf numFmtId="0" fontId="14" fillId="50" borderId="57">
      <alignment horizontal="right" vertical="center"/>
    </xf>
    <xf numFmtId="0" fontId="101" fillId="59" borderId="38"/>
    <xf numFmtId="43" fontId="44" fillId="0" borderId="0"/>
    <xf numFmtId="173" fontId="98" fillId="0" borderId="18">
      <alignment horizontal="center" vertical="center"/>
    </xf>
    <xf numFmtId="173" fontId="172" fillId="0" borderId="18">
      <alignment horizontal="center"/>
    </xf>
    <xf numFmtId="0" fontId="14" fillId="71" borderId="57">
      <alignment horizontal="right" vertical="center"/>
    </xf>
    <xf numFmtId="173" fontId="42" fillId="38" borderId="57">
      <alignment horizontal="left" vertical="top"/>
    </xf>
    <xf numFmtId="252" fontId="98" fillId="40" borderId="18"/>
    <xf numFmtId="0" fontId="14" fillId="40" borderId="57">
      <alignment vertical="center"/>
    </xf>
    <xf numFmtId="0" fontId="14" fillId="76" borderId="57">
      <alignment horizontal="left" vertical="center"/>
    </xf>
    <xf numFmtId="0" fontId="160" fillId="74" borderId="57">
      <alignment horizontal="right" vertical="center"/>
    </xf>
    <xf numFmtId="0" fontId="14" fillId="76" borderId="57">
      <alignment horizontal="left" vertical="center"/>
    </xf>
    <xf numFmtId="0" fontId="14" fillId="50" borderId="57">
      <alignment horizontal="right" vertical="center"/>
    </xf>
    <xf numFmtId="0" fontId="42" fillId="38" borderId="57">
      <alignment horizontal="left" vertical="center"/>
    </xf>
    <xf numFmtId="173" fontId="9" fillId="75" borderId="57">
      <alignment horizontal="left" vertical="center"/>
    </xf>
    <xf numFmtId="0" fontId="9" fillId="46" borderId="54"/>
    <xf numFmtId="173" fontId="9" fillId="68" borderId="57">
      <alignment horizontal="left" vertical="top"/>
    </xf>
    <xf numFmtId="0" fontId="14" fillId="72" borderId="57">
      <alignment horizontal="right" vertical="center"/>
    </xf>
    <xf numFmtId="0" fontId="45" fillId="40" borderId="18"/>
    <xf numFmtId="0" fontId="121" fillId="0" borderId="18">
      <alignment horizontal="center"/>
    </xf>
    <xf numFmtId="257" fontId="9" fillId="0" borderId="23">
      <alignment horizontal="centerContinuous"/>
    </xf>
    <xf numFmtId="173" fontId="9" fillId="56" borderId="57">
      <alignment horizontal="left" vertical="top"/>
    </xf>
    <xf numFmtId="0" fontId="9" fillId="46" borderId="54"/>
    <xf numFmtId="0" fontId="42" fillId="42" borderId="57">
      <alignment vertical="center"/>
    </xf>
    <xf numFmtId="0" fontId="121" fillId="0" borderId="18">
      <alignment horizontal="center"/>
    </xf>
    <xf numFmtId="173" fontId="42" fillId="38" borderId="57">
      <alignment horizontal="left" vertical="top"/>
    </xf>
    <xf numFmtId="0" fontId="45" fillId="40" borderId="18"/>
    <xf numFmtId="173" fontId="9" fillId="56" borderId="57">
      <alignment horizontal="left" vertical="top"/>
    </xf>
    <xf numFmtId="252" fontId="98" fillId="40" borderId="18"/>
    <xf numFmtId="173" fontId="172" fillId="0" borderId="18">
      <alignment horizontal="center"/>
    </xf>
    <xf numFmtId="0" fontId="14" fillId="40" borderId="57">
      <alignment horizontal="left" vertical="center"/>
    </xf>
    <xf numFmtId="0" fontId="42" fillId="38" borderId="57">
      <alignment horizontal="left" vertical="center"/>
    </xf>
    <xf numFmtId="167" fontId="9" fillId="43" borderId="18"/>
    <xf numFmtId="259" fontId="45" fillId="0" borderId="18">
      <alignment horizontal="center" vertical="center"/>
    </xf>
    <xf numFmtId="0" fontId="101" fillId="59" borderId="38"/>
    <xf numFmtId="173" fontId="137" fillId="57" borderId="24">
      <alignment horizontal="left" vertical="center" wrapText="1"/>
    </xf>
    <xf numFmtId="0" fontId="45" fillId="0" borderId="34"/>
    <xf numFmtId="0" fontId="45" fillId="40" borderId="18"/>
    <xf numFmtId="0" fontId="14" fillId="70" borderId="57">
      <alignment horizontal="right" vertical="center"/>
    </xf>
    <xf numFmtId="0" fontId="50" fillId="0" borderId="14">
      <alignment horizontal="left" vertical="center"/>
    </xf>
    <xf numFmtId="173" fontId="14" fillId="68" borderId="57">
      <alignment horizontal="left" vertical="top"/>
    </xf>
    <xf numFmtId="0" fontId="14" fillId="40" borderId="57">
      <alignment vertical="center"/>
    </xf>
    <xf numFmtId="0" fontId="14" fillId="49" borderId="57">
      <alignment horizontal="right" vertical="center"/>
    </xf>
    <xf numFmtId="0" fontId="14" fillId="72" borderId="57">
      <alignment horizontal="right" vertical="center"/>
    </xf>
    <xf numFmtId="0" fontId="14" fillId="70" borderId="57">
      <alignment horizontal="right" vertical="center"/>
    </xf>
    <xf numFmtId="173" fontId="98" fillId="0" borderId="18">
      <alignment horizontal="center" vertical="center"/>
    </xf>
    <xf numFmtId="0" fontId="14" fillId="72" borderId="57">
      <alignment horizontal="right" vertical="center"/>
    </xf>
    <xf numFmtId="173" fontId="14" fillId="68" borderId="57">
      <alignment horizontal="left" vertical="top"/>
    </xf>
    <xf numFmtId="0" fontId="14" fillId="71" borderId="57">
      <alignment horizontal="right" vertical="center"/>
    </xf>
    <xf numFmtId="0" fontId="101" fillId="59" borderId="38"/>
    <xf numFmtId="0" fontId="45" fillId="0" borderId="34"/>
    <xf numFmtId="0" fontId="14" fillId="74" borderId="57">
      <alignment horizontal="right" vertical="center"/>
    </xf>
    <xf numFmtId="0" fontId="45" fillId="0" borderId="34"/>
    <xf numFmtId="173" fontId="9" fillId="56" borderId="57">
      <alignment horizontal="left" vertical="top"/>
    </xf>
    <xf numFmtId="0" fontId="14" fillId="40" borderId="57">
      <alignment horizontal="left"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45" borderId="57">
      <alignment horizontal="right" vertical="center"/>
    </xf>
    <xf numFmtId="0" fontId="219" fillId="47" borderId="38"/>
    <xf numFmtId="0" fontId="14" fillId="76" borderId="57">
      <alignment horizontal="right"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8" fontId="9" fillId="0" borderId="25">
      <protection locked="0"/>
    </xf>
    <xf numFmtId="0" fontId="14" fillId="55" borderId="57">
      <alignment horizontal="right" vertical="center"/>
    </xf>
    <xf numFmtId="0" fontId="162" fillId="38" borderId="57">
      <alignment vertical="center"/>
    </xf>
    <xf numFmtId="0" fontId="45" fillId="0" borderId="18"/>
    <xf numFmtId="0" fontId="9" fillId="46" borderId="54"/>
    <xf numFmtId="0" fontId="14" fillId="40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173" fontId="9" fillId="75" borderId="57">
      <alignment horizontal="left" vertical="top"/>
    </xf>
    <xf numFmtId="0" fontId="14" fillId="76" borderId="57">
      <alignment horizontal="left" vertical="center"/>
    </xf>
    <xf numFmtId="173" fontId="98" fillId="0" borderId="18">
      <alignment horizontal="center" vertical="center"/>
    </xf>
    <xf numFmtId="0" fontId="162" fillId="38" borderId="57">
      <alignment vertical="center"/>
    </xf>
    <xf numFmtId="0" fontId="101" fillId="59" borderId="38"/>
    <xf numFmtId="0" fontId="14" fillId="76" borderId="57">
      <alignment horizontal="right" vertical="center"/>
    </xf>
    <xf numFmtId="173" fontId="9" fillId="68" borderId="57">
      <alignment horizontal="left" vertical="top"/>
    </xf>
    <xf numFmtId="173" fontId="42" fillId="38" borderId="57">
      <alignment horizontal="left" vertical="top"/>
    </xf>
    <xf numFmtId="0" fontId="14" fillId="76" borderId="57">
      <alignment horizontal="right" vertical="center"/>
    </xf>
    <xf numFmtId="173" fontId="137" fillId="57" borderId="24">
      <alignment horizontal="left" vertical="center" wrapText="1"/>
    </xf>
    <xf numFmtId="252" fontId="98" fillId="40" borderId="18"/>
    <xf numFmtId="0" fontId="45" fillId="40" borderId="18"/>
    <xf numFmtId="173" fontId="14" fillId="68" borderId="57">
      <alignment horizontal="left" vertical="top"/>
    </xf>
    <xf numFmtId="0" fontId="45" fillId="0" borderId="34"/>
    <xf numFmtId="0" fontId="160" fillId="74" borderId="57">
      <alignment horizontal="right" vertical="center"/>
    </xf>
    <xf numFmtId="0" fontId="160" fillId="74" borderId="57">
      <alignment horizontal="right" vertical="center"/>
    </xf>
    <xf numFmtId="173" fontId="9" fillId="68" borderId="57">
      <alignment horizontal="left" vertical="center"/>
    </xf>
    <xf numFmtId="0" fontId="14" fillId="69" borderId="57">
      <alignment horizontal="right" vertical="center"/>
    </xf>
    <xf numFmtId="8" fontId="9" fillId="0" borderId="25">
      <protection locked="0"/>
    </xf>
    <xf numFmtId="0" fontId="14" fillId="51" borderId="57">
      <alignment horizontal="right" vertical="center"/>
    </xf>
    <xf numFmtId="0" fontId="14" fillId="40" borderId="57">
      <alignment horizontal="left" vertical="center"/>
    </xf>
    <xf numFmtId="0" fontId="164" fillId="74" borderId="57">
      <alignment horizontal="right" vertical="center"/>
    </xf>
    <xf numFmtId="173" fontId="161" fillId="1" borderId="14">
      <alignment horizontal="center"/>
    </xf>
    <xf numFmtId="0" fontId="121" fillId="0" borderId="18">
      <alignment horizontal="center"/>
    </xf>
    <xf numFmtId="223" fontId="9" fillId="0" borderId="62">
      <protection locked="0"/>
    </xf>
    <xf numFmtId="252" fontId="98" fillId="40" borderId="18"/>
    <xf numFmtId="0" fontId="14" fillId="55" borderId="57">
      <alignment horizontal="right" vertical="center"/>
    </xf>
    <xf numFmtId="0" fontId="50" fillId="0" borderId="14">
      <alignment horizontal="left" vertical="center"/>
    </xf>
    <xf numFmtId="0" fontId="42" fillId="42" borderId="57">
      <alignment vertical="center"/>
    </xf>
    <xf numFmtId="173" fontId="14" fillId="68" borderId="57">
      <alignment horizontal="left" vertical="top"/>
    </xf>
    <xf numFmtId="252" fontId="98" fillId="40" borderId="18"/>
    <xf numFmtId="173" fontId="45" fillId="0" borderId="18">
      <alignment horizontal="center" vertical="center"/>
    </xf>
    <xf numFmtId="0" fontId="14" fillId="71" borderId="57">
      <alignment horizontal="right" vertical="center"/>
    </xf>
    <xf numFmtId="223" fontId="9" fillId="0" borderId="62">
      <protection locked="0"/>
    </xf>
    <xf numFmtId="173" fontId="98" fillId="0" borderId="18">
      <alignment horizontal="center" vertical="center"/>
    </xf>
    <xf numFmtId="0" fontId="121" fillId="0" borderId="18">
      <alignment horizontal="center"/>
    </xf>
    <xf numFmtId="173" fontId="9" fillId="75" borderId="57">
      <alignment horizontal="left" vertical="top"/>
    </xf>
    <xf numFmtId="0" fontId="101" fillId="59" borderId="38"/>
    <xf numFmtId="0" fontId="45" fillId="40" borderId="18"/>
    <xf numFmtId="0" fontId="152" fillId="59" borderId="55"/>
    <xf numFmtId="0" fontId="14" fillId="55" borderId="57">
      <alignment horizontal="right" vertical="center"/>
    </xf>
    <xf numFmtId="173" fontId="42" fillId="38" borderId="57">
      <alignment horizontal="left" vertical="top"/>
    </xf>
    <xf numFmtId="257" fontId="9" fillId="0" borderId="23">
      <alignment horizontal="centerContinuous"/>
    </xf>
    <xf numFmtId="252" fontId="98" fillId="40" borderId="18"/>
    <xf numFmtId="0" fontId="14" fillId="76" borderId="57">
      <alignment horizontal="left" vertical="center"/>
    </xf>
    <xf numFmtId="173" fontId="9" fillId="56" borderId="57">
      <alignment horizontal="left" vertical="top"/>
    </xf>
    <xf numFmtId="0" fontId="162" fillId="38" borderId="57">
      <alignment vertical="center"/>
    </xf>
    <xf numFmtId="43" fontId="50" fillId="43" borderId="62"/>
    <xf numFmtId="0" fontId="42" fillId="42" borderId="57">
      <alignment vertical="center"/>
    </xf>
    <xf numFmtId="0" fontId="61" fillId="0" borderId="22"/>
    <xf numFmtId="252" fontId="98" fillId="40" borderId="18"/>
    <xf numFmtId="173" fontId="9" fillId="68" borderId="57">
      <alignment horizontal="left" vertical="top"/>
    </xf>
    <xf numFmtId="257" fontId="9" fillId="0" borderId="23">
      <alignment horizontal="centerContinuous"/>
    </xf>
    <xf numFmtId="43" fontId="44" fillId="0" borderId="0"/>
    <xf numFmtId="0" fontId="14" fillId="72" borderId="57">
      <alignment horizontal="right" vertical="center"/>
    </xf>
    <xf numFmtId="0" fontId="45" fillId="0" borderId="18"/>
    <xf numFmtId="0" fontId="14" fillId="50" borderId="57">
      <alignment horizontal="right" vertical="center"/>
    </xf>
    <xf numFmtId="0" fontId="14" fillId="40" borderId="57">
      <alignment horizontal="left" vertical="center"/>
    </xf>
    <xf numFmtId="252" fontId="98" fillId="40" borderId="18"/>
    <xf numFmtId="173" fontId="172" fillId="0" borderId="18">
      <alignment horizontal="center"/>
    </xf>
    <xf numFmtId="0" fontId="14" fillId="40" borderId="57">
      <alignment horizontal="left" vertical="center"/>
    </xf>
    <xf numFmtId="257" fontId="9" fillId="0" borderId="23">
      <alignment horizontal="centerContinuous"/>
    </xf>
    <xf numFmtId="8" fontId="9" fillId="0" borderId="25">
      <protection locked="0"/>
    </xf>
    <xf numFmtId="167" fontId="9" fillId="43" borderId="18"/>
    <xf numFmtId="0" fontId="14" fillId="50" borderId="57">
      <alignment horizontal="right" vertical="center"/>
    </xf>
    <xf numFmtId="0" fontId="45" fillId="0" borderId="18"/>
    <xf numFmtId="173" fontId="42" fillId="38" borderId="57">
      <alignment horizontal="left" vertical="top"/>
    </xf>
    <xf numFmtId="0" fontId="121" fillId="0" borderId="18">
      <alignment horizontal="center"/>
    </xf>
    <xf numFmtId="173" fontId="9" fillId="68" borderId="57">
      <alignment horizontal="left" vertical="center"/>
    </xf>
    <xf numFmtId="0" fontId="14" fillId="69" borderId="57">
      <alignment horizontal="right" vertical="center"/>
    </xf>
    <xf numFmtId="0" fontId="121" fillId="0" borderId="18">
      <alignment horizontal="center"/>
    </xf>
    <xf numFmtId="0" fontId="14" fillId="51" borderId="57">
      <alignment horizontal="right" vertical="center"/>
    </xf>
    <xf numFmtId="173" fontId="14" fillId="40" borderId="57">
      <alignment horizontal="left" vertical="top"/>
    </xf>
    <xf numFmtId="8" fontId="9" fillId="0" borderId="25">
      <protection locked="0"/>
    </xf>
    <xf numFmtId="173" fontId="9" fillId="68" borderId="57">
      <alignment horizontal="left" vertical="center"/>
    </xf>
    <xf numFmtId="173" fontId="98" fillId="0" borderId="18">
      <alignment horizontal="center" vertical="center"/>
    </xf>
    <xf numFmtId="0" fontId="45" fillId="0" borderId="34"/>
    <xf numFmtId="257" fontId="9" fillId="0" borderId="23">
      <alignment horizontal="centerContinuous"/>
    </xf>
    <xf numFmtId="0" fontId="160" fillId="74" borderId="57">
      <alignment horizontal="right" vertical="center"/>
    </xf>
    <xf numFmtId="0" fontId="14" fillId="74" borderId="57">
      <alignment horizontal="right" vertical="center"/>
    </xf>
    <xf numFmtId="167" fontId="9" fillId="43" borderId="18"/>
    <xf numFmtId="173" fontId="9" fillId="75" borderId="57">
      <alignment horizontal="left" vertical="top"/>
    </xf>
    <xf numFmtId="173" fontId="14" fillId="40" borderId="57">
      <alignment horizontal="left" vertical="top"/>
    </xf>
    <xf numFmtId="173" fontId="9" fillId="77" borderId="57">
      <alignment horizontal="left" vertical="top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4" fillId="70" borderId="57">
      <alignment horizontal="right" vertical="center"/>
    </xf>
    <xf numFmtId="173" fontId="9" fillId="77" borderId="57">
      <alignment horizontal="left" vertical="center"/>
    </xf>
    <xf numFmtId="0" fontId="14" fillId="50" borderId="57">
      <alignment horizontal="right" vertical="center"/>
    </xf>
    <xf numFmtId="173" fontId="9" fillId="75" borderId="57">
      <alignment horizontal="left" vertical="top"/>
    </xf>
    <xf numFmtId="0" fontId="14" fillId="49" borderId="57">
      <alignment horizontal="right" vertical="center"/>
    </xf>
    <xf numFmtId="0" fontId="42" fillId="38" borderId="57">
      <alignment horizontal="left" vertical="center"/>
    </xf>
    <xf numFmtId="252" fontId="98" fillId="40" borderId="18"/>
    <xf numFmtId="0" fontId="14" fillId="40" borderId="57">
      <alignment vertical="center"/>
    </xf>
    <xf numFmtId="0" fontId="14" fillId="40" borderId="57">
      <alignment vertical="center"/>
    </xf>
    <xf numFmtId="0" fontId="14" fillId="55" borderId="57">
      <alignment horizontal="right" vertical="center"/>
    </xf>
    <xf numFmtId="173" fontId="9" fillId="68" borderId="57">
      <alignment horizontal="left" vertical="top"/>
    </xf>
    <xf numFmtId="0" fontId="14" fillId="40" borderId="57">
      <alignment horizontal="left" vertical="center"/>
    </xf>
    <xf numFmtId="0" fontId="14" fillId="55" borderId="57">
      <alignment horizontal="right" vertical="center"/>
    </xf>
    <xf numFmtId="0" fontId="14" fillId="70" borderId="57">
      <alignment horizontal="right" vertical="center"/>
    </xf>
    <xf numFmtId="259" fontId="45" fillId="0" borderId="18">
      <alignment horizontal="center" vertical="center"/>
    </xf>
    <xf numFmtId="173" fontId="172" fillId="0" borderId="18">
      <alignment horizontal="center"/>
    </xf>
    <xf numFmtId="0" fontId="14" fillId="74" borderId="57">
      <alignment horizontal="right" vertical="center"/>
    </xf>
    <xf numFmtId="0" fontId="14" fillId="49" borderId="57">
      <alignment horizontal="right" vertical="center"/>
    </xf>
    <xf numFmtId="0" fontId="121" fillId="0" borderId="18">
      <alignment horizontal="center"/>
    </xf>
    <xf numFmtId="173" fontId="137" fillId="57" borderId="24">
      <alignment horizontal="left" vertical="center" wrapText="1"/>
    </xf>
    <xf numFmtId="252" fontId="98" fillId="40" borderId="18"/>
    <xf numFmtId="167" fontId="9" fillId="43" borderId="18"/>
    <xf numFmtId="0" fontId="45" fillId="0" borderId="34"/>
    <xf numFmtId="173" fontId="9" fillId="68" borderId="57">
      <alignment horizontal="left" vertical="center"/>
    </xf>
    <xf numFmtId="0" fontId="14" fillId="40" borderId="57">
      <alignment vertical="center"/>
    </xf>
    <xf numFmtId="0" fontId="14" fillId="76" borderId="57">
      <alignment horizontal="left" vertical="center"/>
    </xf>
    <xf numFmtId="0" fontId="9" fillId="46" borderId="54"/>
    <xf numFmtId="0" fontId="121" fillId="0" borderId="18">
      <alignment horizontal="center"/>
    </xf>
    <xf numFmtId="173" fontId="98" fillId="0" borderId="18">
      <alignment horizontal="center" vertical="center"/>
    </xf>
    <xf numFmtId="0" fontId="14" fillId="71" borderId="57">
      <alignment horizontal="right" vertical="center"/>
    </xf>
    <xf numFmtId="173" fontId="98" fillId="0" borderId="18">
      <alignment horizontal="center" vertical="center"/>
    </xf>
    <xf numFmtId="0" fontId="162" fillId="38" borderId="57">
      <alignment vertical="center"/>
    </xf>
    <xf numFmtId="0" fontId="164" fillId="40" borderId="57">
      <alignment vertical="center"/>
    </xf>
    <xf numFmtId="0" fontId="14" fillId="45" borderId="57">
      <alignment horizontal="right" vertical="center"/>
    </xf>
    <xf numFmtId="0" fontId="14" fillId="49" borderId="57">
      <alignment horizontal="right" vertical="center"/>
    </xf>
    <xf numFmtId="0" fontId="121" fillId="0" borderId="18">
      <alignment horizontal="center"/>
    </xf>
    <xf numFmtId="0" fontId="14" fillId="72" borderId="57">
      <alignment horizontal="right" vertical="center"/>
    </xf>
    <xf numFmtId="173" fontId="9" fillId="75" borderId="57">
      <alignment horizontal="left" vertical="center"/>
    </xf>
    <xf numFmtId="173" fontId="14" fillId="68" borderId="57">
      <alignment horizontal="left" vertical="top"/>
    </xf>
    <xf numFmtId="173" fontId="9" fillId="56" borderId="57">
      <alignment horizontal="left" vertical="center"/>
    </xf>
    <xf numFmtId="173" fontId="137" fillId="57" borderId="24">
      <alignment horizontal="left" vertical="center" wrapText="1"/>
    </xf>
    <xf numFmtId="0" fontId="14" fillId="74" borderId="57">
      <alignment horizontal="right" vertical="center"/>
    </xf>
    <xf numFmtId="0" fontId="14" fillId="72" borderId="57">
      <alignment horizontal="right" vertical="center"/>
    </xf>
    <xf numFmtId="259" fontId="45" fillId="0" borderId="18">
      <alignment horizontal="center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51" borderId="57">
      <alignment horizontal="right" vertical="center"/>
    </xf>
    <xf numFmtId="0" fontId="14" fillId="76" borderId="57">
      <alignment horizontal="right" vertical="center"/>
    </xf>
    <xf numFmtId="257" fontId="9" fillId="0" borderId="23">
      <alignment horizontal="centerContinuous"/>
    </xf>
    <xf numFmtId="0" fontId="101" fillId="59" borderId="38"/>
    <xf numFmtId="0" fontId="14" fillId="51" borderId="57">
      <alignment horizontal="right" vertical="center"/>
    </xf>
    <xf numFmtId="252" fontId="98" fillId="40" borderId="18"/>
    <xf numFmtId="0" fontId="14" fillId="49" borderId="57">
      <alignment horizontal="right" vertical="center"/>
    </xf>
    <xf numFmtId="0" fontId="61" fillId="0" borderId="22"/>
    <xf numFmtId="0" fontId="45" fillId="40" borderId="18"/>
    <xf numFmtId="0" fontId="14" fillId="51" borderId="57">
      <alignment horizontal="right" vertical="center"/>
    </xf>
    <xf numFmtId="0" fontId="14" fillId="40" borderId="57">
      <alignment vertical="center"/>
    </xf>
    <xf numFmtId="0" fontId="101" fillId="59" borderId="38"/>
    <xf numFmtId="0" fontId="45" fillId="0" borderId="18"/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49" borderId="57">
      <alignment horizontal="right" vertical="center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right" vertical="center"/>
    </xf>
    <xf numFmtId="173" fontId="9" fillId="75" borderId="57">
      <alignment horizontal="left" vertical="top"/>
    </xf>
    <xf numFmtId="259" fontId="45" fillId="0" borderId="18">
      <alignment horizontal="center" vertical="center"/>
    </xf>
    <xf numFmtId="0" fontId="42" fillId="38" borderId="57">
      <alignment horizontal="left" vertical="center"/>
    </xf>
    <xf numFmtId="0" fontId="14" fillId="49" borderId="57">
      <alignment horizontal="right" vertical="center"/>
    </xf>
    <xf numFmtId="0" fontId="14" fillId="76" borderId="57">
      <alignment horizontal="right" vertical="center"/>
    </xf>
    <xf numFmtId="0" fontId="164" fillId="74" borderId="57">
      <alignment horizontal="right" vertical="center"/>
    </xf>
    <xf numFmtId="0" fontId="45" fillId="40" borderId="18"/>
    <xf numFmtId="0" fontId="14" fillId="76" borderId="57">
      <alignment horizontal="left" vertical="center"/>
    </xf>
    <xf numFmtId="0" fontId="14" fillId="76" borderId="57">
      <alignment horizontal="right" vertical="center"/>
    </xf>
    <xf numFmtId="173" fontId="9" fillId="77" borderId="57">
      <alignment horizontal="left" vertical="top"/>
    </xf>
    <xf numFmtId="0" fontId="45" fillId="40" borderId="18"/>
    <xf numFmtId="173" fontId="9" fillId="77" borderId="57">
      <alignment horizontal="left" vertical="center"/>
    </xf>
    <xf numFmtId="0" fontId="14" fillId="40" borderId="57">
      <alignment vertical="center"/>
    </xf>
    <xf numFmtId="0" fontId="45" fillId="40" borderId="18"/>
    <xf numFmtId="0" fontId="101" fillId="59" borderId="38"/>
    <xf numFmtId="0" fontId="14" fillId="49" borderId="57">
      <alignment horizontal="right" vertical="center"/>
    </xf>
    <xf numFmtId="252" fontId="98" fillId="40" borderId="18"/>
    <xf numFmtId="0" fontId="14" fillId="69" borderId="57">
      <alignment horizontal="right" vertical="center"/>
    </xf>
    <xf numFmtId="173" fontId="42" fillId="38" borderId="57">
      <alignment horizontal="left" vertical="top"/>
    </xf>
    <xf numFmtId="0" fontId="14" fillId="51" borderId="57">
      <alignment horizontal="right" vertical="center"/>
    </xf>
    <xf numFmtId="0" fontId="42" fillId="42" borderId="57">
      <alignment vertical="center"/>
    </xf>
    <xf numFmtId="0" fontId="162" fillId="38" borderId="57">
      <alignment vertical="center"/>
    </xf>
    <xf numFmtId="43" fontId="50" fillId="43" borderId="62"/>
    <xf numFmtId="8" fontId="9" fillId="0" borderId="25">
      <protection locked="0"/>
    </xf>
    <xf numFmtId="0" fontId="50" fillId="0" borderId="14">
      <alignment horizontal="left" vertical="center"/>
    </xf>
    <xf numFmtId="8" fontId="9" fillId="0" borderId="25">
      <protection locked="0"/>
    </xf>
    <xf numFmtId="173" fontId="9" fillId="75" borderId="57">
      <alignment horizontal="left" vertical="center"/>
    </xf>
    <xf numFmtId="0" fontId="14" fillId="74" borderId="57">
      <alignment horizontal="right" vertical="center"/>
    </xf>
    <xf numFmtId="0" fontId="162" fillId="38" borderId="57">
      <alignment vertical="center"/>
    </xf>
    <xf numFmtId="0" fontId="45" fillId="40" borderId="18"/>
    <xf numFmtId="257" fontId="9" fillId="0" borderId="23">
      <alignment horizontal="centerContinuous"/>
    </xf>
    <xf numFmtId="0" fontId="164" fillId="40" borderId="57">
      <alignment vertical="center"/>
    </xf>
    <xf numFmtId="0" fontId="14" fillId="72" borderId="57">
      <alignment horizontal="right" vertical="center"/>
    </xf>
    <xf numFmtId="0" fontId="14" fillId="74" borderId="57">
      <alignment horizontal="right" vertical="center"/>
    </xf>
    <xf numFmtId="0" fontId="14" fillId="70" borderId="57">
      <alignment horizontal="right" vertical="center"/>
    </xf>
    <xf numFmtId="0" fontId="121" fillId="0" borderId="18">
      <alignment horizontal="center"/>
    </xf>
    <xf numFmtId="0" fontId="50" fillId="0" borderId="14">
      <alignment horizontal="left" vertical="center"/>
    </xf>
    <xf numFmtId="252" fontId="98" fillId="40" borderId="18"/>
    <xf numFmtId="252" fontId="98" fillId="40" borderId="18"/>
    <xf numFmtId="0" fontId="45" fillId="0" borderId="18"/>
    <xf numFmtId="0" fontId="101" fillId="59" borderId="38"/>
    <xf numFmtId="0" fontId="101" fillId="59" borderId="38"/>
    <xf numFmtId="0" fontId="45" fillId="0" borderId="34"/>
    <xf numFmtId="173" fontId="45" fillId="0" borderId="18">
      <alignment horizontal="center" vertical="center"/>
    </xf>
    <xf numFmtId="0" fontId="160" fillId="74" borderId="57">
      <alignment horizontal="right" vertical="center"/>
    </xf>
    <xf numFmtId="0" fontId="14" fillId="45" borderId="57">
      <alignment horizontal="right" vertical="center"/>
    </xf>
    <xf numFmtId="173" fontId="14" fillId="40" borderId="57">
      <alignment horizontal="left" vertical="top"/>
    </xf>
    <xf numFmtId="0" fontId="14" fillId="55" borderId="57">
      <alignment horizontal="right" vertical="center"/>
    </xf>
    <xf numFmtId="0" fontId="162" fillId="38" borderId="57">
      <alignment vertical="center"/>
    </xf>
    <xf numFmtId="173" fontId="9" fillId="56" borderId="57">
      <alignment horizontal="left" vertical="top"/>
    </xf>
    <xf numFmtId="0" fontId="14" fillId="71" borderId="57">
      <alignment horizontal="right" vertical="center"/>
    </xf>
    <xf numFmtId="173" fontId="14" fillId="68" borderId="57">
      <alignment horizontal="left" vertical="top"/>
    </xf>
    <xf numFmtId="0" fontId="14" fillId="40" borderId="57">
      <alignment horizontal="left" vertical="center"/>
    </xf>
    <xf numFmtId="173" fontId="9" fillId="56" borderId="57">
      <alignment horizontal="left" vertical="center"/>
    </xf>
    <xf numFmtId="173" fontId="9" fillId="68" borderId="57">
      <alignment horizontal="left" vertical="center"/>
    </xf>
    <xf numFmtId="173" fontId="9" fillId="75" borderId="57">
      <alignment horizontal="left" vertical="center"/>
    </xf>
    <xf numFmtId="0" fontId="14" fillId="76" borderId="57">
      <alignment horizontal="right" vertical="center"/>
    </xf>
    <xf numFmtId="0" fontId="14" fillId="72" borderId="57">
      <alignment horizontal="right" vertical="center"/>
    </xf>
    <xf numFmtId="0" fontId="14" fillId="71" borderId="57">
      <alignment horizontal="right" vertical="center"/>
    </xf>
    <xf numFmtId="0" fontId="14" fillId="70" borderId="57">
      <alignment horizontal="right" vertical="center"/>
    </xf>
    <xf numFmtId="0" fontId="14" fillId="50" borderId="57">
      <alignment horizontal="right" vertical="center"/>
    </xf>
    <xf numFmtId="0" fontId="14" fillId="69" borderId="57">
      <alignment horizontal="right" vertical="center"/>
    </xf>
    <xf numFmtId="0" fontId="14" fillId="51" borderId="57">
      <alignment horizontal="right" vertical="center"/>
    </xf>
    <xf numFmtId="0" fontId="45" fillId="0" borderId="34"/>
    <xf numFmtId="8" fontId="9" fillId="0" borderId="25">
      <protection locked="0"/>
    </xf>
    <xf numFmtId="8" fontId="9" fillId="0" borderId="25">
      <protection locked="0"/>
    </xf>
    <xf numFmtId="0" fontId="42" fillId="42" borderId="57">
      <alignment vertical="center"/>
    </xf>
    <xf numFmtId="0" fontId="14" fillId="76" borderId="57">
      <alignment horizontal="righ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42" fillId="38" borderId="57">
      <alignment horizontal="left" vertical="center"/>
    </xf>
    <xf numFmtId="0" fontId="45" fillId="40" borderId="18"/>
    <xf numFmtId="0" fontId="45" fillId="40" borderId="18"/>
    <xf numFmtId="0" fontId="45" fillId="0" borderId="34"/>
    <xf numFmtId="0" fontId="14" fillId="40" borderId="57">
      <alignment horizontal="left" vertical="center"/>
    </xf>
    <xf numFmtId="0" fontId="14" fillId="76" borderId="57">
      <alignment horizontal="left" vertical="center"/>
    </xf>
    <xf numFmtId="0" fontId="164" fillId="74" borderId="57">
      <alignment horizontal="right" vertical="center"/>
    </xf>
    <xf numFmtId="173" fontId="14" fillId="40" borderId="57">
      <alignment horizontal="left" vertical="top"/>
    </xf>
    <xf numFmtId="0" fontId="121" fillId="0" borderId="18">
      <alignment horizontal="center"/>
    </xf>
    <xf numFmtId="0" fontId="44" fillId="0" borderId="0"/>
    <xf numFmtId="0" fontId="14" fillId="45" borderId="57">
      <alignment horizontal="right" vertical="center"/>
    </xf>
    <xf numFmtId="173" fontId="42" fillId="38" borderId="57">
      <alignment horizontal="left" vertical="top"/>
    </xf>
    <xf numFmtId="0" fontId="14" fillId="72" borderId="57">
      <alignment horizontal="right" vertical="center"/>
    </xf>
    <xf numFmtId="0" fontId="14" fillId="69" borderId="57">
      <alignment horizontal="right" vertical="center"/>
    </xf>
    <xf numFmtId="0" fontId="42" fillId="42" borderId="57">
      <alignment vertical="center"/>
    </xf>
    <xf numFmtId="0" fontId="14" fillId="40" borderId="57">
      <alignment horizontal="left" vertical="center"/>
    </xf>
    <xf numFmtId="0" fontId="14" fillId="70" borderId="57">
      <alignment horizontal="right" vertical="center"/>
    </xf>
    <xf numFmtId="0" fontId="45" fillId="40" borderId="18"/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42" fillId="42" borderId="57">
      <alignment vertical="center"/>
    </xf>
    <xf numFmtId="173" fontId="172" fillId="0" borderId="18">
      <alignment horizontal="center"/>
    </xf>
    <xf numFmtId="173" fontId="9" fillId="75" borderId="57">
      <alignment horizontal="left" vertical="center"/>
    </xf>
    <xf numFmtId="0" fontId="160" fillId="74" borderId="57">
      <alignment horizontal="right" vertical="center"/>
    </xf>
    <xf numFmtId="173" fontId="9" fillId="68" borderId="57">
      <alignment horizontal="left" vertical="top"/>
    </xf>
    <xf numFmtId="43" fontId="44" fillId="0" borderId="0"/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219" fillId="47" borderId="38"/>
    <xf numFmtId="0" fontId="14" fillId="40" borderId="57">
      <alignment vertical="center"/>
    </xf>
    <xf numFmtId="173" fontId="9" fillId="75" borderId="57">
      <alignment horizontal="left" vertical="top"/>
    </xf>
    <xf numFmtId="173" fontId="137" fillId="57" borderId="24">
      <alignment horizontal="left" vertical="center" wrapText="1"/>
    </xf>
    <xf numFmtId="173" fontId="9" fillId="56" borderId="57">
      <alignment horizontal="left" vertical="top"/>
    </xf>
    <xf numFmtId="173" fontId="45" fillId="0" borderId="18">
      <alignment horizontal="center" vertical="center"/>
    </xf>
    <xf numFmtId="0" fontId="14" fillId="40" borderId="57">
      <alignment horizontal="left" vertical="center"/>
    </xf>
    <xf numFmtId="0" fontId="121" fillId="0" borderId="18">
      <alignment horizontal="center"/>
    </xf>
    <xf numFmtId="0" fontId="152" fillId="59" borderId="55"/>
    <xf numFmtId="0" fontId="14" fillId="55" borderId="57">
      <alignment horizontal="right" vertical="center"/>
    </xf>
    <xf numFmtId="173" fontId="172" fillId="0" borderId="18">
      <alignment horizontal="center"/>
    </xf>
    <xf numFmtId="173" fontId="9" fillId="56" borderId="57">
      <alignment horizontal="left" vertical="top"/>
    </xf>
    <xf numFmtId="0" fontId="45" fillId="0" borderId="34"/>
    <xf numFmtId="173" fontId="9" fillId="68" borderId="57">
      <alignment horizontal="left" vertical="center"/>
    </xf>
    <xf numFmtId="0" fontId="61" fillId="0" borderId="22"/>
    <xf numFmtId="0" fontId="164" fillId="74" borderId="57">
      <alignment horizontal="right" vertical="center"/>
    </xf>
    <xf numFmtId="173" fontId="9" fillId="75" borderId="57">
      <alignment horizontal="left" vertical="top"/>
    </xf>
    <xf numFmtId="173" fontId="9" fillId="68" borderId="57">
      <alignment horizontal="left" vertical="top"/>
    </xf>
    <xf numFmtId="0" fontId="14" fillId="71" borderId="57">
      <alignment horizontal="right" vertical="center"/>
    </xf>
    <xf numFmtId="173" fontId="161" fillId="1" borderId="14">
      <alignment horizontal="center"/>
    </xf>
    <xf numFmtId="0" fontId="42" fillId="38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72" fillId="0" borderId="18">
      <alignment horizontal="center"/>
    </xf>
    <xf numFmtId="0" fontId="121" fillId="0" borderId="18">
      <alignment horizontal="center"/>
    </xf>
    <xf numFmtId="173" fontId="9" fillId="75" borderId="57">
      <alignment horizontal="left" vertical="top"/>
    </xf>
    <xf numFmtId="0" fontId="14" fillId="55" borderId="57">
      <alignment horizontal="right" vertical="center"/>
    </xf>
    <xf numFmtId="0" fontId="121" fillId="0" borderId="18">
      <alignment horizontal="center"/>
    </xf>
    <xf numFmtId="173" fontId="137" fillId="57" borderId="24">
      <alignment horizontal="left" vertical="center" wrapText="1"/>
    </xf>
    <xf numFmtId="0" fontId="14" fillId="40" borderId="57">
      <alignment horizontal="left" vertical="center"/>
    </xf>
    <xf numFmtId="173" fontId="14" fillId="68" borderId="57">
      <alignment horizontal="left" vertical="top"/>
    </xf>
    <xf numFmtId="0" fontId="50" fillId="0" borderId="14">
      <alignment horizontal="left" vertical="center"/>
    </xf>
    <xf numFmtId="0" fontId="45" fillId="0" borderId="34"/>
    <xf numFmtId="0" fontId="45" fillId="40" borderId="18"/>
    <xf numFmtId="173" fontId="161" fillId="1" borderId="14">
      <alignment horizontal="center"/>
    </xf>
    <xf numFmtId="0" fontId="14" fillId="76" borderId="57">
      <alignment horizontal="right" vertical="center"/>
    </xf>
    <xf numFmtId="259" fontId="45" fillId="0" borderId="18">
      <alignment horizontal="center" vertical="center"/>
    </xf>
    <xf numFmtId="0" fontId="164" fillId="74" borderId="57">
      <alignment horizontal="right" vertical="center"/>
    </xf>
    <xf numFmtId="8" fontId="9" fillId="0" borderId="25">
      <protection locked="0"/>
    </xf>
    <xf numFmtId="8" fontId="9" fillId="0" borderId="25">
      <protection locked="0"/>
    </xf>
    <xf numFmtId="0" fontId="14" fillId="76" borderId="57">
      <alignment horizontal="left" vertical="center"/>
    </xf>
    <xf numFmtId="173" fontId="9" fillId="68" borderId="57">
      <alignment horizontal="left" vertical="center"/>
    </xf>
    <xf numFmtId="0" fontId="14" fillId="51" borderId="57">
      <alignment horizontal="right" vertical="center"/>
    </xf>
    <xf numFmtId="0" fontId="42" fillId="38" borderId="57">
      <alignment horizontal="left" vertical="center"/>
    </xf>
    <xf numFmtId="173" fontId="9" fillId="56" borderId="57">
      <alignment horizontal="left" vertical="center"/>
    </xf>
    <xf numFmtId="0" fontId="14" fillId="50" borderId="57">
      <alignment horizontal="right" vertical="center"/>
    </xf>
    <xf numFmtId="252" fontId="98" fillId="40" borderId="18"/>
    <xf numFmtId="0" fontId="14" fillId="72" borderId="57">
      <alignment horizontal="right" vertical="center"/>
    </xf>
    <xf numFmtId="0" fontId="14" fillId="50" borderId="57">
      <alignment horizontal="right" vertical="center"/>
    </xf>
    <xf numFmtId="0" fontId="42" fillId="42" borderId="57">
      <alignment vertical="center"/>
    </xf>
    <xf numFmtId="0" fontId="14" fillId="50" borderId="57">
      <alignment horizontal="right" vertical="center"/>
    </xf>
    <xf numFmtId="0" fontId="14" fillId="71" borderId="57">
      <alignment horizontal="right" vertical="center"/>
    </xf>
    <xf numFmtId="173" fontId="50" fillId="0" borderId="14">
      <alignment horizontal="left" vertical="center"/>
    </xf>
    <xf numFmtId="173" fontId="9" fillId="68" borderId="57">
      <alignment horizontal="left" vertical="top"/>
    </xf>
    <xf numFmtId="0" fontId="101" fillId="59" borderId="38"/>
    <xf numFmtId="0" fontId="42" fillId="42" borderId="57">
      <alignment vertical="center"/>
    </xf>
    <xf numFmtId="0" fontId="14" fillId="76" borderId="57">
      <alignment horizontal="left" vertical="center"/>
    </xf>
    <xf numFmtId="43" fontId="50" fillId="43" borderId="62"/>
    <xf numFmtId="0" fontId="121" fillId="0" borderId="18">
      <alignment horizontal="center"/>
    </xf>
    <xf numFmtId="0" fontId="50" fillId="0" borderId="14">
      <alignment horizontal="left" vertical="center"/>
    </xf>
    <xf numFmtId="173" fontId="42" fillId="38" borderId="57">
      <alignment horizontal="left" vertical="top"/>
    </xf>
    <xf numFmtId="0" fontId="45" fillId="40" borderId="18"/>
    <xf numFmtId="0" fontId="45" fillId="0" borderId="18"/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50" fillId="0" borderId="14">
      <alignment horizontal="left" vertical="center"/>
    </xf>
    <xf numFmtId="257" fontId="9" fillId="0" borderId="23">
      <alignment horizontal="centerContinuous"/>
    </xf>
    <xf numFmtId="173" fontId="9" fillId="56" borderId="57">
      <alignment horizontal="left" vertical="center"/>
    </xf>
    <xf numFmtId="0" fontId="14" fillId="45" borderId="57">
      <alignment horizontal="right" vertical="center"/>
    </xf>
    <xf numFmtId="223" fontId="9" fillId="0" borderId="62">
      <protection locked="0"/>
    </xf>
    <xf numFmtId="173" fontId="42" fillId="38" borderId="57">
      <alignment horizontal="left" vertical="top"/>
    </xf>
    <xf numFmtId="173" fontId="14" fillId="68" borderId="57">
      <alignment horizontal="left" vertical="top"/>
    </xf>
    <xf numFmtId="173" fontId="172" fillId="0" borderId="18">
      <alignment horizontal="center"/>
    </xf>
    <xf numFmtId="0" fontId="45" fillId="0" borderId="34"/>
    <xf numFmtId="0" fontId="101" fillId="59" borderId="38"/>
    <xf numFmtId="173" fontId="9" fillId="68" borderId="57">
      <alignment horizontal="left" vertical="top"/>
    </xf>
    <xf numFmtId="0" fontId="14" fillId="50" borderId="57">
      <alignment horizontal="right" vertical="center"/>
    </xf>
    <xf numFmtId="0" fontId="14" fillId="71" borderId="57">
      <alignment horizontal="right" vertical="center"/>
    </xf>
    <xf numFmtId="0" fontId="152" fillId="59" borderId="55"/>
    <xf numFmtId="173" fontId="9" fillId="56" borderId="57">
      <alignment horizontal="left" vertical="center"/>
    </xf>
    <xf numFmtId="0" fontId="45" fillId="40" borderId="18"/>
    <xf numFmtId="173" fontId="9" fillId="75" borderId="57">
      <alignment horizontal="left" vertical="center"/>
    </xf>
    <xf numFmtId="0" fontId="61" fillId="0" borderId="22"/>
    <xf numFmtId="0" fontId="101" fillId="59" borderId="38"/>
    <xf numFmtId="0" fontId="101" fillId="59" borderId="38"/>
    <xf numFmtId="0" fontId="14" fillId="76" borderId="57">
      <alignment horizontal="right" vertical="center"/>
    </xf>
    <xf numFmtId="173" fontId="161" fillId="1" borderId="14">
      <alignment horizontal="center"/>
    </xf>
    <xf numFmtId="8" fontId="9" fillId="0" borderId="25">
      <protection locked="0"/>
    </xf>
    <xf numFmtId="0" fontId="160" fillId="74" borderId="57">
      <alignment horizontal="right" vertical="center"/>
    </xf>
    <xf numFmtId="173" fontId="42" fillId="38" borderId="57">
      <alignment horizontal="left" vertical="top"/>
    </xf>
    <xf numFmtId="0" fontId="121" fillId="0" borderId="18">
      <alignment horizontal="center"/>
    </xf>
    <xf numFmtId="0" fontId="45" fillId="0" borderId="34"/>
    <xf numFmtId="173" fontId="172" fillId="0" borderId="18">
      <alignment horizontal="center"/>
    </xf>
    <xf numFmtId="173" fontId="9" fillId="77" borderId="57">
      <alignment horizontal="left" vertical="top"/>
    </xf>
    <xf numFmtId="0" fontId="121" fillId="0" borderId="18">
      <alignment horizontal="center"/>
    </xf>
    <xf numFmtId="0" fontId="160" fillId="74" borderId="57">
      <alignment horizontal="right" vertical="center"/>
    </xf>
    <xf numFmtId="8" fontId="9" fillId="0" borderId="25">
      <protection locked="0"/>
    </xf>
    <xf numFmtId="173" fontId="9" fillId="77" borderId="57">
      <alignment horizontal="left" vertical="center"/>
    </xf>
    <xf numFmtId="173" fontId="9" fillId="56" borderId="57">
      <alignment horizontal="left" vertical="center"/>
    </xf>
    <xf numFmtId="0" fontId="14" fillId="49" borderId="57">
      <alignment horizontal="right" vertical="center"/>
    </xf>
    <xf numFmtId="173" fontId="9" fillId="77" borderId="57">
      <alignment horizontal="left" vertical="top"/>
    </xf>
    <xf numFmtId="0" fontId="14" fillId="71" borderId="57">
      <alignment horizontal="right" vertical="center"/>
    </xf>
    <xf numFmtId="0" fontId="164" fillId="74" borderId="57">
      <alignment horizontal="right" vertical="center"/>
    </xf>
    <xf numFmtId="0" fontId="14" fillId="72" borderId="57">
      <alignment horizontal="right" vertical="center"/>
    </xf>
    <xf numFmtId="0" fontId="14" fillId="71" borderId="57">
      <alignment horizontal="right" vertical="center"/>
    </xf>
    <xf numFmtId="0" fontId="164" fillId="40" borderId="57">
      <alignment vertical="center"/>
    </xf>
    <xf numFmtId="0" fontId="9" fillId="46" borderId="54"/>
    <xf numFmtId="0" fontId="14" fillId="55" borderId="57">
      <alignment horizontal="right" vertical="center"/>
    </xf>
    <xf numFmtId="173" fontId="137" fillId="57" borderId="24">
      <alignment horizontal="left" vertical="center" wrapText="1"/>
    </xf>
    <xf numFmtId="43" fontId="44" fillId="0" borderId="0"/>
    <xf numFmtId="0" fontId="14" fillId="40" borderId="57">
      <alignment horizontal="left" vertical="center"/>
    </xf>
    <xf numFmtId="252" fontId="98" fillId="40" borderId="18"/>
    <xf numFmtId="0" fontId="42" fillId="38" borderId="57">
      <alignment horizontal="left" vertical="center"/>
    </xf>
    <xf numFmtId="0" fontId="162" fillId="38" borderId="57">
      <alignment vertical="center"/>
    </xf>
    <xf numFmtId="173" fontId="9" fillId="68" borderId="57">
      <alignment horizontal="left" vertical="top"/>
    </xf>
    <xf numFmtId="0" fontId="152" fillId="59" borderId="55"/>
    <xf numFmtId="8" fontId="9" fillId="0" borderId="25">
      <protection locked="0"/>
    </xf>
    <xf numFmtId="257" fontId="9" fillId="0" borderId="23">
      <alignment horizontal="centerContinuous"/>
    </xf>
    <xf numFmtId="173" fontId="9" fillId="77" borderId="57">
      <alignment horizontal="left" vertical="top"/>
    </xf>
    <xf numFmtId="0" fontId="101" fillId="59" borderId="38"/>
    <xf numFmtId="173" fontId="42" fillId="38" borderId="57">
      <alignment horizontal="left" vertical="top"/>
    </xf>
    <xf numFmtId="0" fontId="45" fillId="40" borderId="18"/>
    <xf numFmtId="0" fontId="42" fillId="38" borderId="57">
      <alignment horizontal="left" vertical="center"/>
    </xf>
    <xf numFmtId="0" fontId="45" fillId="0" borderId="18"/>
    <xf numFmtId="0" fontId="45" fillId="40" borderId="18"/>
    <xf numFmtId="173" fontId="9" fillId="68" borderId="57">
      <alignment horizontal="left" vertical="center"/>
    </xf>
    <xf numFmtId="0" fontId="14" fillId="40" borderId="57">
      <alignment horizontal="left" vertical="center"/>
    </xf>
    <xf numFmtId="173" fontId="9" fillId="75" borderId="57">
      <alignment horizontal="left" vertical="center"/>
    </xf>
    <xf numFmtId="173" fontId="161" fillId="1" borderId="14">
      <alignment horizontal="center"/>
    </xf>
    <xf numFmtId="0" fontId="164" fillId="74" borderId="57">
      <alignment horizontal="right" vertical="center"/>
    </xf>
    <xf numFmtId="0" fontId="44" fillId="0" borderId="0"/>
    <xf numFmtId="173" fontId="45" fillId="0" borderId="18">
      <alignment horizontal="center" vertical="center"/>
    </xf>
    <xf numFmtId="259" fontId="45" fillId="0" borderId="18">
      <alignment horizontal="center" vertical="center"/>
    </xf>
    <xf numFmtId="0" fontId="14" fillId="71" borderId="57">
      <alignment horizontal="right" vertical="center"/>
    </xf>
    <xf numFmtId="8" fontId="9" fillId="0" borderId="25">
      <protection locked="0"/>
    </xf>
    <xf numFmtId="259" fontId="45" fillId="0" borderId="18">
      <alignment horizontal="center" vertical="center"/>
    </xf>
    <xf numFmtId="0" fontId="14" fillId="55" borderId="57">
      <alignment horizontal="right" vertical="center"/>
    </xf>
    <xf numFmtId="8" fontId="9" fillId="0" borderId="25">
      <protection locked="0"/>
    </xf>
    <xf numFmtId="0" fontId="14" fillId="40" borderId="57">
      <alignment vertical="center"/>
    </xf>
    <xf numFmtId="0" fontId="50" fillId="0" borderId="14">
      <alignment horizontal="left" vertical="center"/>
    </xf>
    <xf numFmtId="0" fontId="45" fillId="0" borderId="18"/>
    <xf numFmtId="0" fontId="50" fillId="0" borderId="14">
      <alignment horizontal="left" vertical="center"/>
    </xf>
    <xf numFmtId="0" fontId="14" fillId="49" borderId="57">
      <alignment horizontal="right" vertical="center"/>
    </xf>
    <xf numFmtId="259" fontId="45" fillId="0" borderId="18">
      <alignment horizontal="center" vertical="center"/>
    </xf>
    <xf numFmtId="173" fontId="172" fillId="0" borderId="18">
      <alignment horizontal="center"/>
    </xf>
    <xf numFmtId="0" fontId="9" fillId="46" borderId="54"/>
    <xf numFmtId="257" fontId="9" fillId="0" borderId="23">
      <alignment horizontal="centerContinuous"/>
    </xf>
    <xf numFmtId="0" fontId="160" fillId="74" borderId="57">
      <alignment horizontal="right" vertical="center"/>
    </xf>
    <xf numFmtId="0" fontId="42" fillId="42" borderId="57">
      <alignment vertical="center"/>
    </xf>
    <xf numFmtId="43" fontId="44" fillId="0" borderId="0"/>
    <xf numFmtId="0" fontId="42" fillId="38" borderId="57">
      <alignment horizontal="left" vertical="center"/>
    </xf>
    <xf numFmtId="173" fontId="9" fillId="68" borderId="57">
      <alignment horizontal="left" vertical="center"/>
    </xf>
    <xf numFmtId="0" fontId="45" fillId="40" borderId="18"/>
    <xf numFmtId="0" fontId="160" fillId="74" borderId="57">
      <alignment horizontal="right" vertical="center"/>
    </xf>
    <xf numFmtId="173" fontId="161" fillId="1" borderId="14">
      <alignment horizontal="center"/>
    </xf>
    <xf numFmtId="0" fontId="45" fillId="0" borderId="18"/>
    <xf numFmtId="0" fontId="14" fillId="51" borderId="57">
      <alignment horizontal="right" vertical="center"/>
    </xf>
    <xf numFmtId="0" fontId="152" fillId="59" borderId="55"/>
    <xf numFmtId="0" fontId="121" fillId="0" borderId="18">
      <alignment horizontal="center"/>
    </xf>
    <xf numFmtId="0" fontId="14" fillId="76" borderId="57">
      <alignment horizontal="right" vertical="center"/>
    </xf>
    <xf numFmtId="173" fontId="9" fillId="75" borderId="57">
      <alignment horizontal="left" vertical="top"/>
    </xf>
    <xf numFmtId="8" fontId="9" fillId="0" borderId="25">
      <protection locked="0"/>
    </xf>
    <xf numFmtId="173" fontId="9" fillId="77" borderId="57">
      <alignment horizontal="left" vertical="center"/>
    </xf>
    <xf numFmtId="0" fontId="14" fillId="71" borderId="57">
      <alignment horizontal="right" vertical="center"/>
    </xf>
    <xf numFmtId="0" fontId="42" fillId="38" borderId="57">
      <alignment horizontal="left" vertical="center"/>
    </xf>
    <xf numFmtId="0" fontId="14" fillId="40" borderId="57">
      <alignment vertical="center"/>
    </xf>
    <xf numFmtId="0" fontId="50" fillId="0" borderId="14">
      <alignment horizontal="left" vertical="center"/>
    </xf>
    <xf numFmtId="173" fontId="172" fillId="0" borderId="18">
      <alignment horizontal="center"/>
    </xf>
    <xf numFmtId="0" fontId="45" fillId="40" borderId="18"/>
    <xf numFmtId="0" fontId="42" fillId="42" borderId="57">
      <alignment vertical="center"/>
    </xf>
    <xf numFmtId="257" fontId="9" fillId="0" borderId="23">
      <alignment horizontal="centerContinuous"/>
    </xf>
    <xf numFmtId="0" fontId="14" fillId="49" borderId="57">
      <alignment horizontal="right" vertical="center"/>
    </xf>
    <xf numFmtId="257" fontId="9" fillId="0" borderId="23">
      <alignment horizontal="centerContinuous"/>
    </xf>
    <xf numFmtId="0" fontId="45" fillId="0" borderId="18"/>
    <xf numFmtId="0" fontId="14" fillId="71" borderId="57">
      <alignment horizontal="right" vertical="center"/>
    </xf>
    <xf numFmtId="173" fontId="50" fillId="0" borderId="14">
      <alignment horizontal="left" vertical="center"/>
    </xf>
    <xf numFmtId="173" fontId="9" fillId="56" borderId="57">
      <alignment horizontal="left" vertical="center"/>
    </xf>
    <xf numFmtId="257" fontId="9" fillId="0" borderId="23">
      <alignment horizontal="centerContinuous"/>
    </xf>
    <xf numFmtId="0" fontId="14" fillId="70" borderId="57">
      <alignment horizontal="right" vertical="center"/>
    </xf>
    <xf numFmtId="0" fontId="14" fillId="69" borderId="57">
      <alignment horizontal="right" vertical="center"/>
    </xf>
    <xf numFmtId="0" fontId="14" fillId="49" borderId="57">
      <alignment horizontal="right" vertical="center"/>
    </xf>
    <xf numFmtId="0" fontId="14" fillId="40" borderId="57">
      <alignment horizontal="left" vertical="center"/>
    </xf>
    <xf numFmtId="173" fontId="9" fillId="68" borderId="57">
      <alignment horizontal="left" vertical="center"/>
    </xf>
    <xf numFmtId="0" fontId="121" fillId="0" borderId="18">
      <alignment horizontal="center"/>
    </xf>
    <xf numFmtId="0" fontId="14" fillId="49" borderId="57">
      <alignment horizontal="right" vertical="center"/>
    </xf>
    <xf numFmtId="0" fontId="45" fillId="0" borderId="34"/>
    <xf numFmtId="0" fontId="14" fillId="55" borderId="57">
      <alignment horizontal="right" vertical="center"/>
    </xf>
    <xf numFmtId="0" fontId="121" fillId="0" borderId="18">
      <alignment horizontal="center"/>
    </xf>
    <xf numFmtId="173" fontId="172" fillId="0" borderId="18">
      <alignment horizontal="center"/>
    </xf>
    <xf numFmtId="0" fontId="45" fillId="0" borderId="34"/>
    <xf numFmtId="0" fontId="160" fillId="74" borderId="57">
      <alignment horizontal="right" vertical="center"/>
    </xf>
    <xf numFmtId="0" fontId="14" fillId="74" borderId="57">
      <alignment horizontal="right" vertical="center"/>
    </xf>
    <xf numFmtId="43" fontId="44" fillId="0" borderId="0"/>
    <xf numFmtId="173" fontId="172" fillId="0" borderId="18">
      <alignment horizontal="center"/>
    </xf>
    <xf numFmtId="173" fontId="172" fillId="0" borderId="18">
      <alignment horizontal="center"/>
    </xf>
    <xf numFmtId="0" fontId="45" fillId="0" borderId="18"/>
    <xf numFmtId="173" fontId="14" fillId="68" borderId="57">
      <alignment horizontal="left" vertical="top"/>
    </xf>
    <xf numFmtId="259" fontId="45" fillId="0" borderId="18">
      <alignment horizontal="center" vertical="center"/>
    </xf>
    <xf numFmtId="0" fontId="14" fillId="69" borderId="57">
      <alignment horizontal="right" vertical="center"/>
    </xf>
    <xf numFmtId="0" fontId="14" fillId="71" borderId="57">
      <alignment horizontal="right" vertical="center"/>
    </xf>
    <xf numFmtId="257" fontId="9" fillId="0" borderId="23">
      <alignment horizontal="centerContinuous"/>
    </xf>
    <xf numFmtId="257" fontId="9" fillId="0" borderId="23">
      <alignment horizontal="centerContinuous"/>
    </xf>
    <xf numFmtId="43" fontId="44" fillId="0" borderId="0"/>
    <xf numFmtId="0" fontId="162" fillId="38" borderId="57">
      <alignment vertical="center"/>
    </xf>
    <xf numFmtId="0" fontId="42" fillId="42" borderId="57">
      <alignment vertical="center"/>
    </xf>
    <xf numFmtId="0" fontId="61" fillId="0" borderId="22"/>
    <xf numFmtId="167" fontId="9" fillId="43" borderId="18"/>
    <xf numFmtId="173" fontId="161" fillId="1" borderId="14">
      <alignment horizontal="center"/>
    </xf>
    <xf numFmtId="167" fontId="9" fillId="43" borderId="18"/>
    <xf numFmtId="259" fontId="45" fillId="0" borderId="18">
      <alignment horizontal="center" vertical="center"/>
    </xf>
    <xf numFmtId="259" fontId="45" fillId="0" borderId="18">
      <alignment horizontal="center" vertical="center"/>
    </xf>
    <xf numFmtId="0" fontId="14" fillId="45" borderId="57">
      <alignment horizontal="right" vertical="center"/>
    </xf>
    <xf numFmtId="259" fontId="45" fillId="0" borderId="18">
      <alignment horizontal="center" vertical="center"/>
    </xf>
    <xf numFmtId="173" fontId="14" fillId="68" borderId="57">
      <alignment horizontal="left" vertical="top"/>
    </xf>
    <xf numFmtId="259" fontId="45" fillId="0" borderId="18">
      <alignment horizontal="center" vertical="center"/>
    </xf>
    <xf numFmtId="173" fontId="45" fillId="0" borderId="18">
      <alignment horizontal="center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14" fillId="71" borderId="57">
      <alignment horizontal="right" vertical="center"/>
    </xf>
    <xf numFmtId="8" fontId="9" fillId="0" borderId="25">
      <protection locked="0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259" fontId="45" fillId="0" borderId="18">
      <alignment horizontal="center" vertical="center"/>
    </xf>
    <xf numFmtId="0" fontId="219" fillId="47" borderId="38"/>
    <xf numFmtId="173" fontId="9" fillId="56" borderId="57">
      <alignment horizontal="left" vertical="center"/>
    </xf>
    <xf numFmtId="8" fontId="9" fillId="0" borderId="25">
      <protection locked="0"/>
    </xf>
    <xf numFmtId="8" fontId="9" fillId="0" borderId="25">
      <protection locked="0"/>
    </xf>
    <xf numFmtId="0" fontId="101" fillId="59" borderId="38"/>
    <xf numFmtId="252" fontId="98" fillId="40" borderId="18"/>
    <xf numFmtId="173" fontId="172" fillId="0" borderId="18">
      <alignment horizontal="center"/>
    </xf>
    <xf numFmtId="0" fontId="9" fillId="46" borderId="54"/>
    <xf numFmtId="173" fontId="98" fillId="0" borderId="18">
      <alignment horizontal="center" vertical="center"/>
    </xf>
    <xf numFmtId="173" fontId="9" fillId="75" borderId="57">
      <alignment horizontal="left" vertical="center"/>
    </xf>
    <xf numFmtId="0" fontId="45" fillId="40" borderId="18"/>
    <xf numFmtId="0" fontId="44" fillId="0" borderId="0"/>
    <xf numFmtId="0" fontId="101" fillId="59" borderId="38"/>
    <xf numFmtId="0" fontId="45" fillId="40" borderId="18"/>
    <xf numFmtId="173" fontId="14" fillId="68" borderId="57">
      <alignment horizontal="left" vertical="top"/>
    </xf>
    <xf numFmtId="8" fontId="9" fillId="0" borderId="25">
      <protection locked="0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259" fontId="45" fillId="0" borderId="18">
      <alignment horizontal="center" vertical="center"/>
    </xf>
    <xf numFmtId="0" fontId="14" fillId="55" borderId="57">
      <alignment horizontal="right" vertical="center"/>
    </xf>
    <xf numFmtId="252" fontId="98" fillId="40" borderId="18"/>
    <xf numFmtId="252" fontId="98" fillId="40" borderId="18"/>
    <xf numFmtId="0" fontId="152" fillId="59" borderId="55"/>
    <xf numFmtId="173" fontId="9" fillId="77" borderId="57">
      <alignment horizontal="left" vertical="center"/>
    </xf>
    <xf numFmtId="0" fontId="152" fillId="59" borderId="55"/>
    <xf numFmtId="0" fontId="45" fillId="0" borderId="18"/>
    <xf numFmtId="0" fontId="14" fillId="70" borderId="57">
      <alignment horizontal="right" vertical="center"/>
    </xf>
    <xf numFmtId="0" fontId="14" fillId="55" borderId="57">
      <alignment horizontal="right" vertical="center"/>
    </xf>
    <xf numFmtId="0" fontId="14" fillId="74" borderId="57">
      <alignment horizontal="right" vertical="center"/>
    </xf>
    <xf numFmtId="0" fontId="14" fillId="51" borderId="57">
      <alignment horizontal="right" vertical="center"/>
    </xf>
    <xf numFmtId="0" fontId="42" fillId="42" borderId="57">
      <alignment vertical="center"/>
    </xf>
    <xf numFmtId="0" fontId="121" fillId="0" borderId="18">
      <alignment horizontal="center"/>
    </xf>
    <xf numFmtId="0" fontId="14" fillId="71" borderId="57">
      <alignment horizontal="right" vertical="center"/>
    </xf>
    <xf numFmtId="0" fontId="162" fillId="38" borderId="57">
      <alignment vertical="center"/>
    </xf>
    <xf numFmtId="0" fontId="14" fillId="76" borderId="57">
      <alignment horizontal="right" vertical="center"/>
    </xf>
    <xf numFmtId="252" fontId="98" fillId="40" borderId="18"/>
    <xf numFmtId="0" fontId="45" fillId="0" borderId="18"/>
    <xf numFmtId="173" fontId="9" fillId="77" borderId="57">
      <alignment horizontal="left" vertical="center"/>
    </xf>
    <xf numFmtId="0" fontId="42" fillId="38" borderId="57">
      <alignment horizontal="left" vertical="center"/>
    </xf>
    <xf numFmtId="0" fontId="14" fillId="55" borderId="57">
      <alignment horizontal="right" vertical="center"/>
    </xf>
    <xf numFmtId="0" fontId="14" fillId="49" borderId="57">
      <alignment horizontal="right" vertical="center"/>
    </xf>
    <xf numFmtId="173" fontId="9" fillId="56" borderId="57">
      <alignment horizontal="left" vertical="top"/>
    </xf>
    <xf numFmtId="0" fontId="164" fillId="40" borderId="57">
      <alignment vertical="center"/>
    </xf>
    <xf numFmtId="0" fontId="14" fillId="40" borderId="57">
      <alignment horizontal="left" vertical="center"/>
    </xf>
    <xf numFmtId="173" fontId="42" fillId="38" borderId="57">
      <alignment horizontal="left" vertical="top"/>
    </xf>
    <xf numFmtId="0" fontId="14" fillId="51" borderId="57">
      <alignment horizontal="right" vertical="center"/>
    </xf>
    <xf numFmtId="0" fontId="45" fillId="0" borderId="18"/>
    <xf numFmtId="0" fontId="50" fillId="0" borderId="14">
      <alignment horizontal="left" vertical="center"/>
    </xf>
    <xf numFmtId="259" fontId="45" fillId="0" borderId="18">
      <alignment horizontal="center" vertical="center"/>
    </xf>
    <xf numFmtId="173" fontId="14" fillId="68" borderId="57">
      <alignment horizontal="left" vertical="top"/>
    </xf>
    <xf numFmtId="0" fontId="164" fillId="40" borderId="57">
      <alignment vertical="center"/>
    </xf>
    <xf numFmtId="8" fontId="9" fillId="0" borderId="25">
      <protection locked="0"/>
    </xf>
    <xf numFmtId="0" fontId="14" fillId="45" borderId="57">
      <alignment horizontal="right" vertical="center"/>
    </xf>
    <xf numFmtId="0" fontId="9" fillId="46" borderId="54"/>
    <xf numFmtId="0" fontId="121" fillId="0" borderId="18">
      <alignment horizontal="center"/>
    </xf>
    <xf numFmtId="252" fontId="98" fillId="40" borderId="18"/>
    <xf numFmtId="0" fontId="42" fillId="38" borderId="57">
      <alignment horizontal="left" vertical="center"/>
    </xf>
    <xf numFmtId="173" fontId="14" fillId="40" borderId="57">
      <alignment horizontal="left" vertical="top"/>
    </xf>
    <xf numFmtId="0" fontId="44" fillId="0" borderId="0"/>
    <xf numFmtId="0" fontId="14" fillId="74" borderId="57">
      <alignment horizontal="right" vertical="center"/>
    </xf>
    <xf numFmtId="173" fontId="14" fillId="40" borderId="57">
      <alignment horizontal="left" vertical="top"/>
    </xf>
    <xf numFmtId="173" fontId="42" fillId="38" borderId="57">
      <alignment horizontal="left" vertical="top"/>
    </xf>
    <xf numFmtId="173" fontId="161" fillId="1" borderId="14">
      <alignment horizontal="center"/>
    </xf>
    <xf numFmtId="0" fontId="14" fillId="69" borderId="57">
      <alignment horizontal="right" vertical="center"/>
    </xf>
    <xf numFmtId="0" fontId="50" fillId="0" borderId="14">
      <alignment horizontal="left" vertical="center"/>
    </xf>
    <xf numFmtId="0" fontId="14" fillId="76" borderId="57">
      <alignment horizontal="left" vertical="center"/>
    </xf>
    <xf numFmtId="0" fontId="14" fillId="45" borderId="57">
      <alignment horizontal="right" vertical="center"/>
    </xf>
    <xf numFmtId="173" fontId="14" fillId="40" borderId="57">
      <alignment horizontal="left" vertical="top"/>
    </xf>
    <xf numFmtId="0" fontId="42" fillId="38" borderId="57">
      <alignment horizontal="left" vertical="center"/>
    </xf>
    <xf numFmtId="0" fontId="14" fillId="40" borderId="57">
      <alignment vertical="center"/>
    </xf>
    <xf numFmtId="173" fontId="9" fillId="56" borderId="57">
      <alignment horizontal="left" vertical="top"/>
    </xf>
    <xf numFmtId="0" fontId="9" fillId="46" borderId="54"/>
    <xf numFmtId="173" fontId="9" fillId="56" borderId="57">
      <alignment horizontal="left" vertical="center"/>
    </xf>
    <xf numFmtId="173" fontId="9" fillId="68" borderId="57">
      <alignment horizontal="left" vertical="center"/>
    </xf>
    <xf numFmtId="259" fontId="45" fillId="0" borderId="18">
      <alignment horizontal="center" vertical="center"/>
    </xf>
    <xf numFmtId="0" fontId="45" fillId="0" borderId="18"/>
    <xf numFmtId="173" fontId="9" fillId="77" borderId="57">
      <alignment horizontal="left" vertical="top"/>
    </xf>
    <xf numFmtId="0" fontId="14" fillId="45" borderId="57">
      <alignment horizontal="right" vertical="center"/>
    </xf>
    <xf numFmtId="173" fontId="161" fillId="1" borderId="14">
      <alignment horizontal="center"/>
    </xf>
    <xf numFmtId="0" fontId="45" fillId="0" borderId="18"/>
    <xf numFmtId="173" fontId="9" fillId="56" borderId="57">
      <alignment horizontal="left" vertical="center"/>
    </xf>
    <xf numFmtId="0" fontId="50" fillId="0" borderId="14">
      <alignment horizontal="left" vertical="center"/>
    </xf>
    <xf numFmtId="252" fontId="98" fillId="40" borderId="18"/>
    <xf numFmtId="8" fontId="9" fillId="0" borderId="25">
      <protection locked="0"/>
    </xf>
    <xf numFmtId="0" fontId="14" fillId="70" borderId="57">
      <alignment horizontal="right" vertical="center"/>
    </xf>
    <xf numFmtId="0" fontId="14" fillId="50" borderId="57">
      <alignment horizontal="right" vertical="center"/>
    </xf>
    <xf numFmtId="0" fontId="14" fillId="69" borderId="57">
      <alignment horizontal="right" vertical="center"/>
    </xf>
    <xf numFmtId="252" fontId="98" fillId="40" borderId="18"/>
    <xf numFmtId="0" fontId="162" fillId="38" borderId="57">
      <alignment vertical="center"/>
    </xf>
    <xf numFmtId="252" fontId="98" fillId="40" borderId="18"/>
    <xf numFmtId="252" fontId="98" fillId="40" borderId="18"/>
    <xf numFmtId="173" fontId="9" fillId="68" borderId="57">
      <alignment horizontal="left" vertical="center"/>
    </xf>
    <xf numFmtId="0" fontId="45" fillId="0" borderId="34"/>
    <xf numFmtId="0" fontId="14" fillId="51" borderId="57">
      <alignment horizontal="right" vertical="center"/>
    </xf>
    <xf numFmtId="0" fontId="14" fillId="72" borderId="57">
      <alignment horizontal="right" vertical="center"/>
    </xf>
    <xf numFmtId="0" fontId="14" fillId="50" borderId="57">
      <alignment horizontal="right" vertical="center"/>
    </xf>
    <xf numFmtId="173" fontId="50" fillId="0" borderId="14">
      <alignment horizontal="left" vertical="center"/>
    </xf>
    <xf numFmtId="0" fontId="14" fillId="55" borderId="57">
      <alignment horizontal="right" vertical="center"/>
    </xf>
    <xf numFmtId="0" fontId="101" fillId="59" borderId="38"/>
    <xf numFmtId="0" fontId="14" fillId="49" borderId="57">
      <alignment horizontal="right" vertical="center"/>
    </xf>
    <xf numFmtId="173" fontId="9" fillId="56" borderId="57">
      <alignment horizontal="left" vertical="top"/>
    </xf>
    <xf numFmtId="173" fontId="137" fillId="57" borderId="24">
      <alignment horizontal="left" vertical="center" wrapText="1"/>
    </xf>
    <xf numFmtId="0" fontId="42" fillId="38" borderId="57">
      <alignment horizontal="left" vertical="center"/>
    </xf>
    <xf numFmtId="8" fontId="9" fillId="0" borderId="25">
      <protection locked="0"/>
    </xf>
    <xf numFmtId="0" fontId="45" fillId="0" borderId="18"/>
    <xf numFmtId="0" fontId="14" fillId="71" borderId="57">
      <alignment horizontal="right" vertical="center"/>
    </xf>
    <xf numFmtId="252" fontId="98" fillId="40" borderId="18"/>
    <xf numFmtId="0" fontId="61" fillId="0" borderId="22"/>
    <xf numFmtId="167" fontId="9" fillId="43" borderId="18"/>
    <xf numFmtId="0" fontId="14" fillId="50" borderId="57">
      <alignment horizontal="right" vertical="center"/>
    </xf>
    <xf numFmtId="0" fontId="14" fillId="51" borderId="57">
      <alignment horizontal="right" vertical="center"/>
    </xf>
    <xf numFmtId="0" fontId="160" fillId="74" borderId="57">
      <alignment horizontal="right" vertical="center"/>
    </xf>
    <xf numFmtId="173" fontId="172" fillId="0" borderId="18">
      <alignment horizontal="center"/>
    </xf>
    <xf numFmtId="0" fontId="160" fillId="74" borderId="57">
      <alignment horizontal="right" vertical="center"/>
    </xf>
    <xf numFmtId="0" fontId="45" fillId="40" borderId="18"/>
    <xf numFmtId="0" fontId="14" fillId="49" borderId="57">
      <alignment horizontal="right" vertical="center"/>
    </xf>
    <xf numFmtId="0" fontId="45" fillId="0" borderId="18"/>
    <xf numFmtId="173" fontId="45" fillId="0" borderId="18">
      <alignment horizontal="center" vertical="center"/>
    </xf>
    <xf numFmtId="173" fontId="50" fillId="0" borderId="14">
      <alignment horizontal="left" vertical="center"/>
    </xf>
    <xf numFmtId="257" fontId="9" fillId="0" borderId="23">
      <alignment horizontal="centerContinuous"/>
    </xf>
    <xf numFmtId="0" fontId="160" fillId="74" borderId="57">
      <alignment horizontal="right" vertical="center"/>
    </xf>
    <xf numFmtId="0" fontId="164" fillId="74" borderId="57">
      <alignment horizontal="right" vertical="center"/>
    </xf>
    <xf numFmtId="0" fontId="14" fillId="40" borderId="57">
      <alignment horizontal="left" vertical="center"/>
    </xf>
    <xf numFmtId="173" fontId="9" fillId="77" borderId="57">
      <alignment horizontal="left" vertical="top"/>
    </xf>
    <xf numFmtId="173" fontId="9" fillId="56" borderId="57">
      <alignment horizontal="left" vertical="center"/>
    </xf>
    <xf numFmtId="0" fontId="14" fillId="70" borderId="57">
      <alignment horizontal="right" vertical="center"/>
    </xf>
    <xf numFmtId="0" fontId="14" fillId="51" borderId="57">
      <alignment horizontal="right" vertical="center"/>
    </xf>
    <xf numFmtId="0" fontId="14" fillId="49" borderId="57">
      <alignment horizontal="right" vertical="center"/>
    </xf>
    <xf numFmtId="0" fontId="162" fillId="38" borderId="57">
      <alignment vertical="center"/>
    </xf>
    <xf numFmtId="0" fontId="152" fillId="59" borderId="55"/>
    <xf numFmtId="173" fontId="45" fillId="0" borderId="18">
      <alignment horizontal="center" vertical="center"/>
    </xf>
    <xf numFmtId="173" fontId="98" fillId="0" borderId="18">
      <alignment horizontal="center" vertical="center"/>
    </xf>
    <xf numFmtId="173" fontId="137" fillId="57" borderId="24">
      <alignment horizontal="left" vertical="center" wrapText="1"/>
    </xf>
    <xf numFmtId="0" fontId="45" fillId="40" borderId="18"/>
    <xf numFmtId="0" fontId="45" fillId="40" borderId="18"/>
    <xf numFmtId="0" fontId="121" fillId="0" borderId="18">
      <alignment horizontal="center"/>
    </xf>
    <xf numFmtId="252" fontId="98" fillId="40" borderId="18"/>
    <xf numFmtId="167" fontId="9" fillId="43" borderId="18"/>
    <xf numFmtId="0" fontId="42" fillId="42" borderId="57">
      <alignment vertical="center"/>
    </xf>
    <xf numFmtId="8" fontId="9" fillId="0" borderId="25">
      <protection locked="0"/>
    </xf>
    <xf numFmtId="8" fontId="9" fillId="0" borderId="25">
      <protection locked="0"/>
    </xf>
    <xf numFmtId="173" fontId="45" fillId="0" borderId="18">
      <alignment horizontal="center" vertical="center"/>
    </xf>
    <xf numFmtId="173" fontId="9" fillId="77" borderId="57">
      <alignment horizontal="left" vertical="center"/>
    </xf>
    <xf numFmtId="173" fontId="14" fillId="40" borderId="57">
      <alignment horizontal="left" vertical="top"/>
    </xf>
    <xf numFmtId="173" fontId="9" fillId="56" borderId="57">
      <alignment horizontal="left" vertical="top"/>
    </xf>
    <xf numFmtId="0" fontId="14" fillId="70" borderId="57">
      <alignment horizontal="right" vertical="center"/>
    </xf>
    <xf numFmtId="0" fontId="160" fillId="74" borderId="57">
      <alignment horizontal="right" vertical="center"/>
    </xf>
    <xf numFmtId="173" fontId="14" fillId="68" borderId="57">
      <alignment horizontal="left" vertical="top"/>
    </xf>
    <xf numFmtId="0" fontId="14" fillId="76" borderId="57">
      <alignment horizontal="left" vertical="center"/>
    </xf>
    <xf numFmtId="0" fontId="164" fillId="74" borderId="57">
      <alignment horizontal="right" vertical="center"/>
    </xf>
    <xf numFmtId="0" fontId="14" fillId="74" borderId="57">
      <alignment horizontal="right" vertical="center"/>
    </xf>
    <xf numFmtId="173" fontId="14" fillId="40" borderId="57">
      <alignment horizontal="left" vertical="top"/>
    </xf>
    <xf numFmtId="0" fontId="14" fillId="40" borderId="57">
      <alignment horizontal="left" vertical="center"/>
    </xf>
    <xf numFmtId="0" fontId="164" fillId="40" borderId="57">
      <alignment vertical="center"/>
    </xf>
    <xf numFmtId="173" fontId="9" fillId="75" borderId="57">
      <alignment horizontal="left" vertical="center"/>
    </xf>
    <xf numFmtId="0" fontId="14" fillId="76" borderId="57">
      <alignment horizontal="right" vertical="center"/>
    </xf>
    <xf numFmtId="0" fontId="14" fillId="72" borderId="57">
      <alignment horizontal="right" vertical="center"/>
    </xf>
    <xf numFmtId="0" fontId="14" fillId="71" borderId="57">
      <alignment horizontal="right" vertical="center"/>
    </xf>
    <xf numFmtId="0" fontId="14" fillId="49" borderId="57">
      <alignment horizontal="right" vertical="center"/>
    </xf>
    <xf numFmtId="0" fontId="42" fillId="38" borderId="57">
      <alignment horizontal="left" vertical="center"/>
    </xf>
    <xf numFmtId="0" fontId="162" fillId="38" borderId="57">
      <alignment vertical="center"/>
    </xf>
    <xf numFmtId="0" fontId="9" fillId="46" borderId="54"/>
    <xf numFmtId="173" fontId="9" fillId="75" borderId="57">
      <alignment horizontal="left" vertical="center"/>
    </xf>
    <xf numFmtId="173" fontId="50" fillId="0" borderId="14">
      <alignment horizontal="left" vertical="center"/>
    </xf>
    <xf numFmtId="0" fontId="101" fillId="59" borderId="38"/>
    <xf numFmtId="173" fontId="9" fillId="77" borderId="57">
      <alignment horizontal="left" vertical="center"/>
    </xf>
    <xf numFmtId="173" fontId="98" fillId="0" borderId="18">
      <alignment horizontal="center" vertical="center"/>
    </xf>
    <xf numFmtId="0" fontId="14" fillId="49" borderId="57">
      <alignment horizontal="right" vertical="center"/>
    </xf>
    <xf numFmtId="0" fontId="121" fillId="0" borderId="18">
      <alignment horizontal="center"/>
    </xf>
    <xf numFmtId="0" fontId="14" fillId="71" borderId="57">
      <alignment horizontal="right" vertical="center"/>
    </xf>
    <xf numFmtId="0" fontId="45" fillId="0" borderId="18"/>
    <xf numFmtId="173" fontId="9" fillId="75" borderId="57">
      <alignment horizontal="left" vertical="top"/>
    </xf>
    <xf numFmtId="0" fontId="14" fillId="70" borderId="57">
      <alignment horizontal="right" vertical="center"/>
    </xf>
    <xf numFmtId="0" fontId="14" fillId="76" borderId="57">
      <alignment horizontal="left" vertical="center"/>
    </xf>
    <xf numFmtId="0" fontId="121" fillId="0" borderId="18">
      <alignment horizontal="center"/>
    </xf>
    <xf numFmtId="173" fontId="9" fillId="75" borderId="57">
      <alignment horizontal="left" vertical="center"/>
    </xf>
    <xf numFmtId="173" fontId="172" fillId="0" borderId="18">
      <alignment horizontal="center"/>
    </xf>
    <xf numFmtId="0" fontId="50" fillId="0" borderId="14">
      <alignment horizontal="left" vertical="center"/>
    </xf>
    <xf numFmtId="252" fontId="98" fillId="40" borderId="18"/>
    <xf numFmtId="0" fontId="61" fillId="0" borderId="22"/>
    <xf numFmtId="0" fontId="9" fillId="46" borderId="54"/>
    <xf numFmtId="0" fontId="14" fillId="72" borderId="57">
      <alignment horizontal="right" vertical="center"/>
    </xf>
    <xf numFmtId="0" fontId="45" fillId="0" borderId="18"/>
    <xf numFmtId="0" fontId="45" fillId="0" borderId="18"/>
    <xf numFmtId="0" fontId="14" fillId="55" borderId="57">
      <alignment horizontal="right" vertical="center"/>
    </xf>
    <xf numFmtId="173" fontId="161" fillId="1" borderId="14">
      <alignment horizontal="center"/>
    </xf>
    <xf numFmtId="0" fontId="14" fillId="55" borderId="57">
      <alignment horizontal="right" vertical="center"/>
    </xf>
    <xf numFmtId="0" fontId="121" fillId="0" borderId="18">
      <alignment horizontal="center"/>
    </xf>
    <xf numFmtId="0" fontId="45" fillId="40" borderId="18"/>
    <xf numFmtId="0" fontId="45" fillId="40" borderId="18"/>
    <xf numFmtId="0" fontId="121" fillId="0" borderId="18">
      <alignment horizontal="center"/>
    </xf>
    <xf numFmtId="0" fontId="121" fillId="0" borderId="18">
      <alignment horizontal="center"/>
    </xf>
    <xf numFmtId="0" fontId="9" fillId="46" borderId="54"/>
    <xf numFmtId="173" fontId="9" fillId="68" borderId="57">
      <alignment horizontal="left" vertical="center"/>
    </xf>
    <xf numFmtId="0" fontId="42" fillId="42" borderId="57">
      <alignment vertical="center"/>
    </xf>
    <xf numFmtId="0" fontId="152" fillId="59" borderId="55"/>
    <xf numFmtId="0" fontId="152" fillId="59" borderId="55"/>
    <xf numFmtId="8" fontId="9" fillId="0" borderId="25">
      <protection locked="0"/>
    </xf>
    <xf numFmtId="0" fontId="14" fillId="74" borderId="57">
      <alignment horizontal="right" vertical="center"/>
    </xf>
    <xf numFmtId="0" fontId="50" fillId="0" borderId="14">
      <alignment horizontal="left" vertical="center"/>
    </xf>
    <xf numFmtId="173" fontId="45" fillId="0" borderId="18">
      <alignment horizontal="center" vertical="center"/>
    </xf>
    <xf numFmtId="0" fontId="101" fillId="59" borderId="38"/>
    <xf numFmtId="8" fontId="9" fillId="0" borderId="25">
      <protection locked="0"/>
    </xf>
    <xf numFmtId="0" fontId="14" fillId="69" borderId="57">
      <alignment horizontal="right" vertical="center"/>
    </xf>
    <xf numFmtId="167" fontId="9" fillId="43" borderId="18"/>
    <xf numFmtId="0" fontId="14" fillId="40" borderId="57">
      <alignment vertical="center"/>
    </xf>
    <xf numFmtId="0" fontId="14" fillId="50" borderId="57">
      <alignment horizontal="right" vertical="center"/>
    </xf>
    <xf numFmtId="173" fontId="98" fillId="0" borderId="18">
      <alignment horizontal="center" vertical="center"/>
    </xf>
    <xf numFmtId="0" fontId="45" fillId="40" borderId="18"/>
    <xf numFmtId="43" fontId="44" fillId="0" borderId="0"/>
    <xf numFmtId="0" fontId="14" fillId="74" borderId="57">
      <alignment horizontal="right" vertical="center"/>
    </xf>
    <xf numFmtId="0" fontId="160" fillId="74" borderId="57">
      <alignment horizontal="right" vertical="center"/>
    </xf>
    <xf numFmtId="0" fontId="14" fillId="40" borderId="57">
      <alignment horizontal="left" vertical="center"/>
    </xf>
    <xf numFmtId="173" fontId="9" fillId="75" borderId="57">
      <alignment horizontal="left" vertical="top"/>
    </xf>
    <xf numFmtId="43" fontId="44" fillId="0" borderId="0"/>
    <xf numFmtId="173" fontId="137" fillId="57" borderId="24">
      <alignment horizontal="left" vertical="center" wrapText="1"/>
    </xf>
    <xf numFmtId="0" fontId="14" fillId="72" borderId="57">
      <alignment horizontal="right" vertical="center"/>
    </xf>
    <xf numFmtId="173" fontId="98" fillId="0" borderId="18">
      <alignment horizontal="center" vertical="center"/>
    </xf>
    <xf numFmtId="0" fontId="45" fillId="40" borderId="18"/>
    <xf numFmtId="252" fontId="98" fillId="40" borderId="18"/>
    <xf numFmtId="0" fontId="164" fillId="74" borderId="57">
      <alignment horizontal="right" vertical="center"/>
    </xf>
    <xf numFmtId="167" fontId="9" fillId="43" borderId="18"/>
    <xf numFmtId="167" fontId="9" fillId="43" borderId="18"/>
    <xf numFmtId="8" fontId="9" fillId="0" borderId="25">
      <protection locked="0"/>
    </xf>
    <xf numFmtId="0" fontId="121" fillId="0" borderId="18">
      <alignment horizontal="center"/>
    </xf>
    <xf numFmtId="0" fontId="42" fillId="42" borderId="57">
      <alignment vertical="center"/>
    </xf>
    <xf numFmtId="0" fontId="45" fillId="40" borderId="18"/>
    <xf numFmtId="173" fontId="172" fillId="0" borderId="18">
      <alignment horizontal="center"/>
    </xf>
    <xf numFmtId="173" fontId="137" fillId="57" borderId="24">
      <alignment horizontal="left" vertical="center" wrapText="1"/>
    </xf>
    <xf numFmtId="0" fontId="14" fillId="50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4" fillId="74" borderId="57">
      <alignment horizontal="right" vertical="center"/>
    </xf>
    <xf numFmtId="43" fontId="50" fillId="43" borderId="62"/>
    <xf numFmtId="173" fontId="9" fillId="75" borderId="57">
      <alignment horizontal="left" vertical="center"/>
    </xf>
    <xf numFmtId="0" fontId="160" fillId="74" borderId="57">
      <alignment horizontal="right" vertical="center"/>
    </xf>
    <xf numFmtId="259" fontId="45" fillId="0" borderId="18">
      <alignment horizontal="center" vertical="center"/>
    </xf>
    <xf numFmtId="0" fontId="162" fillId="38" borderId="57">
      <alignment vertical="center"/>
    </xf>
    <xf numFmtId="173" fontId="172" fillId="0" borderId="18">
      <alignment horizontal="center"/>
    </xf>
    <xf numFmtId="0" fontId="45" fillId="40" borderId="18"/>
    <xf numFmtId="173" fontId="9" fillId="75" borderId="57">
      <alignment horizontal="left" vertical="center"/>
    </xf>
    <xf numFmtId="0" fontId="14" fillId="50" borderId="57">
      <alignment horizontal="right" vertical="center"/>
    </xf>
    <xf numFmtId="0" fontId="14" fillId="45" borderId="57">
      <alignment horizontal="right" vertical="center"/>
    </xf>
    <xf numFmtId="0" fontId="50" fillId="0" borderId="14">
      <alignment horizontal="left" vertical="center"/>
    </xf>
    <xf numFmtId="0" fontId="45" fillId="0" borderId="34"/>
    <xf numFmtId="0" fontId="14" fillId="74" borderId="57">
      <alignment horizontal="right" vertical="center"/>
    </xf>
    <xf numFmtId="0" fontId="14" fillId="74" borderId="57">
      <alignment horizontal="right" vertical="center"/>
    </xf>
    <xf numFmtId="173" fontId="9" fillId="56" borderId="57">
      <alignment horizontal="left" vertical="center"/>
    </xf>
    <xf numFmtId="173" fontId="172" fillId="0" borderId="18">
      <alignment horizontal="center"/>
    </xf>
    <xf numFmtId="252" fontId="98" fillId="40" borderId="18"/>
    <xf numFmtId="173" fontId="98" fillId="0" borderId="18">
      <alignment horizontal="center" vertical="center"/>
    </xf>
    <xf numFmtId="0" fontId="42" fillId="38" borderId="57">
      <alignment horizontal="left" vertical="center"/>
    </xf>
    <xf numFmtId="0" fontId="14" fillId="72" borderId="57">
      <alignment horizontal="right" vertical="center"/>
    </xf>
    <xf numFmtId="0" fontId="61" fillId="0" borderId="22"/>
    <xf numFmtId="0" fontId="152" fillId="59" borderId="55"/>
    <xf numFmtId="0" fontId="14" fillId="76" borderId="57">
      <alignment horizontal="left" vertical="center"/>
    </xf>
    <xf numFmtId="8" fontId="9" fillId="0" borderId="25">
      <protection locked="0"/>
    </xf>
    <xf numFmtId="0" fontId="160" fillId="74" borderId="57">
      <alignment horizontal="right" vertical="center"/>
    </xf>
    <xf numFmtId="0" fontId="14" fillId="45" borderId="57">
      <alignment horizontal="right" vertical="center"/>
    </xf>
    <xf numFmtId="0" fontId="45" fillId="0" borderId="34"/>
    <xf numFmtId="0" fontId="14" fillId="76" borderId="57">
      <alignment horizontal="right" vertical="center"/>
    </xf>
    <xf numFmtId="173" fontId="9" fillId="68" borderId="57">
      <alignment horizontal="left" vertical="center"/>
    </xf>
    <xf numFmtId="0" fontId="101" fillId="59" borderId="38"/>
    <xf numFmtId="0" fontId="14" fillId="70" borderId="57">
      <alignment horizontal="right" vertical="center"/>
    </xf>
    <xf numFmtId="0" fontId="14" fillId="72" borderId="57">
      <alignment horizontal="right" vertical="center"/>
    </xf>
    <xf numFmtId="173" fontId="9" fillId="56" borderId="57">
      <alignment horizontal="left" vertical="center"/>
    </xf>
    <xf numFmtId="0" fontId="14" fillId="40" borderId="57">
      <alignment horizontal="left" vertical="center"/>
    </xf>
    <xf numFmtId="0" fontId="14" fillId="72" borderId="57">
      <alignment horizontal="right" vertical="center"/>
    </xf>
    <xf numFmtId="173" fontId="98" fillId="0" borderId="18">
      <alignment horizontal="center" vertical="center"/>
    </xf>
    <xf numFmtId="43" fontId="50" fillId="43" borderId="62"/>
    <xf numFmtId="0" fontId="14" fillId="69" borderId="57">
      <alignment horizontal="right" vertical="center"/>
    </xf>
    <xf numFmtId="0" fontId="14" fillId="50" borderId="57">
      <alignment horizontal="right" vertical="center"/>
    </xf>
    <xf numFmtId="173" fontId="42" fillId="38" borderId="57">
      <alignment horizontal="left" vertical="top"/>
    </xf>
    <xf numFmtId="0" fontId="14" fillId="50" borderId="57">
      <alignment horizontal="right" vertical="center"/>
    </xf>
    <xf numFmtId="0" fontId="42" fillId="42" borderId="57">
      <alignment vertical="center"/>
    </xf>
    <xf numFmtId="0" fontId="101" fillId="59" borderId="38"/>
    <xf numFmtId="0" fontId="219" fillId="47" borderId="38"/>
    <xf numFmtId="173" fontId="14" fillId="40" borderId="57">
      <alignment horizontal="left" vertical="top"/>
    </xf>
    <xf numFmtId="0" fontId="164" fillId="40" borderId="57">
      <alignment vertical="center"/>
    </xf>
    <xf numFmtId="252" fontId="98" fillId="40" borderId="18"/>
    <xf numFmtId="0" fontId="14" fillId="51" borderId="57">
      <alignment horizontal="right" vertical="center"/>
    </xf>
    <xf numFmtId="173" fontId="50" fillId="0" borderId="14">
      <alignment horizontal="left" vertical="center"/>
    </xf>
    <xf numFmtId="173" fontId="9" fillId="75" borderId="57">
      <alignment horizontal="left" vertical="top"/>
    </xf>
    <xf numFmtId="173" fontId="9" fillId="68" borderId="57">
      <alignment horizontal="left" vertical="top"/>
    </xf>
    <xf numFmtId="0" fontId="14" fillId="50" borderId="57">
      <alignment horizontal="right" vertical="center"/>
    </xf>
    <xf numFmtId="43" fontId="50" fillId="43" borderId="62"/>
    <xf numFmtId="252" fontId="98" fillId="40" borderId="18"/>
    <xf numFmtId="0" fontId="45" fillId="0" borderId="18"/>
    <xf numFmtId="173" fontId="9" fillId="75" borderId="57">
      <alignment horizontal="left" vertical="center"/>
    </xf>
    <xf numFmtId="0" fontId="42" fillId="38" borderId="57">
      <alignment horizontal="left" vertical="center"/>
    </xf>
    <xf numFmtId="173" fontId="14" fillId="40" borderId="57">
      <alignment horizontal="left" vertical="top"/>
    </xf>
    <xf numFmtId="0" fontId="42" fillId="38" borderId="57">
      <alignment horizontal="left" vertical="center"/>
    </xf>
    <xf numFmtId="173" fontId="137" fillId="57" borderId="24">
      <alignment horizontal="left" vertical="center" wrapText="1"/>
    </xf>
    <xf numFmtId="173" fontId="50" fillId="0" borderId="14">
      <alignment horizontal="left" vertical="center"/>
    </xf>
    <xf numFmtId="173" fontId="9" fillId="77" borderId="57">
      <alignment horizontal="left" vertical="top"/>
    </xf>
    <xf numFmtId="0" fontId="45" fillId="0" borderId="34"/>
    <xf numFmtId="173" fontId="45" fillId="0" borderId="18">
      <alignment horizontal="center" vertical="center"/>
    </xf>
    <xf numFmtId="0" fontId="14" fillId="51" borderId="57">
      <alignment horizontal="right" vertical="center"/>
    </xf>
    <xf numFmtId="0" fontId="164" fillId="74" borderId="57">
      <alignment horizontal="right" vertical="center"/>
    </xf>
    <xf numFmtId="173" fontId="9" fillId="77" borderId="57">
      <alignment horizontal="left" vertical="top"/>
    </xf>
    <xf numFmtId="0" fontId="101" fillId="59" borderId="38"/>
    <xf numFmtId="0" fontId="101" fillId="59" borderId="38"/>
    <xf numFmtId="0" fontId="14" fillId="76" borderId="57">
      <alignment horizontal="left" vertical="center"/>
    </xf>
    <xf numFmtId="0" fontId="121" fillId="0" borderId="18">
      <alignment horizontal="center"/>
    </xf>
    <xf numFmtId="0" fontId="121" fillId="0" borderId="18">
      <alignment horizontal="center"/>
    </xf>
    <xf numFmtId="0" fontId="14" fillId="76" borderId="57">
      <alignment horizontal="left" vertical="center"/>
    </xf>
    <xf numFmtId="0" fontId="234" fillId="74" borderId="57">
      <alignment horizontal="right" vertical="center"/>
    </xf>
    <xf numFmtId="252" fontId="98" fillId="40" borderId="18"/>
    <xf numFmtId="173" fontId="172" fillId="0" borderId="18">
      <alignment horizontal="center"/>
    </xf>
    <xf numFmtId="173" fontId="137" fillId="57" borderId="24">
      <alignment horizontal="left" vertical="center" wrapText="1"/>
    </xf>
    <xf numFmtId="0" fontId="14" fillId="40" borderId="57">
      <alignment vertical="center"/>
    </xf>
    <xf numFmtId="0" fontId="14" fillId="72" borderId="57">
      <alignment horizontal="right" vertical="center"/>
    </xf>
    <xf numFmtId="0" fontId="14" fillId="50" borderId="57">
      <alignment horizontal="right" vertical="center"/>
    </xf>
    <xf numFmtId="173" fontId="42" fillId="38" borderId="57">
      <alignment horizontal="left" vertical="top"/>
    </xf>
    <xf numFmtId="0" fontId="45" fillId="0" borderId="18"/>
    <xf numFmtId="0" fontId="14" fillId="55" borderId="57">
      <alignment horizontal="right" vertical="center"/>
    </xf>
    <xf numFmtId="173" fontId="9" fillId="77" borderId="57">
      <alignment horizontal="left" vertical="top"/>
    </xf>
    <xf numFmtId="0" fontId="14" fillId="51" borderId="57">
      <alignment horizontal="right" vertical="center"/>
    </xf>
    <xf numFmtId="0" fontId="162" fillId="38" borderId="57">
      <alignment vertical="center"/>
    </xf>
    <xf numFmtId="0" fontId="45" fillId="0" borderId="18"/>
    <xf numFmtId="0" fontId="14" fillId="74" borderId="57">
      <alignment horizontal="right" vertical="center"/>
    </xf>
    <xf numFmtId="0" fontId="45" fillId="0" borderId="18"/>
    <xf numFmtId="173" fontId="98" fillId="0" borderId="18">
      <alignment horizontal="center" vertical="center"/>
    </xf>
    <xf numFmtId="0" fontId="14" fillId="72" borderId="57">
      <alignment horizontal="right" vertical="center"/>
    </xf>
    <xf numFmtId="0" fontId="164" fillId="40" borderId="57">
      <alignment vertical="center"/>
    </xf>
    <xf numFmtId="8" fontId="9" fillId="0" borderId="25">
      <protection locked="0"/>
    </xf>
    <xf numFmtId="0" fontId="42" fillId="38" borderId="57">
      <alignment horizontal="left" vertical="center"/>
    </xf>
    <xf numFmtId="0" fontId="14" fillId="74" borderId="57">
      <alignment horizontal="right" vertical="center"/>
    </xf>
    <xf numFmtId="0" fontId="45" fillId="0" borderId="34"/>
    <xf numFmtId="0" fontId="61" fillId="0" borderId="22"/>
    <xf numFmtId="167" fontId="9" fillId="43" borderId="18"/>
    <xf numFmtId="0" fontId="45" fillId="40" borderId="18"/>
    <xf numFmtId="0" fontId="42" fillId="42" borderId="57">
      <alignment vertical="center"/>
    </xf>
    <xf numFmtId="0" fontId="14" fillId="51" borderId="57">
      <alignment horizontal="right"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14" fillId="55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6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4" fillId="51" borderId="57">
      <alignment horizontal="right" vertical="center"/>
    </xf>
    <xf numFmtId="0" fontId="44" fillId="0" borderId="0"/>
    <xf numFmtId="0" fontId="14" fillId="49" borderId="57">
      <alignment horizontal="right"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252" fontId="98" fillId="40" borderId="18"/>
    <xf numFmtId="0" fontId="164" fillId="74" borderId="57">
      <alignment horizontal="right" vertical="center"/>
    </xf>
    <xf numFmtId="0" fontId="14" fillId="51" borderId="57">
      <alignment horizontal="right" vertical="center"/>
    </xf>
    <xf numFmtId="0" fontId="160" fillId="74" borderId="57">
      <alignment horizontal="right" vertical="center"/>
    </xf>
    <xf numFmtId="0" fontId="14" fillId="51" borderId="57">
      <alignment horizontal="right" vertical="center"/>
    </xf>
    <xf numFmtId="173" fontId="161" fillId="1" borderId="14">
      <alignment horizontal="center"/>
    </xf>
    <xf numFmtId="173" fontId="172" fillId="0" borderId="18">
      <alignment horizontal="center"/>
    </xf>
    <xf numFmtId="0" fontId="14" fillId="71" borderId="57">
      <alignment horizontal="right" vertical="center"/>
    </xf>
    <xf numFmtId="173" fontId="50" fillId="0" borderId="14">
      <alignment horizontal="left" vertical="center"/>
    </xf>
    <xf numFmtId="259" fontId="45" fillId="0" borderId="18">
      <alignment horizontal="center" vertical="center"/>
    </xf>
    <xf numFmtId="173" fontId="98" fillId="0" borderId="18">
      <alignment horizontal="center" vertical="center"/>
    </xf>
    <xf numFmtId="0" fontId="45" fillId="40" borderId="18"/>
    <xf numFmtId="0" fontId="121" fillId="0" borderId="18">
      <alignment horizontal="center"/>
    </xf>
    <xf numFmtId="0" fontId="45" fillId="0" borderId="18"/>
    <xf numFmtId="8" fontId="9" fillId="0" borderId="25">
      <protection locked="0"/>
    </xf>
    <xf numFmtId="0" fontId="45" fillId="0" borderId="18"/>
    <xf numFmtId="0" fontId="101" fillId="59" borderId="38"/>
    <xf numFmtId="0" fontId="45" fillId="0" borderId="34"/>
    <xf numFmtId="0" fontId="14" fillId="40" borderId="57">
      <alignment vertical="center"/>
    </xf>
    <xf numFmtId="43" fontId="50" fillId="43" borderId="62"/>
    <xf numFmtId="0" fontId="14" fillId="40" borderId="57">
      <alignment vertical="center"/>
    </xf>
    <xf numFmtId="0" fontId="14" fillId="49" borderId="57">
      <alignment horizontal="right" vertical="center"/>
    </xf>
    <xf numFmtId="173" fontId="9" fillId="77" borderId="57">
      <alignment horizontal="left" vertical="center"/>
    </xf>
    <xf numFmtId="0" fontId="14" fillId="69" borderId="57">
      <alignment horizontal="right" vertical="center"/>
    </xf>
    <xf numFmtId="173" fontId="172" fillId="0" borderId="18">
      <alignment horizontal="center"/>
    </xf>
    <xf numFmtId="0" fontId="45" fillId="0" borderId="34"/>
    <xf numFmtId="0" fontId="101" fillId="59" borderId="38"/>
    <xf numFmtId="0" fontId="14" fillId="69" borderId="57">
      <alignment horizontal="right" vertical="center"/>
    </xf>
    <xf numFmtId="0" fontId="121" fillId="0" borderId="18">
      <alignment horizontal="center"/>
    </xf>
    <xf numFmtId="0" fontId="45" fillId="0" borderId="34"/>
    <xf numFmtId="0" fontId="14" fillId="72" borderId="57">
      <alignment horizontal="right" vertical="center"/>
    </xf>
    <xf numFmtId="173" fontId="9" fillId="75" borderId="57">
      <alignment horizontal="left" vertical="top"/>
    </xf>
    <xf numFmtId="173" fontId="98" fillId="0" borderId="18">
      <alignment horizontal="center" vertical="center"/>
    </xf>
    <xf numFmtId="173" fontId="9" fillId="77" borderId="57">
      <alignment horizontal="left" vertical="center"/>
    </xf>
    <xf numFmtId="0" fontId="14" fillId="76" borderId="57">
      <alignment horizontal="right" vertical="center"/>
    </xf>
    <xf numFmtId="0" fontId="9" fillId="46" borderId="54"/>
    <xf numFmtId="0" fontId="14" fillId="76" borderId="57">
      <alignment horizontal="left" vertical="center"/>
    </xf>
    <xf numFmtId="173" fontId="9" fillId="56" borderId="57">
      <alignment horizontal="left" vertical="top"/>
    </xf>
    <xf numFmtId="0" fontId="14" fillId="40" borderId="57">
      <alignment horizontal="left" vertical="center"/>
    </xf>
    <xf numFmtId="0" fontId="14" fillId="74" borderId="57">
      <alignment horizontal="right" vertical="center"/>
    </xf>
    <xf numFmtId="173" fontId="9" fillId="77" borderId="57">
      <alignment horizontal="left" vertical="top"/>
    </xf>
    <xf numFmtId="173" fontId="137" fillId="57" borderId="24">
      <alignment horizontal="left" vertical="center" wrapText="1"/>
    </xf>
    <xf numFmtId="252" fontId="98" fillId="40" borderId="18"/>
    <xf numFmtId="252" fontId="98" fillId="40" borderId="18"/>
    <xf numFmtId="173" fontId="98" fillId="0" borderId="18">
      <alignment horizontal="center" vertical="center"/>
    </xf>
    <xf numFmtId="0" fontId="101" fillId="59" borderId="38"/>
    <xf numFmtId="0" fontId="14" fillId="76" borderId="57">
      <alignment horizontal="left" vertical="center"/>
    </xf>
    <xf numFmtId="0" fontId="61" fillId="0" borderId="22"/>
    <xf numFmtId="252" fontId="98" fillId="40" borderId="18"/>
    <xf numFmtId="167" fontId="9" fillId="43" borderId="18"/>
    <xf numFmtId="0" fontId="101" fillId="59" borderId="38"/>
    <xf numFmtId="0" fontId="14" fillId="69" borderId="57">
      <alignment horizontal="right" vertical="center"/>
    </xf>
    <xf numFmtId="0" fontId="14" fillId="51" borderId="57">
      <alignment horizontal="right" vertical="center"/>
    </xf>
    <xf numFmtId="257" fontId="9" fillId="0" borderId="23">
      <alignment horizontal="centerContinuous"/>
    </xf>
    <xf numFmtId="173" fontId="172" fillId="0" borderId="18">
      <alignment horizontal="center"/>
    </xf>
    <xf numFmtId="0" fontId="45" fillId="40" borderId="18"/>
    <xf numFmtId="257" fontId="9" fillId="0" borderId="23">
      <alignment horizontal="centerContinuous"/>
    </xf>
    <xf numFmtId="173" fontId="45" fillId="0" borderId="18">
      <alignment horizontal="center" vertical="center"/>
    </xf>
    <xf numFmtId="173" fontId="9" fillId="77" borderId="57">
      <alignment horizontal="left" vertical="center"/>
    </xf>
    <xf numFmtId="173" fontId="161" fillId="1" borderId="14">
      <alignment horizontal="center"/>
    </xf>
    <xf numFmtId="8" fontId="9" fillId="0" borderId="25">
      <protection locked="0"/>
    </xf>
    <xf numFmtId="0" fontId="14" fillId="49" borderId="57">
      <alignment horizontal="right" vertical="center"/>
    </xf>
    <xf numFmtId="173" fontId="42" fillId="38" borderId="57">
      <alignment horizontal="left" vertical="top"/>
    </xf>
    <xf numFmtId="0" fontId="14" fillId="45" borderId="57">
      <alignment horizontal="right" vertical="center"/>
    </xf>
    <xf numFmtId="0" fontId="14" fillId="70" borderId="57">
      <alignment horizontal="right" vertical="center"/>
    </xf>
    <xf numFmtId="0" fontId="14" fillId="74" borderId="57">
      <alignment horizontal="right" vertical="center"/>
    </xf>
    <xf numFmtId="0" fontId="14" fillId="71" borderId="57">
      <alignment horizontal="right" vertical="center"/>
    </xf>
    <xf numFmtId="0" fontId="14" fillId="40" borderId="57">
      <alignment horizontal="left" vertical="center"/>
    </xf>
    <xf numFmtId="0" fontId="42" fillId="38" borderId="57">
      <alignment horizontal="left" vertical="center"/>
    </xf>
    <xf numFmtId="0" fontId="14" fillId="40" borderId="57">
      <alignment vertical="center"/>
    </xf>
    <xf numFmtId="173" fontId="14" fillId="68" borderId="57">
      <alignment horizontal="left" vertical="top"/>
    </xf>
    <xf numFmtId="0" fontId="14" fillId="49" borderId="57">
      <alignment horizontal="right" vertical="center"/>
    </xf>
    <xf numFmtId="0" fontId="14" fillId="70" borderId="57">
      <alignment horizontal="right" vertical="center"/>
    </xf>
    <xf numFmtId="173" fontId="161" fillId="1" borderId="14">
      <alignment horizontal="center"/>
    </xf>
    <xf numFmtId="0" fontId="14" fillId="74" borderId="57">
      <alignment horizontal="right"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42" fillId="42" borderId="57">
      <alignment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50" borderId="57">
      <alignment horizontal="right" vertical="center"/>
    </xf>
    <xf numFmtId="0" fontId="14" fillId="55" borderId="57">
      <alignment horizontal="right" vertical="center"/>
    </xf>
    <xf numFmtId="0" fontId="14" fillId="76" borderId="57">
      <alignment horizontal="right" vertical="center"/>
    </xf>
    <xf numFmtId="0" fontId="164" fillId="40" borderId="57">
      <alignment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173" fontId="14" fillId="40" borderId="57">
      <alignment horizontal="left" vertical="top"/>
    </xf>
    <xf numFmtId="173" fontId="137" fillId="57" borderId="24">
      <alignment horizontal="left" vertical="center" wrapText="1"/>
    </xf>
    <xf numFmtId="0" fontId="42" fillId="42" borderId="57">
      <alignment vertical="center"/>
    </xf>
    <xf numFmtId="0" fontId="42" fillId="42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234" fillId="74" borderId="57">
      <alignment horizontal="right" vertical="center"/>
    </xf>
    <xf numFmtId="173" fontId="161" fillId="1" borderId="14">
      <alignment horizontal="center"/>
    </xf>
    <xf numFmtId="0" fontId="14" fillId="45" borderId="57">
      <alignment horizontal="right" vertical="center"/>
    </xf>
    <xf numFmtId="257" fontId="9" fillId="0" borderId="23">
      <alignment horizontal="centerContinuous"/>
    </xf>
    <xf numFmtId="0" fontId="219" fillId="47" borderId="38"/>
    <xf numFmtId="252" fontId="98" fillId="40" borderId="18"/>
    <xf numFmtId="0" fontId="14" fillId="55" borderId="57">
      <alignment horizontal="right" vertical="center"/>
    </xf>
    <xf numFmtId="0" fontId="14" fillId="74" borderId="57">
      <alignment horizontal="right" vertical="center"/>
    </xf>
    <xf numFmtId="0" fontId="45" fillId="40" borderId="18"/>
    <xf numFmtId="173" fontId="45" fillId="0" borderId="18">
      <alignment horizontal="center" vertical="center"/>
    </xf>
    <xf numFmtId="173" fontId="9" fillId="56" borderId="57">
      <alignment horizontal="left" vertical="center"/>
    </xf>
    <xf numFmtId="252" fontId="98" fillId="40" borderId="18"/>
    <xf numFmtId="43" fontId="50" fillId="43" borderId="62"/>
    <xf numFmtId="173" fontId="9" fillId="56" borderId="57">
      <alignment horizontal="left" vertical="center"/>
    </xf>
    <xf numFmtId="173" fontId="9" fillId="56" borderId="57">
      <alignment horizontal="left" vertical="center"/>
    </xf>
    <xf numFmtId="0" fontId="14" fillId="40" borderId="57">
      <alignment vertical="center"/>
    </xf>
    <xf numFmtId="173" fontId="9" fillId="68" borderId="57">
      <alignment horizontal="left" vertical="top"/>
    </xf>
    <xf numFmtId="173" fontId="45" fillId="0" borderId="18">
      <alignment horizontal="center" vertical="center"/>
    </xf>
    <xf numFmtId="0" fontId="121" fillId="0" borderId="18">
      <alignment horizontal="center"/>
    </xf>
    <xf numFmtId="173" fontId="42" fillId="38" borderId="57">
      <alignment horizontal="left" vertical="top"/>
    </xf>
    <xf numFmtId="0" fontId="14" fillId="76" borderId="57">
      <alignment horizontal="left" vertical="center"/>
    </xf>
    <xf numFmtId="43" fontId="44" fillId="0" borderId="0"/>
    <xf numFmtId="0" fontId="14" fillId="70" borderId="57">
      <alignment horizontal="right" vertical="center"/>
    </xf>
    <xf numFmtId="173" fontId="14" fillId="68" borderId="57">
      <alignment horizontal="left" vertical="top"/>
    </xf>
    <xf numFmtId="257" fontId="9" fillId="0" borderId="23">
      <alignment horizontal="centerContinuous"/>
    </xf>
    <xf numFmtId="252" fontId="98" fillId="40" borderId="18"/>
    <xf numFmtId="0" fontId="121" fillId="0" borderId="18">
      <alignment horizontal="center"/>
    </xf>
    <xf numFmtId="0" fontId="45" fillId="40" borderId="18"/>
    <xf numFmtId="223" fontId="9" fillId="0" borderId="62">
      <protection locked="0"/>
    </xf>
    <xf numFmtId="173" fontId="9" fillId="68" borderId="57">
      <alignment horizontal="left" vertical="center"/>
    </xf>
    <xf numFmtId="0" fontId="50" fillId="0" borderId="14">
      <alignment horizontal="left" vertical="center"/>
    </xf>
    <xf numFmtId="0" fontId="45" fillId="40" borderId="18"/>
    <xf numFmtId="0" fontId="162" fillId="38" borderId="57">
      <alignment vertical="center"/>
    </xf>
    <xf numFmtId="0" fontId="14" fillId="70" borderId="57">
      <alignment horizontal="right" vertical="center"/>
    </xf>
    <xf numFmtId="0" fontId="14" fillId="76" borderId="57">
      <alignment horizontal="right" vertical="center"/>
    </xf>
    <xf numFmtId="173" fontId="50" fillId="0" borderId="14">
      <alignment horizontal="left" vertical="center"/>
    </xf>
    <xf numFmtId="8" fontId="9" fillId="0" borderId="25">
      <protection locked="0"/>
    </xf>
    <xf numFmtId="173" fontId="50" fillId="0" borderId="14">
      <alignment horizontal="left" vertical="center"/>
    </xf>
    <xf numFmtId="0" fontId="45" fillId="40" borderId="18"/>
    <xf numFmtId="0" fontId="42" fillId="42" borderId="57">
      <alignment vertical="center"/>
    </xf>
    <xf numFmtId="0" fontId="14" fillId="51" borderId="57">
      <alignment horizontal="right" vertical="center"/>
    </xf>
    <xf numFmtId="0" fontId="14" fillId="76" borderId="57">
      <alignment horizontal="left" vertical="center"/>
    </xf>
    <xf numFmtId="0" fontId="14" fillId="71" borderId="57">
      <alignment horizontal="right" vertical="center"/>
    </xf>
    <xf numFmtId="0" fontId="101" fillId="59" borderId="38"/>
    <xf numFmtId="173" fontId="45" fillId="0" borderId="18">
      <alignment horizontal="center" vertical="center"/>
    </xf>
    <xf numFmtId="0" fontId="14" fillId="49" borderId="57">
      <alignment horizontal="right" vertical="center"/>
    </xf>
    <xf numFmtId="0" fontId="14" fillId="70" borderId="57">
      <alignment horizontal="right" vertical="center"/>
    </xf>
    <xf numFmtId="0" fontId="14" fillId="69" borderId="57">
      <alignment horizontal="right" vertical="center"/>
    </xf>
    <xf numFmtId="0" fontId="160" fillId="74" borderId="57">
      <alignment horizontal="right" vertical="center"/>
    </xf>
    <xf numFmtId="252" fontId="98" fillId="40" borderId="18"/>
    <xf numFmtId="0" fontId="45" fillId="40" borderId="18"/>
    <xf numFmtId="0" fontId="14" fillId="74" borderId="57">
      <alignment horizontal="right" vertical="center"/>
    </xf>
    <xf numFmtId="0" fontId="45" fillId="0" borderId="34"/>
    <xf numFmtId="0" fontId="14" fillId="72" borderId="57">
      <alignment horizontal="right" vertical="center"/>
    </xf>
    <xf numFmtId="0" fontId="45" fillId="40" borderId="18"/>
    <xf numFmtId="173" fontId="9" fillId="68" borderId="57">
      <alignment horizontal="left" vertical="top"/>
    </xf>
    <xf numFmtId="0" fontId="14" fillId="76" borderId="57">
      <alignment horizontal="left" vertical="center"/>
    </xf>
    <xf numFmtId="0" fontId="14" fillId="45" borderId="57">
      <alignment horizontal="right" vertical="center"/>
    </xf>
    <xf numFmtId="0" fontId="160" fillId="74" borderId="57">
      <alignment horizontal="right" vertical="center"/>
    </xf>
    <xf numFmtId="0" fontId="42" fillId="42" borderId="57">
      <alignment vertical="center"/>
    </xf>
    <xf numFmtId="8" fontId="9" fillId="0" borderId="25">
      <protection locked="0"/>
    </xf>
    <xf numFmtId="0" fontId="9" fillId="46" borderId="54"/>
    <xf numFmtId="173" fontId="9" fillId="56" borderId="57">
      <alignment horizontal="left" vertical="top"/>
    </xf>
    <xf numFmtId="173" fontId="50" fillId="0" borderId="14">
      <alignment horizontal="left" vertical="center"/>
    </xf>
    <xf numFmtId="0" fontId="121" fillId="0" borderId="18">
      <alignment horizontal="center"/>
    </xf>
    <xf numFmtId="0" fontId="14" fillId="45" borderId="57">
      <alignment horizontal="right" vertical="center"/>
    </xf>
    <xf numFmtId="0" fontId="164" fillId="74" borderId="57">
      <alignment horizontal="right" vertical="center"/>
    </xf>
    <xf numFmtId="0" fontId="45" fillId="40" borderId="18"/>
    <xf numFmtId="0" fontId="45" fillId="40" borderId="18"/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42" fillId="38" borderId="57">
      <alignment horizontal="left" vertical="top"/>
    </xf>
    <xf numFmtId="0" fontId="14" fillId="74" borderId="57">
      <alignment horizontal="right" vertical="center"/>
    </xf>
    <xf numFmtId="0" fontId="14" fillId="76" borderId="57">
      <alignment horizontal="left" vertical="center"/>
    </xf>
    <xf numFmtId="0" fontId="14" fillId="49" borderId="57">
      <alignment horizontal="right" vertical="center"/>
    </xf>
    <xf numFmtId="173" fontId="14" fillId="68" borderId="57">
      <alignment horizontal="left" vertical="top"/>
    </xf>
    <xf numFmtId="0" fontId="42" fillId="42" borderId="57">
      <alignment vertical="center"/>
    </xf>
    <xf numFmtId="173" fontId="14" fillId="68" borderId="57">
      <alignment horizontal="left" vertical="top"/>
    </xf>
    <xf numFmtId="0" fontId="14" fillId="49" borderId="57">
      <alignment horizontal="right" vertical="center"/>
    </xf>
    <xf numFmtId="173" fontId="9" fillId="75" borderId="57">
      <alignment horizontal="left" vertical="top"/>
    </xf>
    <xf numFmtId="0" fontId="121" fillId="0" borderId="18">
      <alignment horizontal="center"/>
    </xf>
    <xf numFmtId="0" fontId="42" fillId="42" borderId="57">
      <alignment vertical="center"/>
    </xf>
    <xf numFmtId="0" fontId="14" fillId="40" borderId="57">
      <alignment horizontal="left" vertical="center"/>
    </xf>
    <xf numFmtId="0" fontId="44" fillId="0" borderId="0"/>
    <xf numFmtId="173" fontId="9" fillId="77" borderId="57">
      <alignment horizontal="left" vertical="top"/>
    </xf>
    <xf numFmtId="0" fontId="152" fillId="59" borderId="55"/>
    <xf numFmtId="173" fontId="9" fillId="56" borderId="57">
      <alignment horizontal="left" vertical="center"/>
    </xf>
    <xf numFmtId="173" fontId="9" fillId="75" borderId="57">
      <alignment horizontal="left" vertical="top"/>
    </xf>
    <xf numFmtId="173" fontId="45" fillId="0" borderId="18">
      <alignment horizontal="center" vertical="center"/>
    </xf>
    <xf numFmtId="173" fontId="9" fillId="77" borderId="57">
      <alignment horizontal="left" vertical="top"/>
    </xf>
    <xf numFmtId="173" fontId="14" fillId="68" borderId="57">
      <alignment horizontal="left" vertical="top"/>
    </xf>
    <xf numFmtId="0" fontId="14" fillId="55" borderId="57">
      <alignment horizontal="right" vertical="center"/>
    </xf>
    <xf numFmtId="0" fontId="14" fillId="74" borderId="57">
      <alignment horizontal="right" vertical="center"/>
    </xf>
    <xf numFmtId="173" fontId="42" fillId="38" borderId="57">
      <alignment horizontal="left" vertical="top"/>
    </xf>
    <xf numFmtId="0" fontId="164" fillId="40" borderId="57">
      <alignment vertical="center"/>
    </xf>
    <xf numFmtId="0" fontId="42" fillId="42" borderId="57">
      <alignment vertical="center"/>
    </xf>
    <xf numFmtId="173" fontId="9" fillId="77" borderId="57">
      <alignment horizontal="left" vertical="center"/>
    </xf>
    <xf numFmtId="0" fontId="152" fillId="59" borderId="55"/>
    <xf numFmtId="173" fontId="9" fillId="68" borderId="57">
      <alignment horizontal="left" vertical="top"/>
    </xf>
    <xf numFmtId="259" fontId="45" fillId="0" borderId="18">
      <alignment horizontal="center" vertical="center"/>
    </xf>
    <xf numFmtId="173" fontId="9" fillId="75" borderId="57">
      <alignment horizontal="left" vertical="center"/>
    </xf>
    <xf numFmtId="173" fontId="98" fillId="0" borderId="18">
      <alignment horizontal="center" vertical="center"/>
    </xf>
    <xf numFmtId="0" fontId="45" fillId="0" borderId="18"/>
    <xf numFmtId="8" fontId="9" fillId="0" borderId="25">
      <protection locked="0"/>
    </xf>
    <xf numFmtId="173" fontId="9" fillId="68" borderId="57">
      <alignment horizontal="left" vertical="center"/>
    </xf>
    <xf numFmtId="252" fontId="98" fillId="40" borderId="18"/>
    <xf numFmtId="167" fontId="9" fillId="43" borderId="18"/>
    <xf numFmtId="0" fontId="14" fillId="69" borderId="57">
      <alignment horizontal="right" vertical="center"/>
    </xf>
    <xf numFmtId="8" fontId="9" fillId="0" borderId="25">
      <protection locked="0"/>
    </xf>
    <xf numFmtId="0" fontId="14" fillId="51" borderId="57">
      <alignment horizontal="right" vertical="center"/>
    </xf>
    <xf numFmtId="0" fontId="14" fillId="55" borderId="57">
      <alignment horizontal="right" vertical="center"/>
    </xf>
    <xf numFmtId="167" fontId="9" fillId="43" borderId="18"/>
    <xf numFmtId="167" fontId="9" fillId="43" borderId="18"/>
    <xf numFmtId="0" fontId="45" fillId="0" borderId="18"/>
    <xf numFmtId="0" fontId="14" fillId="76" borderId="57">
      <alignment horizontal="right" vertical="center"/>
    </xf>
    <xf numFmtId="252" fontId="98" fillId="40" borderId="18"/>
    <xf numFmtId="0" fontId="45" fillId="0" borderId="18"/>
    <xf numFmtId="252" fontId="98" fillId="40" borderId="18"/>
    <xf numFmtId="173" fontId="161" fillId="1" borderId="14">
      <alignment horizontal="center"/>
    </xf>
    <xf numFmtId="0" fontId="14" fillId="76" borderId="57">
      <alignment horizontal="left" vertical="center"/>
    </xf>
    <xf numFmtId="173" fontId="14" fillId="40" borderId="57">
      <alignment horizontal="left" vertical="top"/>
    </xf>
    <xf numFmtId="0" fontId="14" fillId="40" borderId="57">
      <alignment vertical="center"/>
    </xf>
    <xf numFmtId="173" fontId="9" fillId="56" borderId="57">
      <alignment horizontal="left" vertical="top"/>
    </xf>
    <xf numFmtId="173" fontId="9" fillId="68" borderId="57">
      <alignment horizontal="left" vertical="center"/>
    </xf>
    <xf numFmtId="0" fontId="14" fillId="69" borderId="57">
      <alignment horizontal="right" vertical="center"/>
    </xf>
    <xf numFmtId="0" fontId="14" fillId="45" borderId="57">
      <alignment horizontal="right" vertical="center"/>
    </xf>
    <xf numFmtId="0" fontId="42" fillId="38" borderId="57">
      <alignment horizontal="left" vertical="center"/>
    </xf>
    <xf numFmtId="173" fontId="45" fillId="0" borderId="18">
      <alignment horizontal="center" vertical="center"/>
    </xf>
    <xf numFmtId="173" fontId="137" fillId="57" borderId="24">
      <alignment horizontal="left" vertical="center" wrapText="1"/>
    </xf>
    <xf numFmtId="0" fontId="219" fillId="47" borderId="38"/>
    <xf numFmtId="0" fontId="45" fillId="40" borderId="18"/>
    <xf numFmtId="0" fontId="45" fillId="40" borderId="18"/>
    <xf numFmtId="0" fontId="121" fillId="0" borderId="18">
      <alignment horizontal="center"/>
    </xf>
    <xf numFmtId="0" fontId="121" fillId="0" borderId="18">
      <alignment horizontal="center"/>
    </xf>
    <xf numFmtId="0" fontId="50" fillId="0" borderId="14">
      <alignment horizontal="left" vertical="center"/>
    </xf>
    <xf numFmtId="252" fontId="98" fillId="40" borderId="18"/>
    <xf numFmtId="0" fontId="45" fillId="0" borderId="18"/>
    <xf numFmtId="8" fontId="9" fillId="0" borderId="25">
      <protection locked="0"/>
    </xf>
    <xf numFmtId="8" fontId="9" fillId="0" borderId="25">
      <protection locked="0"/>
    </xf>
    <xf numFmtId="173" fontId="14" fillId="68" borderId="57">
      <alignment horizontal="left" vertical="top"/>
    </xf>
    <xf numFmtId="0" fontId="164" fillId="74" borderId="57">
      <alignment horizontal="right" vertical="center"/>
    </xf>
    <xf numFmtId="0" fontId="14" fillId="74" borderId="57">
      <alignment horizontal="right" vertical="center"/>
    </xf>
    <xf numFmtId="173" fontId="14" fillId="40" borderId="57">
      <alignment horizontal="left" vertical="top"/>
    </xf>
    <xf numFmtId="0" fontId="14" fillId="40" borderId="57">
      <alignment horizontal="left" vertical="center"/>
    </xf>
    <xf numFmtId="0" fontId="164" fillId="40" borderId="57">
      <alignment vertical="center"/>
    </xf>
    <xf numFmtId="0" fontId="14" fillId="40" borderId="57">
      <alignment vertical="center"/>
    </xf>
    <xf numFmtId="173" fontId="9" fillId="77" borderId="57">
      <alignment horizontal="left" vertical="top"/>
    </xf>
    <xf numFmtId="173" fontId="9" fillId="77" borderId="57">
      <alignment horizontal="left" vertical="center"/>
    </xf>
    <xf numFmtId="0" fontId="14" fillId="71" borderId="57">
      <alignment horizontal="right" vertical="center"/>
    </xf>
    <xf numFmtId="0" fontId="14" fillId="70" borderId="57">
      <alignment horizontal="right" vertical="center"/>
    </xf>
    <xf numFmtId="0" fontId="14" fillId="50" borderId="57">
      <alignment horizontal="right" vertical="center"/>
    </xf>
    <xf numFmtId="0" fontId="14" fillId="69" borderId="57">
      <alignment horizontal="right" vertical="center"/>
    </xf>
    <xf numFmtId="0" fontId="162" fillId="38" borderId="57">
      <alignment vertical="center"/>
    </xf>
    <xf numFmtId="0" fontId="50" fillId="0" borderId="14">
      <alignment horizontal="left" vertical="center"/>
    </xf>
    <xf numFmtId="0" fontId="44" fillId="0" borderId="0"/>
    <xf numFmtId="173" fontId="137" fillId="57" borderId="24">
      <alignment horizontal="left" vertical="center" wrapText="1"/>
    </xf>
    <xf numFmtId="252" fontId="98" fillId="40" borderId="18"/>
    <xf numFmtId="173" fontId="14" fillId="68" borderId="57">
      <alignment horizontal="left" vertical="top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179" fontId="238" fillId="0" borderId="0">
      <alignment vertical="center"/>
    </xf>
    <xf numFmtId="180" fontId="238" fillId="0" borderId="0">
      <alignment vertical="center"/>
    </xf>
    <xf numFmtId="181" fontId="238" fillId="0" borderId="0">
      <alignment vertical="center"/>
    </xf>
    <xf numFmtId="181" fontId="238" fillId="0" borderId="0">
      <alignment vertical="center"/>
    </xf>
    <xf numFmtId="181" fontId="238" fillId="0" borderId="0">
      <alignment vertical="center"/>
    </xf>
    <xf numFmtId="183" fontId="238" fillId="0" borderId="0">
      <alignment vertical="center"/>
    </xf>
    <xf numFmtId="183" fontId="238" fillId="0" borderId="0">
      <alignment vertical="center"/>
    </xf>
    <xf numFmtId="183" fontId="238" fillId="0" borderId="0">
      <alignment vertical="center"/>
    </xf>
    <xf numFmtId="185" fontId="9" fillId="0" borderId="0"/>
    <xf numFmtId="186" fontId="238" fillId="0" borderId="0">
      <alignment vertical="center"/>
    </xf>
    <xf numFmtId="186" fontId="238" fillId="0" borderId="0">
      <alignment vertical="center"/>
    </xf>
    <xf numFmtId="186" fontId="238" fillId="0" borderId="0">
      <alignment vertical="center"/>
    </xf>
    <xf numFmtId="187" fontId="238" fillId="0" borderId="0">
      <alignment vertical="center"/>
    </xf>
    <xf numFmtId="187" fontId="238" fillId="0" borderId="0">
      <alignment vertical="center"/>
    </xf>
    <xf numFmtId="187" fontId="238" fillId="0" borderId="0">
      <alignment vertical="center"/>
    </xf>
    <xf numFmtId="173" fontId="238" fillId="42" borderId="0">
      <alignment vertical="center"/>
    </xf>
    <xf numFmtId="188" fontId="238" fillId="0" borderId="0">
      <alignment vertical="center"/>
    </xf>
    <xf numFmtId="188" fontId="238" fillId="0" borderId="0">
      <alignment vertical="center"/>
    </xf>
    <xf numFmtId="188" fontId="238" fillId="0" borderId="0">
      <alignment vertical="center"/>
    </xf>
    <xf numFmtId="190" fontId="238" fillId="0" borderId="0">
      <alignment horizontal="right"/>
    </xf>
    <xf numFmtId="190" fontId="238" fillId="0" borderId="0">
      <alignment horizontal="right"/>
    </xf>
    <xf numFmtId="190" fontId="238" fillId="0" borderId="0">
      <alignment horizontal="right"/>
    </xf>
    <xf numFmtId="173" fontId="9" fillId="0" borderId="29"/>
    <xf numFmtId="173" fontId="9" fillId="0" borderId="29"/>
    <xf numFmtId="43" fontId="50" fillId="43" borderId="30"/>
    <xf numFmtId="0" fontId="75" fillId="43" borderId="0">
      <alignment horizontal="right"/>
    </xf>
    <xf numFmtId="0" fontId="27" fillId="29" borderId="0"/>
    <xf numFmtId="0" fontId="27" fillId="33" borderId="0"/>
    <xf numFmtId="0" fontId="27" fillId="30" borderId="0"/>
    <xf numFmtId="0" fontId="94" fillId="0" borderId="16"/>
    <xf numFmtId="173" fontId="103" fillId="0" borderId="16">
      <alignment horizontal="center"/>
    </xf>
    <xf numFmtId="43" fontId="10" fillId="0" borderId="0"/>
    <xf numFmtId="44" fontId="9" fillId="0" borderId="0"/>
    <xf numFmtId="0" fontId="239" fillId="0" borderId="0"/>
    <xf numFmtId="0" fontId="239" fillId="0" borderId="0"/>
    <xf numFmtId="0" fontId="226" fillId="0" borderId="0">
      <alignment vertical="top"/>
      <protection locked="0"/>
    </xf>
    <xf numFmtId="0" fontId="136" fillId="43" borderId="0"/>
    <xf numFmtId="0" fontId="20" fillId="10" borderId="8"/>
    <xf numFmtId="274" fontId="1" fillId="0" borderId="0"/>
    <xf numFmtId="0" fontId="10" fillId="0" borderId="0"/>
    <xf numFmtId="0" fontId="33" fillId="0" borderId="0"/>
    <xf numFmtId="0" fontId="10" fillId="0" borderId="0"/>
    <xf numFmtId="0" fontId="220" fillId="0" borderId="0"/>
    <xf numFmtId="0" fontId="1" fillId="0" borderId="0"/>
    <xf numFmtId="0" fontId="9" fillId="0" borderId="0"/>
    <xf numFmtId="0" fontId="44" fillId="0" borderId="0"/>
    <xf numFmtId="0" fontId="44" fillId="0" borderId="0"/>
    <xf numFmtId="0" fontId="44" fillId="0" borderId="0"/>
    <xf numFmtId="0" fontId="33" fillId="0" borderId="0"/>
    <xf numFmtId="173" fontId="240" fillId="0" borderId="0">
      <alignment vertical="center"/>
    </xf>
    <xf numFmtId="173" fontId="201" fillId="0" borderId="0">
      <alignment vertical="top"/>
      <protection locked="0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0" fontId="9" fillId="0" borderId="17">
      <alignment horizontal="center"/>
    </xf>
    <xf numFmtId="0" fontId="9" fillId="0" borderId="17">
      <alignment horizontal="center"/>
    </xf>
    <xf numFmtId="0" fontId="208" fillId="43" borderId="0"/>
    <xf numFmtId="299" fontId="9" fillId="0" borderId="17">
      <alignment horizontal="right"/>
    </xf>
    <xf numFmtId="299" fontId="9" fillId="0" borderId="17">
      <alignment horizontal="right"/>
    </xf>
    <xf numFmtId="173" fontId="211" fillId="0" borderId="61">
      <alignment horizontal="centerContinuous"/>
    </xf>
    <xf numFmtId="173" fontId="211" fillId="0" borderId="61">
      <alignment horizontal="centerContinuous"/>
    </xf>
    <xf numFmtId="173" fontId="211" fillId="0" borderId="61">
      <alignment horizontal="centerContinuous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0" fontId="213" fillId="43" borderId="0">
      <alignment horizontal="right"/>
    </xf>
    <xf numFmtId="43" fontId="50" fillId="43" borderId="30"/>
    <xf numFmtId="173" fontId="9" fillId="0" borderId="15">
      <alignment horizontal="right"/>
    </xf>
    <xf numFmtId="173" fontId="9" fillId="0" borderId="15">
      <alignment horizontal="right"/>
    </xf>
    <xf numFmtId="173" fontId="214" fillId="0" borderId="0">
      <alignment vertical="top"/>
      <protection locked="0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41" fillId="0" borderId="0"/>
    <xf numFmtId="0" fontId="44" fillId="0" borderId="0"/>
    <xf numFmtId="43" fontId="44" fillId="0" borderId="0"/>
    <xf numFmtId="0" fontId="44" fillId="0" borderId="0"/>
    <xf numFmtId="173" fontId="9" fillId="0" borderId="29"/>
    <xf numFmtId="0" fontId="45" fillId="0" borderId="34"/>
    <xf numFmtId="0" fontId="45" fillId="0" borderId="34"/>
    <xf numFmtId="0" fontId="45" fillId="0" borderId="34"/>
    <xf numFmtId="0" fontId="94" fillId="0" borderId="16"/>
    <xf numFmtId="0" fontId="94" fillId="0" borderId="16"/>
    <xf numFmtId="0" fontId="101" fillId="59" borderId="38"/>
    <xf numFmtId="0" fontId="101" fillId="59" borderId="38"/>
    <xf numFmtId="0" fontId="101" fillId="59" borderId="38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0" fontId="228" fillId="62" borderId="50"/>
    <xf numFmtId="0" fontId="9" fillId="46" borderId="54"/>
    <xf numFmtId="0" fontId="152" fillId="59" borderId="55"/>
    <xf numFmtId="0" fontId="42" fillId="42" borderId="57">
      <alignment vertical="center"/>
    </xf>
    <xf numFmtId="0" fontId="162" fillId="38" borderId="57">
      <alignment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173" fontId="9" fillId="75" borderId="57">
      <alignment horizontal="left" vertical="center"/>
    </xf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0" fontId="1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0" fontId="234" fillId="74" borderId="57">
      <alignment horizontal="right" vertical="center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219" fillId="47" borderId="38"/>
    <xf numFmtId="0" fontId="219" fillId="47" borderId="38"/>
    <xf numFmtId="0" fontId="9" fillId="46" borderId="54"/>
    <xf numFmtId="0" fontId="9" fillId="46" borderId="54"/>
    <xf numFmtId="0" fontId="152" fillId="59" borderId="55"/>
    <xf numFmtId="0" fontId="152" fillId="59" borderId="55"/>
    <xf numFmtId="0" fontId="42" fillId="42" borderId="57">
      <alignment vertical="center"/>
    </xf>
    <xf numFmtId="0" fontId="42" fillId="42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173" fontId="9" fillId="77" borderId="57">
      <alignment horizontal="left" vertical="top"/>
    </xf>
    <xf numFmtId="0" fontId="14" fillId="40" borderId="57">
      <alignment vertical="center"/>
    </xf>
    <xf numFmtId="0" fontId="1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173" fontId="206" fillId="0" borderId="17">
      <alignment horizontal="left"/>
    </xf>
    <xf numFmtId="173" fontId="9" fillId="0" borderId="15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12" fillId="0" borderId="15">
      <alignment horizontal="center"/>
    </xf>
    <xf numFmtId="173" fontId="9" fillId="0" borderId="15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0" fontId="94" fillId="0" borderId="16"/>
    <xf numFmtId="0" fontId="94" fillId="0" borderId="16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172" fontId="91" fillId="0" borderId="16">
      <alignment horizontal="right"/>
    </xf>
    <xf numFmtId="172" fontId="91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0" fontId="185" fillId="82" borderId="16">
      <alignment horizontal="centerContinuous" vertical="center"/>
    </xf>
    <xf numFmtId="172" fontId="91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73" fontId="9" fillId="0" borderId="29"/>
    <xf numFmtId="173" fontId="206" fillId="0" borderId="17">
      <alignment horizontal="center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168" fontId="9" fillId="0" borderId="16">
      <alignment horizontal="right"/>
    </xf>
    <xf numFmtId="247" fontId="91" fillId="0" borderId="16">
      <alignment horizontal="right" vertical="center"/>
    </xf>
    <xf numFmtId="0" fontId="94" fillId="0" borderId="16"/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73" fontId="103" fillId="0" borderId="16">
      <alignment horizont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206" fillId="0" borderId="17">
      <alignment horizontal="left"/>
    </xf>
    <xf numFmtId="220" fontId="45" fillId="0" borderId="43">
      <alignment horizontal="right"/>
    </xf>
    <xf numFmtId="220" fontId="45" fillId="0" borderId="43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94" fillId="0" borderId="16"/>
    <xf numFmtId="0" fontId="94" fillId="0" borderId="16"/>
    <xf numFmtId="0" fontId="94" fillId="0" borderId="16"/>
    <xf numFmtId="168" fontId="9" fillId="0" borderId="16">
      <alignment horizontal="right"/>
    </xf>
    <xf numFmtId="173" fontId="206" fillId="0" borderId="17">
      <alignment horizontal="center"/>
    </xf>
    <xf numFmtId="173" fontId="206" fillId="0" borderId="17">
      <alignment horizontal="center"/>
    </xf>
    <xf numFmtId="0" fontId="9" fillId="0" borderId="17">
      <alignment horizontal="center"/>
    </xf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172" fontId="91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103" fillId="0" borderId="16">
      <alignment horizontal="center"/>
    </xf>
    <xf numFmtId="173" fontId="206" fillId="0" borderId="17">
      <alignment horizontal="center"/>
    </xf>
    <xf numFmtId="169" fontId="45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99" fontId="9" fillId="0" borderId="17">
      <alignment horizontal="right"/>
    </xf>
    <xf numFmtId="0" fontId="9" fillId="0" borderId="17">
      <alignment horizontal="center"/>
    </xf>
    <xf numFmtId="0" fontId="94" fillId="0" borderId="16"/>
    <xf numFmtId="0" fontId="94" fillId="0" borderId="16"/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94" fillId="0" borderId="16"/>
    <xf numFmtId="168" fontId="9" fillId="0" borderId="16">
      <alignment horizontal="right"/>
    </xf>
    <xf numFmtId="232" fontId="104" fillId="0" borderId="16">
      <alignment horizontal="right"/>
    </xf>
    <xf numFmtId="172" fontId="91" fillId="0" borderId="16">
      <alignment horizontal="right"/>
    </xf>
    <xf numFmtId="0" fontId="94" fillId="0" borderId="16"/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0" fontId="94" fillId="0" borderId="16"/>
    <xf numFmtId="172" fontId="91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0" fontId="94" fillId="0" borderId="16"/>
    <xf numFmtId="173" fontId="9" fillId="0" borderId="29"/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173" fontId="206" fillId="0" borderId="17">
      <alignment horizontal="center"/>
    </xf>
    <xf numFmtId="173" fontId="103" fillId="0" borderId="16">
      <alignment horizontal="center"/>
    </xf>
    <xf numFmtId="168" fontId="9" fillId="0" borderId="16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0" fontId="185" fillId="82" borderId="16">
      <alignment horizontal="centerContinuous" vertical="center"/>
    </xf>
    <xf numFmtId="173" fontId="206" fillId="0" borderId="17">
      <alignment horizontal="center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8" fontId="9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206" fillId="0" borderId="17">
      <alignment horizontal="left"/>
    </xf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68" fontId="9" fillId="0" borderId="16">
      <alignment horizontal="right"/>
    </xf>
    <xf numFmtId="173" fontId="103" fillId="0" borderId="16">
      <alignment horizontal="center"/>
    </xf>
    <xf numFmtId="247" fontId="91" fillId="0" borderId="16">
      <alignment horizontal="right" vertical="center"/>
    </xf>
    <xf numFmtId="173" fontId="206" fillId="0" borderId="17">
      <alignment horizontal="lef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32" fontId="104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47" fontId="91" fillId="0" borderId="16">
      <alignment horizontal="right" vertical="center"/>
    </xf>
    <xf numFmtId="172" fontId="91" fillId="0" borderId="16">
      <alignment horizontal="right"/>
    </xf>
    <xf numFmtId="299" fontId="9" fillId="0" borderId="17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2" fontId="91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0" fontId="94" fillId="0" borderId="16"/>
    <xf numFmtId="0" fontId="94" fillId="0" borderId="16"/>
    <xf numFmtId="169" fontId="45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168" fontId="9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0" fontId="94" fillId="0" borderId="16"/>
    <xf numFmtId="0" fontId="94" fillId="0" borderId="16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172" fontId="91" fillId="0" borderId="16">
      <alignment horizontal="right"/>
    </xf>
    <xf numFmtId="172" fontId="91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2" fontId="91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73" fontId="9" fillId="0" borderId="29"/>
    <xf numFmtId="173" fontId="206" fillId="0" borderId="17">
      <alignment horizontal="center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168" fontId="9" fillId="0" borderId="16">
      <alignment horizontal="right"/>
    </xf>
    <xf numFmtId="247" fontId="91" fillId="0" borderId="16">
      <alignment horizontal="right" vertical="center"/>
    </xf>
    <xf numFmtId="0" fontId="94" fillId="0" borderId="16"/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73" fontId="103" fillId="0" borderId="16">
      <alignment horizont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20" fontId="45" fillId="0" borderId="43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94" fillId="0" borderId="16"/>
    <xf numFmtId="0" fontId="94" fillId="0" borderId="16"/>
    <xf numFmtId="0" fontId="94" fillId="0" borderId="16"/>
    <xf numFmtId="168" fontId="9" fillId="0" borderId="16">
      <alignment horizontal="right"/>
    </xf>
    <xf numFmtId="173" fontId="206" fillId="0" borderId="17">
      <alignment horizontal="center"/>
    </xf>
    <xf numFmtId="173" fontId="206" fillId="0" borderId="17">
      <alignment horizontal="center"/>
    </xf>
    <xf numFmtId="0" fontId="9" fillId="0" borderId="17">
      <alignment horizontal="center"/>
    </xf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172" fontId="91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103" fillId="0" borderId="16">
      <alignment horizont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0" fontId="94" fillId="0" borderId="16"/>
    <xf numFmtId="0" fontId="94" fillId="0" borderId="16"/>
    <xf numFmtId="173" fontId="206" fillId="0" borderId="17">
      <alignment horizontal="left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169" fontId="45" fillId="0" borderId="16">
      <alignment horizontal="right"/>
    </xf>
    <xf numFmtId="0" fontId="94" fillId="0" borderId="16"/>
    <xf numFmtId="172" fontId="91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0" fontId="94" fillId="0" borderId="16"/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173" fontId="206" fillId="0" borderId="17">
      <alignment horizontal="center"/>
    </xf>
    <xf numFmtId="173" fontId="103" fillId="0" borderId="16">
      <alignment horizontal="center"/>
    </xf>
    <xf numFmtId="168" fontId="9" fillId="0" borderId="16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8" fontId="9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206" fillId="0" borderId="17">
      <alignment horizontal="left"/>
    </xf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173" fontId="206" fillId="0" borderId="17">
      <alignment horizontal="center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32" fontId="104" fillId="0" borderId="16">
      <alignment horizontal="right"/>
    </xf>
    <xf numFmtId="247" fontId="91" fillId="0" borderId="16">
      <alignment horizontal="right" vertical="center"/>
    </xf>
    <xf numFmtId="168" fontId="9" fillId="0" borderId="16">
      <alignment horizontal="right"/>
    </xf>
    <xf numFmtId="168" fontId="9" fillId="0" borderId="16">
      <alignment horizontal="right"/>
    </xf>
    <xf numFmtId="299" fontId="9" fillId="0" borderId="17">
      <alignment horizontal="right"/>
    </xf>
    <xf numFmtId="0" fontId="185" fillId="82" borderId="16">
      <alignment horizontal="centerContinuous" vertical="center"/>
    </xf>
    <xf numFmtId="172" fontId="91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0" fontId="94" fillId="0" borderId="16"/>
    <xf numFmtId="0" fontId="94" fillId="0" borderId="16"/>
    <xf numFmtId="0" fontId="94" fillId="0" borderId="16"/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172" fontId="91" fillId="0" borderId="16">
      <alignment horizontal="right"/>
    </xf>
    <xf numFmtId="172" fontId="91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172" fontId="91" fillId="0" borderId="16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299" fontId="9" fillId="0" borderId="17">
      <alignment horizontal="right"/>
    </xf>
    <xf numFmtId="172" fontId="91" fillId="0" borderId="16">
      <alignment horizontal="right"/>
    </xf>
    <xf numFmtId="247" fontId="91" fillId="0" borderId="16">
      <alignment horizontal="right" vertical="center"/>
    </xf>
    <xf numFmtId="168" fontId="9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247" fontId="91" fillId="0" borderId="16">
      <alignment horizontal="right" vertical="center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20" fontId="45" fillId="0" borderId="43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73" fontId="206" fillId="0" borderId="17">
      <alignment horizontal="left"/>
    </xf>
    <xf numFmtId="247" fontId="91" fillId="0" borderId="16">
      <alignment horizontal="right" vertical="center"/>
    </xf>
    <xf numFmtId="173" fontId="103" fillId="0" borderId="16">
      <alignment horizontal="center"/>
    </xf>
    <xf numFmtId="168" fontId="9" fillId="0" borderId="16">
      <alignment horizontal="right"/>
    </xf>
    <xf numFmtId="247" fontId="91" fillId="0" borderId="16">
      <alignment horizontal="right" vertical="center"/>
    </xf>
    <xf numFmtId="232" fontId="104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173" fontId="206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0" fontId="9" fillId="0" borderId="17">
      <alignment horizontal="center"/>
    </xf>
    <xf numFmtId="172" fontId="91" fillId="0" borderId="16">
      <alignment horizontal="right"/>
    </xf>
    <xf numFmtId="173" fontId="206" fillId="0" borderId="17">
      <alignment horizontal="left"/>
    </xf>
    <xf numFmtId="169" fontId="45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0" fontId="94" fillId="0" borderId="16"/>
    <xf numFmtId="168" fontId="9" fillId="0" borderId="16">
      <alignment horizontal="right"/>
    </xf>
    <xf numFmtId="169" fontId="45" fillId="0" borderId="16">
      <alignment horizontal="right"/>
    </xf>
    <xf numFmtId="173" fontId="206" fillId="0" borderId="17">
      <alignment horizontal="center"/>
    </xf>
    <xf numFmtId="0" fontId="185" fillId="82" borderId="16">
      <alignment horizontal="centerContinuous" vertical="center"/>
    </xf>
    <xf numFmtId="173" fontId="103" fillId="0" borderId="16">
      <alignment horizontal="center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173" fontId="103" fillId="0" borderId="16">
      <alignment horizontal="center"/>
    </xf>
    <xf numFmtId="173" fontId="206" fillId="0" borderId="17">
      <alignment horizontal="center"/>
    </xf>
    <xf numFmtId="0" fontId="9" fillId="0" borderId="17">
      <alignment horizontal="center"/>
    </xf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2" fontId="91" fillId="0" borderId="16">
      <alignment horizontal="right"/>
    </xf>
    <xf numFmtId="173" fontId="9" fillId="0" borderId="29"/>
    <xf numFmtId="173" fontId="206" fillId="0" borderId="17">
      <alignment horizontal="lef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0" fontId="94" fillId="0" borderId="16"/>
    <xf numFmtId="173" fontId="9" fillId="0" borderId="29"/>
    <xf numFmtId="0" fontId="94" fillId="0" borderId="16"/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32" fontId="104" fillId="0" borderId="16">
      <alignment horizontal="right"/>
    </xf>
    <xf numFmtId="232" fontId="104" fillId="0" borderId="16">
      <alignment horizontal="right"/>
    </xf>
    <xf numFmtId="172" fontId="91" fillId="0" borderId="16">
      <alignment horizontal="right"/>
    </xf>
    <xf numFmtId="0" fontId="94" fillId="0" borderId="16"/>
    <xf numFmtId="169" fontId="45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0" fontId="94" fillId="0" borderId="16"/>
    <xf numFmtId="0" fontId="94" fillId="0" borderId="16"/>
    <xf numFmtId="172" fontId="91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0" fontId="94" fillId="0" borderId="16"/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left"/>
    </xf>
    <xf numFmtId="0" fontId="94" fillId="0" borderId="16"/>
    <xf numFmtId="0" fontId="94" fillId="0" borderId="16"/>
    <xf numFmtId="0" fontId="9" fillId="0" borderId="17">
      <alignment horizontal="center"/>
    </xf>
    <xf numFmtId="299" fontId="9" fillId="0" borderId="17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73" fontId="206" fillId="0" borderId="17">
      <alignment horizont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68" fontId="9" fillId="0" borderId="16">
      <alignment horizontal="right"/>
    </xf>
    <xf numFmtId="0" fontId="94" fillId="0" borderId="16"/>
    <xf numFmtId="0" fontId="94" fillId="0" borderId="16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173" fontId="206" fillId="0" borderId="17">
      <alignment horizontal="lef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9" fillId="0" borderId="29"/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173" fontId="103" fillId="0" borderId="16">
      <alignment horizont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0" fontId="94" fillId="0" borderId="16"/>
    <xf numFmtId="247" fontId="91" fillId="0" borderId="16">
      <alignment horizontal="right" vertical="center"/>
    </xf>
    <xf numFmtId="168" fontId="9" fillId="0" borderId="16">
      <alignment horizontal="right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173" fontId="206" fillId="0" borderId="17">
      <alignment horizontal="center"/>
    </xf>
    <xf numFmtId="173" fontId="9" fillId="0" borderId="29"/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72" fontId="91" fillId="0" borderId="16">
      <alignment horizontal="right"/>
    </xf>
    <xf numFmtId="0" fontId="185" fillId="82" borderId="16">
      <alignment horizontal="centerContinuous" vertic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299" fontId="9" fillId="0" borderId="17">
      <alignment horizontal="right"/>
    </xf>
    <xf numFmtId="0" fontId="9" fillId="0" borderId="17">
      <alignment horizontal="center"/>
    </xf>
    <xf numFmtId="220" fontId="45" fillId="0" borderId="43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73" fontId="9" fillId="0" borderId="29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68" fontId="9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220" fontId="45" fillId="0" borderId="43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0" fontId="94" fillId="0" borderId="16"/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9" fillId="0" borderId="29"/>
    <xf numFmtId="172" fontId="91" fillId="0" borderId="16">
      <alignment horizontal="right"/>
    </xf>
    <xf numFmtId="172" fontId="91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0" fontId="94" fillId="0" borderId="16"/>
    <xf numFmtId="0" fontId="94" fillId="0" borderId="16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center"/>
    </xf>
    <xf numFmtId="173" fontId="206" fillId="0" borderId="17">
      <alignment horizontal="left"/>
    </xf>
    <xf numFmtId="0" fontId="9" fillId="0" borderId="17">
      <alignment horizontal="center"/>
    </xf>
    <xf numFmtId="172" fontId="91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73" fontId="9" fillId="0" borderId="29"/>
    <xf numFmtId="173" fontId="206" fillId="0" borderId="17">
      <alignment horizontal="center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168" fontId="9" fillId="0" borderId="16">
      <alignment horizontal="right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73" fontId="103" fillId="0" borderId="16">
      <alignment horizont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232" fontId="104" fillId="0" borderId="16">
      <alignment horizontal="right"/>
    </xf>
    <xf numFmtId="168" fontId="9" fillId="0" borderId="16">
      <alignment horizontal="right"/>
    </xf>
    <xf numFmtId="0" fontId="94" fillId="0" borderId="16"/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168" fontId="9" fillId="0" borderId="16">
      <alignment horizontal="right"/>
    </xf>
    <xf numFmtId="168" fontId="9" fillId="0" borderId="16">
      <alignment horizontal="right"/>
    </xf>
    <xf numFmtId="299" fontId="9" fillId="0" borderId="17">
      <alignment horizontal="right"/>
    </xf>
    <xf numFmtId="168" fontId="9" fillId="0" borderId="16">
      <alignment horizontal="right"/>
    </xf>
    <xf numFmtId="0" fontId="94" fillId="0" borderId="16"/>
    <xf numFmtId="169" fontId="45" fillId="0" borderId="16">
      <alignment horizontal="right"/>
    </xf>
    <xf numFmtId="172" fontId="91" fillId="0" borderId="16">
      <alignment horizontal="right"/>
    </xf>
    <xf numFmtId="232" fontId="104" fillId="0" borderId="16">
      <alignment horizontal="right"/>
    </xf>
    <xf numFmtId="172" fontId="91" fillId="0" borderId="16">
      <alignment horizontal="right"/>
    </xf>
    <xf numFmtId="0" fontId="94" fillId="0" borderId="16"/>
    <xf numFmtId="247" fontId="91" fillId="0" borderId="16">
      <alignment horizontal="right" vertic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232" fontId="104" fillId="0" borderId="16">
      <alignment horizontal="right"/>
    </xf>
    <xf numFmtId="173" fontId="206" fillId="0" borderId="17">
      <alignment horizontal="center"/>
    </xf>
    <xf numFmtId="0" fontId="185" fillId="82" borderId="16">
      <alignment horizontal="centerContinuous" vertical="center"/>
    </xf>
    <xf numFmtId="168" fontId="9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99" fontId="9" fillId="0" borderId="17">
      <alignment horizontal="right"/>
    </xf>
    <xf numFmtId="232" fontId="104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0" fontId="9" fillId="0" borderId="17">
      <alignment horizontal="center"/>
    </xf>
    <xf numFmtId="168" fontId="9" fillId="0" borderId="16">
      <alignment horizontal="right"/>
    </xf>
    <xf numFmtId="173" fontId="206" fillId="0" borderId="17">
      <alignment horizontal="left"/>
    </xf>
    <xf numFmtId="232" fontId="104" fillId="0" borderId="16">
      <alignment horizontal="right"/>
    </xf>
    <xf numFmtId="173" fontId="206" fillId="0" borderId="17">
      <alignment horizontal="left"/>
    </xf>
    <xf numFmtId="168" fontId="9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172" fontId="91" fillId="0" borderId="16">
      <alignment horizontal="right"/>
    </xf>
    <xf numFmtId="173" fontId="9" fillId="0" borderId="29"/>
    <xf numFmtId="168" fontId="9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172" fontId="91" fillId="0" borderId="16">
      <alignment horizontal="right"/>
    </xf>
    <xf numFmtId="0" fontId="185" fillId="82" borderId="16">
      <alignment horizontal="centerContinuous" vertical="center"/>
    </xf>
    <xf numFmtId="168" fontId="9" fillId="0" borderId="16">
      <alignment horizontal="right"/>
    </xf>
    <xf numFmtId="173" fontId="206" fillId="0" borderId="17">
      <alignment horizontal="center"/>
    </xf>
    <xf numFmtId="172" fontId="91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173" fontId="206" fillId="0" borderId="17">
      <alignment horizontal="center"/>
    </xf>
    <xf numFmtId="0" fontId="94" fillId="0" borderId="16"/>
    <xf numFmtId="173" fontId="206" fillId="0" borderId="17">
      <alignment horizontal="center"/>
    </xf>
    <xf numFmtId="0" fontId="9" fillId="0" borderId="17">
      <alignment horizontal="center"/>
    </xf>
    <xf numFmtId="247" fontId="91" fillId="0" borderId="16">
      <alignment horizontal="right" vertical="center"/>
    </xf>
    <xf numFmtId="168" fontId="9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0" fontId="9" fillId="0" borderId="17">
      <alignment horizontal="center"/>
    </xf>
    <xf numFmtId="168" fontId="9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73" fontId="103" fillId="0" borderId="16">
      <alignment horizontal="center"/>
    </xf>
    <xf numFmtId="168" fontId="9" fillId="0" borderId="16">
      <alignment horizontal="right"/>
    </xf>
    <xf numFmtId="172" fontId="91" fillId="0" borderId="16">
      <alignment horizontal="right"/>
    </xf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0" fontId="94" fillId="0" borderId="16"/>
    <xf numFmtId="0" fontId="94" fillId="0" borderId="16"/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99" fontId="9" fillId="0" borderId="17">
      <alignment horizontal="right"/>
    </xf>
    <xf numFmtId="0" fontId="94" fillId="0" borderId="16"/>
    <xf numFmtId="299" fontId="9" fillId="0" borderId="17">
      <alignment horizontal="right"/>
    </xf>
    <xf numFmtId="172" fontId="91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173" fontId="206" fillId="0" borderId="17">
      <alignment horizontal="left"/>
    </xf>
    <xf numFmtId="168" fontId="9" fillId="0" borderId="16">
      <alignment horizontal="right"/>
    </xf>
    <xf numFmtId="173" fontId="103" fillId="0" borderId="16">
      <alignment horizontal="center"/>
    </xf>
    <xf numFmtId="0" fontId="94" fillId="0" borderId="16"/>
    <xf numFmtId="168" fontId="9" fillId="0" borderId="16">
      <alignment horizontal="right"/>
    </xf>
    <xf numFmtId="173" fontId="103" fillId="0" borderId="16">
      <alignment horizontal="center"/>
    </xf>
    <xf numFmtId="173" fontId="206" fillId="0" borderId="17">
      <alignment horizontal="center"/>
    </xf>
    <xf numFmtId="232" fontId="104" fillId="0" borderId="16">
      <alignment horizontal="right"/>
    </xf>
    <xf numFmtId="247" fontId="91" fillId="0" borderId="16">
      <alignment horizontal="right" vertical="center"/>
    </xf>
    <xf numFmtId="0" fontId="94" fillId="0" borderId="16"/>
    <xf numFmtId="169" fontId="45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168" fontId="9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206" fillId="0" borderId="17">
      <alignment horizontal="left"/>
    </xf>
    <xf numFmtId="220" fontId="45" fillId="0" borderId="43">
      <alignment horizontal="right"/>
    </xf>
    <xf numFmtId="220" fontId="45" fillId="0" borderId="43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94" fillId="0" borderId="16"/>
    <xf numFmtId="0" fontId="94" fillId="0" borderId="16"/>
    <xf numFmtId="0" fontId="94" fillId="0" borderId="16"/>
    <xf numFmtId="168" fontId="9" fillId="0" borderId="16">
      <alignment horizontal="right"/>
    </xf>
    <xf numFmtId="173" fontId="206" fillId="0" borderId="17">
      <alignment horizontal="center"/>
    </xf>
    <xf numFmtId="173" fontId="206" fillId="0" borderId="17">
      <alignment horizontal="center"/>
    </xf>
    <xf numFmtId="0" fontId="9" fillId="0" borderId="17">
      <alignment horizontal="center"/>
    </xf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172" fontId="91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103" fillId="0" borderId="16">
      <alignment horizontal="center"/>
    </xf>
    <xf numFmtId="173" fontId="206" fillId="0" borderId="17">
      <alignment horizontal="center"/>
    </xf>
    <xf numFmtId="169" fontId="45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99" fontId="9" fillId="0" borderId="17">
      <alignment horizontal="right"/>
    </xf>
    <xf numFmtId="0" fontId="9" fillId="0" borderId="17">
      <alignment horizontal="center"/>
    </xf>
    <xf numFmtId="0" fontId="94" fillId="0" borderId="16"/>
    <xf numFmtId="0" fontId="94" fillId="0" borderId="16"/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94" fillId="0" borderId="16"/>
    <xf numFmtId="168" fontId="9" fillId="0" borderId="16">
      <alignment horizontal="right"/>
    </xf>
    <xf numFmtId="232" fontId="104" fillId="0" borderId="16">
      <alignment horizontal="right"/>
    </xf>
    <xf numFmtId="172" fontId="91" fillId="0" borderId="16">
      <alignment horizontal="right"/>
    </xf>
    <xf numFmtId="0" fontId="94" fillId="0" borderId="16"/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0" fontId="94" fillId="0" borderId="16"/>
    <xf numFmtId="172" fontId="91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0" fontId="94" fillId="0" borderId="16"/>
    <xf numFmtId="173" fontId="9" fillId="0" borderId="29"/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173" fontId="206" fillId="0" borderId="17">
      <alignment horizontal="center"/>
    </xf>
    <xf numFmtId="173" fontId="103" fillId="0" borderId="16">
      <alignment horizontal="center"/>
    </xf>
    <xf numFmtId="168" fontId="9" fillId="0" borderId="16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0" fontId="185" fillId="82" borderId="16">
      <alignment horizontal="centerContinuous" vertical="center"/>
    </xf>
    <xf numFmtId="173" fontId="206" fillId="0" borderId="17">
      <alignment horizontal="center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8" fontId="9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206" fillId="0" borderId="17">
      <alignment horizontal="left"/>
    </xf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68" fontId="9" fillId="0" borderId="16">
      <alignment horizontal="right"/>
    </xf>
    <xf numFmtId="173" fontId="103" fillId="0" borderId="16">
      <alignment horizontal="center"/>
    </xf>
    <xf numFmtId="247" fontId="91" fillId="0" borderId="16">
      <alignment horizontal="right" vertical="center"/>
    </xf>
    <xf numFmtId="173" fontId="206" fillId="0" borderId="17">
      <alignment horizontal="lef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32" fontId="104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47" fontId="91" fillId="0" borderId="16">
      <alignment horizontal="right" vertical="center"/>
    </xf>
    <xf numFmtId="172" fontId="91" fillId="0" borderId="16">
      <alignment horizontal="right"/>
    </xf>
    <xf numFmtId="299" fontId="9" fillId="0" borderId="17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2" fontId="91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0" fontId="94" fillId="0" borderId="16"/>
    <xf numFmtId="0" fontId="94" fillId="0" borderId="16"/>
    <xf numFmtId="169" fontId="45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168" fontId="9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73" fontId="103" fillId="0" borderId="16">
      <alignment horizont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2" fontId="91" fillId="0" borderId="16">
      <alignment horizontal="right"/>
    </xf>
    <xf numFmtId="172" fontId="91" fillId="0" borderId="16">
      <alignment horizontal="right"/>
    </xf>
    <xf numFmtId="173" fontId="9" fillId="0" borderId="29"/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206" fillId="0" borderId="17">
      <alignment horizontal="left"/>
    </xf>
    <xf numFmtId="220" fontId="45" fillId="0" borderId="43">
      <alignment horizontal="right"/>
    </xf>
    <xf numFmtId="220" fontId="45" fillId="0" borderId="43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94" fillId="0" borderId="16"/>
    <xf numFmtId="0" fontId="94" fillId="0" borderId="16"/>
    <xf numFmtId="0" fontId="94" fillId="0" borderId="16"/>
    <xf numFmtId="168" fontId="9" fillId="0" borderId="16">
      <alignment horizontal="right"/>
    </xf>
    <xf numFmtId="173" fontId="206" fillId="0" borderId="17">
      <alignment horizontal="center"/>
    </xf>
    <xf numFmtId="173" fontId="206" fillId="0" borderId="17">
      <alignment horizontal="center"/>
    </xf>
    <xf numFmtId="0" fontId="9" fillId="0" borderId="17">
      <alignment horizontal="center"/>
    </xf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172" fontId="91" fillId="0" borderId="16">
      <alignment horizontal="right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103" fillId="0" borderId="16">
      <alignment horizontal="center"/>
    </xf>
    <xf numFmtId="173" fontId="206" fillId="0" borderId="17">
      <alignment horizontal="center"/>
    </xf>
    <xf numFmtId="169" fontId="45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99" fontId="9" fillId="0" borderId="17">
      <alignment horizontal="right"/>
    </xf>
    <xf numFmtId="0" fontId="9" fillId="0" borderId="17">
      <alignment horizontal="center"/>
    </xf>
    <xf numFmtId="0" fontId="94" fillId="0" borderId="16"/>
    <xf numFmtId="0" fontId="94" fillId="0" borderId="16"/>
    <xf numFmtId="173" fontId="206" fillId="0" borderId="17">
      <alignment horizontal="left"/>
    </xf>
    <xf numFmtId="299" fontId="9" fillId="0" borderId="17">
      <alignment horizontal="right"/>
    </xf>
    <xf numFmtId="0" fontId="9" fillId="0" borderId="17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3" fontId="206" fillId="0" borderId="17">
      <alignment horizontal="center"/>
    </xf>
    <xf numFmtId="299" fontId="9" fillId="0" borderId="17">
      <alignment horizontal="right"/>
    </xf>
    <xf numFmtId="0" fontId="9" fillId="0" borderId="17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94" fillId="0" borderId="16"/>
    <xf numFmtId="168" fontId="9" fillId="0" borderId="16">
      <alignment horizontal="right"/>
    </xf>
    <xf numFmtId="232" fontId="104" fillId="0" borderId="16">
      <alignment horizontal="right"/>
    </xf>
    <xf numFmtId="172" fontId="91" fillId="0" borderId="16">
      <alignment horizontal="right"/>
    </xf>
    <xf numFmtId="0" fontId="94" fillId="0" borderId="16"/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0" fontId="94" fillId="0" borderId="16"/>
    <xf numFmtId="172" fontId="91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0" fontId="94" fillId="0" borderId="16"/>
    <xf numFmtId="173" fontId="9" fillId="0" borderId="29"/>
    <xf numFmtId="0" fontId="94" fillId="0" borderId="16"/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173" fontId="206" fillId="0" borderId="17">
      <alignment horizontal="left"/>
    </xf>
    <xf numFmtId="173" fontId="9" fillId="0" borderId="29"/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173" fontId="206" fillId="0" borderId="17">
      <alignment horizontal="left"/>
    </xf>
    <xf numFmtId="0" fontId="9" fillId="0" borderId="17">
      <alignment horizontal="center"/>
    </xf>
    <xf numFmtId="173" fontId="206" fillId="0" borderId="17">
      <alignment horizontal="center"/>
    </xf>
    <xf numFmtId="173" fontId="103" fillId="0" borderId="16">
      <alignment horizontal="center"/>
    </xf>
    <xf numFmtId="168" fontId="9" fillId="0" borderId="16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0" fontId="185" fillId="82" borderId="16">
      <alignment horizontal="centerContinuous" vertical="center"/>
    </xf>
    <xf numFmtId="173" fontId="206" fillId="0" borderId="17">
      <alignment horizontal="center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8" fontId="9" fillId="0" borderId="16">
      <alignment horizontal="right"/>
    </xf>
    <xf numFmtId="168" fontId="9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3" fontId="206" fillId="0" borderId="17">
      <alignment horizontal="left"/>
    </xf>
    <xf numFmtId="172" fontId="91" fillId="0" borderId="16">
      <alignment horizontal="right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173" fontId="206" fillId="0" borderId="17">
      <alignment horizontal="center"/>
    </xf>
    <xf numFmtId="168" fontId="9" fillId="0" borderId="16">
      <alignment horizontal="right"/>
    </xf>
    <xf numFmtId="169" fontId="45" fillId="0" borderId="16">
      <alignment horizontal="right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0" fontId="185" fillId="82" borderId="16">
      <alignment horizontal="centerContinuous" vertical="center"/>
    </xf>
    <xf numFmtId="169" fontId="45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68" fontId="9" fillId="0" borderId="16">
      <alignment horizontal="right"/>
    </xf>
    <xf numFmtId="173" fontId="103" fillId="0" borderId="16">
      <alignment horizontal="center"/>
    </xf>
    <xf numFmtId="247" fontId="91" fillId="0" borderId="16">
      <alignment horizontal="right" vertical="center"/>
    </xf>
    <xf numFmtId="173" fontId="206" fillId="0" borderId="17">
      <alignment horizontal="lef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20" fontId="45" fillId="0" borderId="43">
      <alignment horizontal="right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0" fontId="185" fillId="82" borderId="16">
      <alignment horizontal="centerContinuous" vertical="center"/>
    </xf>
    <xf numFmtId="232" fontId="104" fillId="0" borderId="16">
      <alignment horizontal="right"/>
    </xf>
    <xf numFmtId="247" fontId="91" fillId="0" borderId="16">
      <alignment horizontal="right" vertical="center"/>
    </xf>
    <xf numFmtId="169" fontId="45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47" fontId="91" fillId="0" borderId="16">
      <alignment horizontal="right" vertical="center"/>
    </xf>
    <xf numFmtId="172" fontId="91" fillId="0" borderId="16">
      <alignment horizontal="right"/>
    </xf>
    <xf numFmtId="299" fontId="9" fillId="0" borderId="17">
      <alignment horizontal="right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172" fontId="91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0" fontId="94" fillId="0" borderId="16"/>
    <xf numFmtId="0" fontId="94" fillId="0" borderId="16"/>
    <xf numFmtId="169" fontId="45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94" fillId="0" borderId="16"/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0" fontId="185" fillId="82" borderId="16">
      <alignment horizontal="centerContinuous" vertical="center"/>
    </xf>
    <xf numFmtId="168" fontId="9" fillId="0" borderId="16">
      <alignment horizontal="right"/>
    </xf>
    <xf numFmtId="232" fontId="104" fillId="0" borderId="16">
      <alignment horizontal="right"/>
    </xf>
    <xf numFmtId="247" fontId="91" fillId="0" borderId="16">
      <alignment horizontal="right" vertical="center"/>
    </xf>
    <xf numFmtId="173" fontId="103" fillId="0" borderId="16">
      <alignment horizontal="center"/>
    </xf>
    <xf numFmtId="247" fontId="91" fillId="0" borderId="16">
      <alignment horizontal="right" vertical="center"/>
    </xf>
    <xf numFmtId="168" fontId="9" fillId="0" borderId="16">
      <alignment horizontal="right"/>
    </xf>
    <xf numFmtId="0" fontId="94" fillId="0" borderId="16"/>
    <xf numFmtId="0" fontId="185" fillId="82" borderId="16">
      <alignment horizontal="centerContinuous" vertical="center"/>
    </xf>
    <xf numFmtId="247" fontId="91" fillId="0" borderId="16">
      <alignment horizontal="right" vertical="center"/>
    </xf>
    <xf numFmtId="0" fontId="1" fillId="0" borderId="0"/>
    <xf numFmtId="0" fontId="1" fillId="13" borderId="12"/>
    <xf numFmtId="0" fontId="1" fillId="15" borderId="0"/>
    <xf numFmtId="0" fontId="1" fillId="16" borderId="0"/>
    <xf numFmtId="0" fontId="1" fillId="19" borderId="0"/>
    <xf numFmtId="0" fontId="1" fillId="20" borderId="0"/>
    <xf numFmtId="0" fontId="1" fillId="23" borderId="0"/>
    <xf numFmtId="0" fontId="1" fillId="24" borderId="0"/>
    <xf numFmtId="0" fontId="1" fillId="27" borderId="0"/>
    <xf numFmtId="0" fontId="1" fillId="28" borderId="0"/>
    <xf numFmtId="0" fontId="1" fillId="31" borderId="0"/>
    <xf numFmtId="0" fontId="1" fillId="32" borderId="0"/>
    <xf numFmtId="0" fontId="1" fillId="35" borderId="0"/>
    <xf numFmtId="0" fontId="1" fillId="36" borderId="0"/>
    <xf numFmtId="0" fontId="1" fillId="0" borderId="0"/>
    <xf numFmtId="0" fontId="8" fillId="0" borderId="0"/>
    <xf numFmtId="43" fontId="8" fillId="0" borderId="0"/>
    <xf numFmtId="0" fontId="29" fillId="14" borderId="0"/>
    <xf numFmtId="0" fontId="8" fillId="0" borderId="0"/>
    <xf numFmtId="0" fontId="8" fillId="0" borderId="0"/>
    <xf numFmtId="274" fontId="8" fillId="0" borderId="0">
      <alignment horizontal="left"/>
    </xf>
    <xf numFmtId="0" fontId="229" fillId="0" borderId="0"/>
    <xf numFmtId="0" fontId="10" fillId="0" borderId="0"/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29" fillId="14" borderId="0"/>
    <xf numFmtId="0" fontId="29" fillId="14" borderId="0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221" fillId="18" borderId="0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94" fillId="0" borderId="16"/>
    <xf numFmtId="0" fontId="94" fillId="0" borderId="16"/>
    <xf numFmtId="168" fontId="9" fillId="0" borderId="16">
      <alignment horizontal="right"/>
    </xf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22" fillId="11" borderId="8"/>
    <xf numFmtId="0" fontId="101" fillId="59" borderId="38"/>
    <xf numFmtId="0" fontId="101" fillId="59" borderId="38"/>
    <xf numFmtId="0" fontId="101" fillId="59" borderId="38"/>
    <xf numFmtId="0" fontId="101" fillId="59" borderId="38"/>
    <xf numFmtId="168" fontId="9" fillId="0" borderId="16">
      <alignment horizontal="right"/>
    </xf>
    <xf numFmtId="0" fontId="101" fillId="59" borderId="38"/>
    <xf numFmtId="0" fontId="101" fillId="59" borderId="38"/>
    <xf numFmtId="0" fontId="101" fillId="59" borderId="38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44" fillId="0" borderId="0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43" fontId="8" fillId="0" borderId="0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173" fontId="103" fillId="0" borderId="16">
      <alignment horizontal="center"/>
    </xf>
    <xf numFmtId="173" fontId="103" fillId="0" borderId="16">
      <alignment horizontal="center"/>
    </xf>
    <xf numFmtId="43" fontId="8" fillId="0" borderId="0"/>
    <xf numFmtId="43" fontId="8" fillId="0" borderId="0"/>
    <xf numFmtId="173" fontId="103" fillId="0" borderId="16">
      <alignment horizontal="center"/>
    </xf>
    <xf numFmtId="43" fontId="8" fillId="0" borderId="0"/>
    <xf numFmtId="173" fontId="103" fillId="0" borderId="16">
      <alignment horizontal="center"/>
    </xf>
    <xf numFmtId="43" fontId="8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3" fontId="103" fillId="0" borderId="16">
      <alignment horizontal="center"/>
    </xf>
    <xf numFmtId="43" fontId="242" fillId="0" borderId="0"/>
    <xf numFmtId="173" fontId="103" fillId="0" borderId="16">
      <alignment horizontal="center"/>
    </xf>
    <xf numFmtId="43" fontId="1" fillId="0" borderId="0"/>
    <xf numFmtId="173" fontId="103" fillId="0" borderId="16">
      <alignment horizontal="center"/>
    </xf>
    <xf numFmtId="173" fontId="103" fillId="0" borderId="16">
      <alignment horizontal="center"/>
    </xf>
    <xf numFmtId="43" fontId="1" fillId="0" borderId="0"/>
    <xf numFmtId="173" fontId="103" fillId="0" borderId="16">
      <alignment horizontal="center"/>
    </xf>
    <xf numFmtId="43" fontId="242" fillId="0" borderId="0"/>
    <xf numFmtId="43" fontId="33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43" fontId="8" fillId="0" borderId="0"/>
    <xf numFmtId="43" fontId="8" fillId="0" borderId="0"/>
    <xf numFmtId="173" fontId="103" fillId="0" borderId="16">
      <alignment horizontal="center"/>
    </xf>
    <xf numFmtId="43" fontId="8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44" fontId="10" fillId="0" borderId="0"/>
    <xf numFmtId="173" fontId="103" fillId="0" borderId="16">
      <alignment horizontal="center"/>
    </xf>
    <xf numFmtId="44" fontId="1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44" fontId="9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173" fontId="103" fillId="0" borderId="16">
      <alignment horizontal="center"/>
    </xf>
    <xf numFmtId="44" fontId="220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44" fontId="10" fillId="0" borderId="0"/>
    <xf numFmtId="44" fontId="220" fillId="0" borderId="0"/>
    <xf numFmtId="173" fontId="103" fillId="0" borderId="16">
      <alignment horizontal="center"/>
    </xf>
    <xf numFmtId="44" fontId="220" fillId="0" borderId="0"/>
    <xf numFmtId="173" fontId="103" fillId="0" borderId="16">
      <alignment horizontal="center"/>
    </xf>
    <xf numFmtId="44" fontId="220" fillId="0" borderId="0"/>
    <xf numFmtId="173" fontId="103" fillId="0" borderId="16">
      <alignment horizontal="center"/>
    </xf>
    <xf numFmtId="44" fontId="220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68" fontId="9" fillId="0" borderId="16">
      <alignment horizontal="right"/>
    </xf>
    <xf numFmtId="168" fontId="9" fillId="0" borderId="16">
      <alignment horizontal="right"/>
    </xf>
    <xf numFmtId="0" fontId="94" fillId="0" borderId="16"/>
    <xf numFmtId="168" fontId="9" fillId="0" borderId="16">
      <alignment horizontal="right"/>
    </xf>
    <xf numFmtId="168" fontId="9" fillId="0" borderId="16">
      <alignment horizontal="right"/>
    </xf>
    <xf numFmtId="0" fontId="94" fillId="0" borderId="16"/>
    <xf numFmtId="0" fontId="94" fillId="0" borderId="16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243" fillId="0" borderId="0"/>
    <xf numFmtId="173" fontId="50" fillId="0" borderId="44">
      <alignment horizontal="left" vertical="center"/>
    </xf>
    <xf numFmtId="173" fontId="50" fillId="0" borderId="44">
      <alignment horizontal="left" vertical="center"/>
    </xf>
    <xf numFmtId="173" fontId="50" fillId="0" borderId="4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0" fontId="244" fillId="0" borderId="46"/>
    <xf numFmtId="0" fontId="223" fillId="0" borderId="63"/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245" fillId="0" borderId="0">
      <alignment vertical="top"/>
      <protection locked="0"/>
    </xf>
    <xf numFmtId="0" fontId="237" fillId="0" borderId="0">
      <alignment vertical="top"/>
      <protection locked="0"/>
    </xf>
    <xf numFmtId="0" fontId="243" fillId="0" borderId="0"/>
    <xf numFmtId="0" fontId="218" fillId="0" borderId="0">
      <alignment vertical="top"/>
      <protection locked="0"/>
    </xf>
    <xf numFmtId="0" fontId="133" fillId="0" borderId="0">
      <alignment vertical="top"/>
      <protection locked="0"/>
    </xf>
    <xf numFmtId="0" fontId="34" fillId="0" borderId="0"/>
    <xf numFmtId="0" fontId="34" fillId="0" borderId="0"/>
    <xf numFmtId="0" fontId="34" fillId="0" borderId="0"/>
    <xf numFmtId="0" fontId="218" fillId="0" borderId="0">
      <alignment vertical="top"/>
      <protection locked="0"/>
    </xf>
    <xf numFmtId="274" fontId="13" fillId="0" borderId="0">
      <alignment horizontal="left"/>
    </xf>
    <xf numFmtId="0" fontId="20" fillId="10" borderId="8"/>
    <xf numFmtId="0" fontId="219" fillId="47" borderId="38"/>
    <xf numFmtId="0" fontId="219" fillId="47" borderId="38"/>
    <xf numFmtId="0" fontId="20" fillId="10" borderId="8"/>
    <xf numFmtId="0" fontId="20" fillId="10" borderId="8"/>
    <xf numFmtId="0" fontId="20" fillId="10" borderId="8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274" fontId="246" fillId="0" borderId="0"/>
    <xf numFmtId="0" fontId="246" fillId="0" borderId="0"/>
    <xf numFmtId="0" fontId="220" fillId="0" borderId="0"/>
    <xf numFmtId="0" fontId="8" fillId="0" borderId="0"/>
    <xf numFmtId="173" fontId="9" fillId="0" borderId="0"/>
    <xf numFmtId="274" fontId="246" fillId="0" borderId="0"/>
    <xf numFmtId="275" fontId="246" fillId="0" borderId="0"/>
    <xf numFmtId="0" fontId="10" fillId="0" borderId="0"/>
    <xf numFmtId="0" fontId="8" fillId="0" borderId="0"/>
    <xf numFmtId="0" fontId="8" fillId="0" borderId="0"/>
    <xf numFmtId="274" fontId="8" fillId="0" borderId="0">
      <alignment horizontal="left"/>
    </xf>
    <xf numFmtId="0" fontId="9" fillId="0" borderId="0"/>
    <xf numFmtId="0" fontId="2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6" fillId="0" borderId="0"/>
    <xf numFmtId="0" fontId="246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74" fontId="8" fillId="0" borderId="0">
      <alignment horizontal="left"/>
    </xf>
    <xf numFmtId="0" fontId="44" fillId="0" borderId="0"/>
    <xf numFmtId="0" fontId="229" fillId="0" borderId="0"/>
    <xf numFmtId="0" fontId="229" fillId="0" borderId="0"/>
    <xf numFmtId="0" fontId="229" fillId="0" borderId="0"/>
    <xf numFmtId="0" fontId="229" fillId="0" borderId="0"/>
    <xf numFmtId="0" fontId="229" fillId="0" borderId="0"/>
    <xf numFmtId="0" fontId="229" fillId="0" borderId="0"/>
    <xf numFmtId="0" fontId="220" fillId="0" borderId="0"/>
    <xf numFmtId="276" fontId="246" fillId="0" borderId="0"/>
    <xf numFmtId="0" fontId="246" fillId="0" borderId="0"/>
    <xf numFmtId="275" fontId="246" fillId="0" borderId="0"/>
    <xf numFmtId="0" fontId="1" fillId="13" borderId="12"/>
    <xf numFmtId="0" fontId="21" fillId="11" borderId="9"/>
    <xf numFmtId="0" fontId="220" fillId="0" borderId="0"/>
    <xf numFmtId="0" fontId="220" fillId="0" borderId="0"/>
    <xf numFmtId="0" fontId="220" fillId="0" borderId="0"/>
    <xf numFmtId="0" fontId="22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42" fillId="0" borderId="0"/>
    <xf numFmtId="0" fontId="10" fillId="0" borderId="0"/>
    <xf numFmtId="0" fontId="220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9" fillId="0" borderId="0"/>
    <xf numFmtId="0" fontId="242" fillId="0" borderId="0"/>
    <xf numFmtId="0" fontId="242" fillId="0" borderId="0"/>
    <xf numFmtId="0" fontId="33" fillId="0" borderId="0"/>
    <xf numFmtId="173" fontId="137" fillId="0" borderId="47">
      <alignment horizontal="center"/>
    </xf>
    <xf numFmtId="173" fontId="137" fillId="0" borderId="47">
      <alignment horizontal="center"/>
    </xf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0" fontId="247" fillId="0" borderId="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2" fillId="0" borderId="13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0" fontId="9" fillId="0" borderId="60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173" fontId="9" fillId="0" borderId="29"/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173" fontId="211" fillId="0" borderId="61">
      <alignment horizontal="centerContinuous"/>
    </xf>
    <xf numFmtId="173" fontId="211" fillId="0" borderId="61">
      <alignment horizontal="centerContinuous"/>
    </xf>
    <xf numFmtId="173" fontId="211" fillId="0" borderId="61">
      <alignment horizontal="centerContinuous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0" fontId="8" fillId="0" borderId="0"/>
    <xf numFmtId="0" fontId="8" fillId="0" borderId="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220" fontId="45" fillId="0" borderId="43">
      <alignment horizontal="right"/>
    </xf>
    <xf numFmtId="0" fontId="1" fillId="24" borderId="0"/>
    <xf numFmtId="220" fontId="45" fillId="0" borderId="43">
      <alignment horizontal="right"/>
    </xf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4" borderId="0"/>
    <xf numFmtId="0" fontId="1" fillId="24" borderId="0"/>
    <xf numFmtId="0" fontId="1" fillId="24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220" fontId="45" fillId="0" borderId="43">
      <alignment horizontal="right"/>
    </xf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168" fontId="9" fillId="0" borderId="16">
      <alignment horizontal="right"/>
    </xf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168" fontId="9" fillId="0" borderId="16">
      <alignment horizontal="right"/>
    </xf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168" fontId="9" fillId="0" borderId="16">
      <alignment horizontal="right"/>
    </xf>
    <xf numFmtId="0" fontId="1" fillId="32" borderId="0"/>
    <xf numFmtId="0" fontId="1" fillId="32" borderId="0"/>
    <xf numFmtId="0" fontId="1" fillId="32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168" fontId="9" fillId="0" borderId="16">
      <alignment horizontal="right"/>
    </xf>
    <xf numFmtId="0" fontId="1" fillId="36" borderId="0"/>
    <xf numFmtId="168" fontId="9" fillId="0" borderId="16">
      <alignment horizontal="right"/>
    </xf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0" fontId="1" fillId="36" borderId="0"/>
    <xf numFmtId="0" fontId="1" fillId="36" borderId="0"/>
    <xf numFmtId="0" fontId="1" fillId="36" borderId="0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43" fontId="1" fillId="0" borderId="0"/>
    <xf numFmtId="43" fontId="1" fillId="0" borderId="0"/>
    <xf numFmtId="43" fontId="1" fillId="0" borderId="0"/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1" fillId="0" borderId="0"/>
    <xf numFmtId="43" fontId="1" fillId="0" borderId="0"/>
    <xf numFmtId="232" fontId="104" fillId="0" borderId="16">
      <alignment horizontal="right"/>
    </xf>
    <xf numFmtId="232" fontId="104" fillId="0" borderId="16">
      <alignment horizontal="right"/>
    </xf>
    <xf numFmtId="43" fontId="8" fillId="0" borderId="0"/>
    <xf numFmtId="232" fontId="104" fillId="0" borderId="16">
      <alignment horizontal="right"/>
    </xf>
    <xf numFmtId="43" fontId="8" fillId="0" borderId="0"/>
    <xf numFmtId="173" fontId="103" fillId="0" borderId="16">
      <alignment horizontal="center"/>
    </xf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3" fontId="103" fillId="0" borderId="16">
      <alignment horizontal="center"/>
    </xf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8" fillId="0" borderId="0"/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173" fontId="103" fillId="0" borderId="16">
      <alignment horizontal="center"/>
    </xf>
    <xf numFmtId="43" fontId="1" fillId="0" borderId="0"/>
    <xf numFmtId="43" fontId="1" fillId="0" borderId="0"/>
    <xf numFmtId="43" fontId="1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44" fontId="1" fillId="0" borderId="0"/>
    <xf numFmtId="44" fontId="33" fillId="0" borderId="0"/>
    <xf numFmtId="173" fontId="103" fillId="0" borderId="16">
      <alignment horizontal="center"/>
    </xf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173" fontId="103" fillId="0" borderId="16">
      <alignment horizontal="center"/>
    </xf>
    <xf numFmtId="173" fontId="103" fillId="0" borderId="16">
      <alignment horizontal="center"/>
    </xf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173" fontId="103" fillId="0" borderId="16">
      <alignment horizontal="center"/>
    </xf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173" fontId="103" fillId="0" borderId="16">
      <alignment horizontal="center"/>
    </xf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173" fontId="103" fillId="0" borderId="16">
      <alignment horizontal="center"/>
    </xf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167" fontId="9" fillId="43" borderId="18"/>
    <xf numFmtId="167" fontId="9" fillId="43" borderId="18"/>
    <xf numFmtId="167" fontId="9" fillId="43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2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275" fontId="1" fillId="0" borderId="0"/>
    <xf numFmtId="0" fontId="1" fillId="0" borderId="0"/>
    <xf numFmtId="0" fontId="1" fillId="0" borderId="0"/>
    <xf numFmtId="0" fontId="1" fillId="0" borderId="0"/>
    <xf numFmtId="275" fontId="1" fillId="0" borderId="0"/>
    <xf numFmtId="275" fontId="1" fillId="0" borderId="0"/>
    <xf numFmtId="27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9" fillId="46" borderId="54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0" fontId="20" fillId="10" borderId="8"/>
    <xf numFmtId="0" fontId="20" fillId="10" borderId="8"/>
    <xf numFmtId="0" fontId="20" fillId="10" borderId="8"/>
    <xf numFmtId="0" fontId="20" fillId="10" borderId="8"/>
    <xf numFmtId="220" fontId="45" fillId="0" borderId="43">
      <alignment horizontal="right"/>
    </xf>
    <xf numFmtId="220" fontId="45" fillId="0" borderId="43">
      <alignment horizontal="right"/>
    </xf>
    <xf numFmtId="223" fontId="9" fillId="0" borderId="30">
      <protection locked="0"/>
    </xf>
    <xf numFmtId="223" fontId="9" fillId="0" borderId="30">
      <protection locked="0"/>
    </xf>
    <xf numFmtId="223" fontId="9" fillId="0" borderId="30">
      <protection locked="0"/>
    </xf>
    <xf numFmtId="223" fontId="9" fillId="0" borderId="30">
      <protection locked="0"/>
    </xf>
    <xf numFmtId="223" fontId="9" fillId="0" borderId="30">
      <protection locked="0"/>
    </xf>
    <xf numFmtId="223" fontId="9" fillId="0" borderId="30">
      <protection locked="0"/>
    </xf>
    <xf numFmtId="223" fontId="9" fillId="0" borderId="30">
      <protection locked="0"/>
    </xf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9" fillId="0" borderId="0"/>
    <xf numFmtId="173" fontId="9" fillId="0" borderId="0"/>
    <xf numFmtId="173" fontId="9" fillId="0" borderId="0"/>
    <xf numFmtId="181" fontId="9" fillId="0" borderId="0"/>
    <xf numFmtId="182" fontId="9" fillId="0" borderId="0"/>
    <xf numFmtId="182" fontId="9" fillId="0" borderId="0"/>
    <xf numFmtId="181" fontId="9" fillId="0" borderId="0"/>
    <xf numFmtId="181" fontId="9" fillId="0" borderId="0"/>
    <xf numFmtId="182" fontId="9" fillId="0" borderId="0"/>
    <xf numFmtId="181" fontId="9" fillId="0" borderId="0"/>
    <xf numFmtId="182" fontId="9" fillId="0" borderId="0"/>
    <xf numFmtId="182" fontId="9" fillId="0" borderId="0"/>
    <xf numFmtId="182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2" fontId="9" fillId="0" borderId="0"/>
    <xf numFmtId="173" fontId="9" fillId="0" borderId="0"/>
    <xf numFmtId="183" fontId="9" fillId="0" borderId="0"/>
    <xf numFmtId="184" fontId="9" fillId="0" borderId="0"/>
    <xf numFmtId="184" fontId="9" fillId="0" borderId="0"/>
    <xf numFmtId="183" fontId="9" fillId="0" borderId="0"/>
    <xf numFmtId="183" fontId="9" fillId="0" borderId="0"/>
    <xf numFmtId="184" fontId="9" fillId="0" borderId="0"/>
    <xf numFmtId="183" fontId="9" fillId="0" borderId="0"/>
    <xf numFmtId="184" fontId="9" fillId="0" borderId="0"/>
    <xf numFmtId="184" fontId="9" fillId="0" borderId="0"/>
    <xf numFmtId="184" fontId="9" fillId="0" borderId="0"/>
    <xf numFmtId="183" fontId="9" fillId="0" borderId="0"/>
    <xf numFmtId="183" fontId="9" fillId="0" borderId="0"/>
    <xf numFmtId="183" fontId="9" fillId="0" borderId="0"/>
    <xf numFmtId="183" fontId="9" fillId="0" borderId="0"/>
    <xf numFmtId="183" fontId="9" fillId="0" borderId="0"/>
    <xf numFmtId="184" fontId="9" fillId="0" borderId="0"/>
    <xf numFmtId="185" fontId="9" fillId="0" borderId="0"/>
    <xf numFmtId="302" fontId="9" fillId="0" borderId="0"/>
    <xf numFmtId="186" fontId="9" fillId="0" borderId="0"/>
    <xf numFmtId="0" fontId="9" fillId="0" borderId="0"/>
    <xf numFmtId="0" fontId="9" fillId="0" borderId="0"/>
    <xf numFmtId="0" fontId="9" fillId="0" borderId="0"/>
    <xf numFmtId="186" fontId="9" fillId="0" borderId="0"/>
    <xf numFmtId="186" fontId="9" fillId="0" borderId="0"/>
    <xf numFmtId="0" fontId="9" fillId="0" borderId="0"/>
    <xf numFmtId="182" fontId="9" fillId="0" borderId="0"/>
    <xf numFmtId="186" fontId="9" fillId="0" borderId="0"/>
    <xf numFmtId="0" fontId="9" fillId="0" borderId="0"/>
    <xf numFmtId="0" fontId="9" fillId="0" borderId="0"/>
    <xf numFmtId="0" fontId="9" fillId="0" borderId="0"/>
    <xf numFmtId="186" fontId="9" fillId="0" borderId="0"/>
    <xf numFmtId="186" fontId="9" fillId="0" borderId="0"/>
    <xf numFmtId="186" fontId="9" fillId="0" borderId="0"/>
    <xf numFmtId="182" fontId="9" fillId="0" borderId="0"/>
    <xf numFmtId="186" fontId="9" fillId="0" borderId="0"/>
    <xf numFmtId="186" fontId="9" fillId="0" borderId="0"/>
    <xf numFmtId="0" fontId="9" fillId="0" borderId="0"/>
    <xf numFmtId="173" fontId="9" fillId="0" borderId="0">
      <protection locked="0"/>
    </xf>
    <xf numFmtId="173" fontId="9" fillId="0" borderId="0">
      <protection locked="0"/>
    </xf>
    <xf numFmtId="187" fontId="9" fillId="0" borderId="0"/>
    <xf numFmtId="187" fontId="9" fillId="0" borderId="0"/>
    <xf numFmtId="173" fontId="9" fillId="0" borderId="0"/>
    <xf numFmtId="173" fontId="9" fillId="0" borderId="0">
      <protection locked="0"/>
    </xf>
    <xf numFmtId="188" fontId="9" fillId="0" borderId="0"/>
    <xf numFmtId="189" fontId="9" fillId="0" borderId="0"/>
    <xf numFmtId="189" fontId="9" fillId="0" borderId="0"/>
    <xf numFmtId="188" fontId="9" fillId="0" borderId="0"/>
    <xf numFmtId="188" fontId="9" fillId="0" borderId="0"/>
    <xf numFmtId="189" fontId="9" fillId="0" borderId="0"/>
    <xf numFmtId="188" fontId="9" fillId="0" borderId="0"/>
    <xf numFmtId="189" fontId="9" fillId="0" borderId="0"/>
    <xf numFmtId="189" fontId="9" fillId="0" borderId="0"/>
    <xf numFmtId="189" fontId="9" fillId="0" borderId="0"/>
    <xf numFmtId="188" fontId="9" fillId="0" borderId="0"/>
    <xf numFmtId="188" fontId="9" fillId="0" borderId="0"/>
    <xf numFmtId="188" fontId="9" fillId="0" borderId="0"/>
    <xf numFmtId="188" fontId="9" fillId="0" borderId="0"/>
    <xf numFmtId="188" fontId="9" fillId="0" borderId="0"/>
    <xf numFmtId="189" fontId="9" fillId="0" borderId="0"/>
    <xf numFmtId="190" fontId="9" fillId="0" borderId="0">
      <alignment horizontal="right"/>
    </xf>
    <xf numFmtId="191" fontId="9" fillId="0" borderId="0"/>
    <xf numFmtId="191" fontId="9" fillId="0" borderId="0"/>
    <xf numFmtId="190" fontId="9" fillId="0" borderId="0">
      <alignment horizontal="right"/>
    </xf>
    <xf numFmtId="190" fontId="9" fillId="0" borderId="0">
      <alignment horizontal="right"/>
    </xf>
    <xf numFmtId="191" fontId="9" fillId="0" borderId="0"/>
    <xf numFmtId="190" fontId="9" fillId="0" borderId="0">
      <alignment horizontal="right"/>
    </xf>
    <xf numFmtId="191" fontId="9" fillId="0" borderId="0"/>
    <xf numFmtId="191" fontId="9" fillId="0" borderId="0"/>
    <xf numFmtId="191" fontId="9" fillId="0" borderId="0"/>
    <xf numFmtId="190" fontId="9" fillId="0" borderId="0">
      <alignment horizontal="right"/>
    </xf>
    <xf numFmtId="190" fontId="9" fillId="0" borderId="0">
      <alignment horizontal="right"/>
    </xf>
    <xf numFmtId="190" fontId="9" fillId="0" borderId="0">
      <alignment horizontal="right"/>
    </xf>
    <xf numFmtId="190" fontId="9" fillId="0" borderId="0">
      <alignment horizontal="right"/>
    </xf>
    <xf numFmtId="190" fontId="9" fillId="0" borderId="0">
      <alignment horizontal="right"/>
    </xf>
    <xf numFmtId="191" fontId="9" fillId="0" borderId="0"/>
    <xf numFmtId="173" fontId="9" fillId="0" borderId="0"/>
    <xf numFmtId="192" fontId="9" fillId="0" borderId="0"/>
    <xf numFmtId="193" fontId="9" fillId="0" borderId="0"/>
    <xf numFmtId="173" fontId="9" fillId="0" borderId="0"/>
    <xf numFmtId="173" fontId="9" fillId="0" borderId="0"/>
    <xf numFmtId="0" fontId="1" fillId="83" borderId="0"/>
    <xf numFmtId="0" fontId="1" fillId="49" borderId="0"/>
    <xf numFmtId="0" fontId="1" fillId="84" borderId="0"/>
    <xf numFmtId="0" fontId="1" fillId="58" borderId="0"/>
    <xf numFmtId="0" fontId="1" fillId="44" borderId="0"/>
    <xf numFmtId="0" fontId="1" fillId="72" borderId="0"/>
    <xf numFmtId="0" fontId="1" fillId="58" borderId="0"/>
    <xf numFmtId="0" fontId="1" fillId="51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50" borderId="0"/>
    <xf numFmtId="0" fontId="27" fillId="50" borderId="0"/>
    <xf numFmtId="0" fontId="27" fillId="50" borderId="0"/>
    <xf numFmtId="0" fontId="27" fillId="50" borderId="0"/>
    <xf numFmtId="0" fontId="27" fillId="50" borderId="0"/>
    <xf numFmtId="0" fontId="27" fillId="50" borderId="0"/>
    <xf numFmtId="0" fontId="27" fillId="50" borderId="0"/>
    <xf numFmtId="0" fontId="27" fillId="51" borderId="0"/>
    <xf numFmtId="0" fontId="27" fillId="51" borderId="0"/>
    <xf numFmtId="0" fontId="27" fillId="51" borderId="0"/>
    <xf numFmtId="0" fontId="27" fillId="51" borderId="0"/>
    <xf numFmtId="0" fontId="27" fillId="51" borderId="0"/>
    <xf numFmtId="0" fontId="27" fillId="51" borderId="0"/>
    <xf numFmtId="0" fontId="27" fillId="51" borderId="0"/>
    <xf numFmtId="0" fontId="27" fillId="49" borderId="0"/>
    <xf numFmtId="0" fontId="27" fillId="49" borderId="0"/>
    <xf numFmtId="0" fontId="27" fillId="49" borderId="0"/>
    <xf numFmtId="0" fontId="27" fillId="49" borderId="0"/>
    <xf numFmtId="0" fontId="27" fillId="49" borderId="0"/>
    <xf numFmtId="0" fontId="27" fillId="49" borderId="0"/>
    <xf numFmtId="0" fontId="27" fillId="49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27" fillId="45" borderId="0"/>
    <xf numFmtId="0" fontId="27" fillId="45" borderId="0"/>
    <xf numFmtId="0" fontId="27" fillId="45" borderId="0"/>
    <xf numFmtId="0" fontId="27" fillId="45" borderId="0"/>
    <xf numFmtId="0" fontId="27" fillId="45" borderId="0"/>
    <xf numFmtId="0" fontId="27" fillId="45" borderId="0"/>
    <xf numFmtId="0" fontId="27" fillId="45" borderId="0"/>
    <xf numFmtId="0" fontId="27" fillId="45" borderId="0"/>
    <xf numFmtId="209" fontId="9" fillId="0" borderId="0"/>
    <xf numFmtId="210" fontId="9" fillId="0" borderId="0"/>
    <xf numFmtId="0" fontId="27" fillId="52" borderId="0"/>
    <xf numFmtId="0" fontId="27" fillId="52" borderId="0"/>
    <xf numFmtId="0" fontId="27" fillId="52" borderId="0"/>
    <xf numFmtId="0" fontId="27" fillId="52" borderId="0"/>
    <xf numFmtId="0" fontId="27" fillId="52" borderId="0"/>
    <xf numFmtId="0" fontId="27" fillId="50" borderId="0"/>
    <xf numFmtId="0" fontId="27" fillId="50" borderId="0"/>
    <xf numFmtId="0" fontId="27" fillId="50" borderId="0"/>
    <xf numFmtId="0" fontId="27" fillId="50" borderId="0"/>
    <xf numFmtId="0" fontId="27" fillId="51" borderId="0"/>
    <xf numFmtId="0" fontId="27" fillId="51" borderId="0"/>
    <xf numFmtId="0" fontId="27" fillId="51" borderId="0"/>
    <xf numFmtId="0" fontId="27" fillId="51" borderId="0"/>
    <xf numFmtId="0" fontId="27" fillId="53" borderId="0"/>
    <xf numFmtId="0" fontId="27" fillId="53" borderId="0"/>
    <xf numFmtId="0" fontId="27" fillId="53" borderId="0"/>
    <xf numFmtId="0" fontId="27" fillId="53" borderId="0"/>
    <xf numFmtId="0" fontId="27" fillId="53" borderId="0"/>
    <xf numFmtId="0" fontId="27" fillId="53" borderId="0"/>
    <xf numFmtId="0" fontId="27" fillId="30" borderId="0"/>
    <xf numFmtId="0" fontId="27" fillId="30" borderId="0"/>
    <xf numFmtId="0" fontId="27" fillId="30" borderId="0"/>
    <xf numFmtId="0" fontId="27" fillId="30" borderId="0"/>
    <xf numFmtId="0" fontId="27" fillId="30" borderId="0"/>
    <xf numFmtId="0" fontId="27" fillId="30" borderId="0"/>
    <xf numFmtId="0" fontId="27" fillId="55" borderId="0"/>
    <xf numFmtId="0" fontId="27" fillId="55" borderId="0"/>
    <xf numFmtId="0" fontId="27" fillId="55" borderId="0"/>
    <xf numFmtId="0" fontId="27" fillId="55" borderId="0"/>
    <xf numFmtId="0" fontId="27" fillId="55" borderId="0"/>
    <xf numFmtId="0" fontId="27" fillId="55" borderId="0"/>
    <xf numFmtId="0" fontId="27" fillId="55" borderId="0"/>
    <xf numFmtId="212" fontId="45" fillId="0" borderId="35">
      <alignment horizontal="center" vertical="center"/>
      <protection locked="0"/>
    </xf>
    <xf numFmtId="213" fontId="45" fillId="0" borderId="35">
      <alignment horizontal="center" vertical="center"/>
      <protection locked="0"/>
    </xf>
    <xf numFmtId="214" fontId="45" fillId="0" borderId="35">
      <alignment horizontal="center" vertical="center"/>
      <protection locked="0"/>
    </xf>
    <xf numFmtId="215" fontId="45" fillId="0" borderId="35">
      <alignment horizontal="center" vertical="center"/>
      <protection locked="0"/>
    </xf>
    <xf numFmtId="216" fontId="45" fillId="0" borderId="35">
      <alignment horizontal="center" vertical="center"/>
      <protection locked="0"/>
    </xf>
    <xf numFmtId="217" fontId="45" fillId="0" borderId="35">
      <alignment horizontal="center" vertical="center"/>
      <protection locked="0"/>
    </xf>
    <xf numFmtId="173" fontId="45" fillId="0" borderId="35">
      <alignment vertical="center"/>
      <protection locked="0"/>
    </xf>
    <xf numFmtId="212" fontId="45" fillId="0" borderId="35">
      <alignment horizontal="right" vertical="center"/>
      <protection locked="0"/>
    </xf>
    <xf numFmtId="218" fontId="45" fillId="0" borderId="35">
      <alignment horizontal="right" vertical="center"/>
      <protection locked="0"/>
    </xf>
    <xf numFmtId="214" fontId="45" fillId="0" borderId="35">
      <alignment horizontal="right" vertical="center"/>
      <protection locked="0"/>
    </xf>
    <xf numFmtId="215" fontId="45" fillId="0" borderId="35">
      <alignment horizontal="right" vertical="center"/>
      <protection locked="0"/>
    </xf>
    <xf numFmtId="216" fontId="45" fillId="0" borderId="35">
      <alignment horizontal="right" vertical="center"/>
      <protection locked="0"/>
    </xf>
    <xf numFmtId="217" fontId="45" fillId="0" borderId="35">
      <alignment horizontal="right" vertical="center"/>
      <protection locked="0"/>
    </xf>
    <xf numFmtId="173" fontId="9" fillId="0" borderId="0"/>
    <xf numFmtId="173" fontId="9" fillId="0" borderId="0"/>
    <xf numFmtId="0" fontId="19" fillId="58" borderId="0"/>
    <xf numFmtId="0" fontId="19" fillId="58" borderId="0"/>
    <xf numFmtId="0" fontId="19" fillId="58" borderId="0"/>
    <xf numFmtId="0" fontId="19" fillId="58" borderId="0"/>
    <xf numFmtId="0" fontId="19" fillId="58" borderId="0"/>
    <xf numFmtId="0" fontId="19" fillId="58" borderId="0"/>
    <xf numFmtId="0" fontId="19" fillId="58" borderId="0"/>
    <xf numFmtId="0" fontId="19" fillId="58" borderId="0"/>
    <xf numFmtId="290" fontId="249" fillId="0" borderId="0"/>
    <xf numFmtId="303" fontId="180" fillId="0" borderId="0">
      <alignment horizontal="right"/>
    </xf>
    <xf numFmtId="304" fontId="180" fillId="0" borderId="0">
      <alignment horizontal="right"/>
    </xf>
    <xf numFmtId="305" fontId="180" fillId="0" borderId="0">
      <alignment horizontal="right"/>
    </xf>
    <xf numFmtId="0" fontId="180" fillId="0" borderId="0">
      <alignment horizontal="right"/>
    </xf>
    <xf numFmtId="306" fontId="180" fillId="0" borderId="0">
      <alignment horizontal="right"/>
    </xf>
    <xf numFmtId="0" fontId="250" fillId="59" borderId="8"/>
    <xf numFmtId="0" fontId="250" fillId="59" borderId="8"/>
    <xf numFmtId="0" fontId="250" fillId="59" borderId="8"/>
    <xf numFmtId="0" fontId="250" fillId="59" borderId="8"/>
    <xf numFmtId="0" fontId="250" fillId="59" borderId="8"/>
    <xf numFmtId="0" fontId="250" fillId="59" borderId="8"/>
    <xf numFmtId="0" fontId="250" fillId="59" borderId="8"/>
    <xf numFmtId="0" fontId="251" fillId="0" borderId="64"/>
    <xf numFmtId="0" fontId="24" fillId="12" borderId="11"/>
    <xf numFmtId="0" fontId="24" fillId="12" borderId="11"/>
    <xf numFmtId="0" fontId="24" fillId="12" borderId="11"/>
    <xf numFmtId="0" fontId="24" fillId="12" borderId="11"/>
    <xf numFmtId="0" fontId="24" fillId="12" borderId="11"/>
    <xf numFmtId="0" fontId="24" fillId="12" borderId="11"/>
    <xf numFmtId="0" fontId="24" fillId="12" borderId="11"/>
    <xf numFmtId="0" fontId="24" fillId="12" borderId="11"/>
    <xf numFmtId="307" fontId="252" fillId="0" borderId="0">
      <alignment horizontal="center"/>
    </xf>
    <xf numFmtId="260" fontId="9" fillId="0" borderId="0"/>
    <xf numFmtId="43" fontId="1" fillId="0" borderId="0"/>
    <xf numFmtId="0" fontId="251" fillId="0" borderId="0"/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253" fillId="85" borderId="0">
      <alignment horizontal="left"/>
    </xf>
    <xf numFmtId="0" fontId="254" fillId="0" borderId="61">
      <alignment horizontal="center" vertical="center"/>
    </xf>
    <xf numFmtId="0" fontId="254" fillId="0" borderId="61">
      <alignment horizontal="center" vertical="center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1" fillId="0" borderId="0"/>
    <xf numFmtId="290" fontId="255" fillId="0" borderId="0"/>
    <xf numFmtId="0" fontId="18" fillId="48" borderId="0"/>
    <xf numFmtId="0" fontId="18" fillId="48" borderId="0"/>
    <xf numFmtId="0" fontId="18" fillId="48" borderId="0"/>
    <xf numFmtId="0" fontId="18" fillId="48" borderId="0"/>
    <xf numFmtId="0" fontId="18" fillId="48" borderId="0"/>
    <xf numFmtId="0" fontId="18" fillId="48" borderId="0"/>
    <xf numFmtId="0" fontId="18" fillId="48" borderId="0"/>
    <xf numFmtId="0" fontId="18" fillId="48" borderId="0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0" fontId="98" fillId="0" borderId="0">
      <alignment horizontal="left"/>
    </xf>
    <xf numFmtId="308" fontId="256" fillId="0" borderId="0">
      <alignment horizontal="centerContinuous"/>
    </xf>
    <xf numFmtId="0" fontId="257" fillId="0" borderId="67"/>
    <xf numFmtId="0" fontId="257" fillId="0" borderId="67"/>
    <xf numFmtId="0" fontId="257" fillId="0" borderId="67"/>
    <xf numFmtId="0" fontId="257" fillId="0" borderId="67"/>
    <xf numFmtId="0" fontId="257" fillId="0" borderId="67"/>
    <xf numFmtId="0" fontId="257" fillId="0" borderId="67"/>
    <xf numFmtId="0" fontId="257" fillId="0" borderId="67"/>
    <xf numFmtId="0" fontId="257" fillId="0" borderId="67"/>
    <xf numFmtId="0" fontId="257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0" fontId="258" fillId="0" borderId="0"/>
    <xf numFmtId="0" fontId="258" fillId="0" borderId="0"/>
    <xf numFmtId="0" fontId="9" fillId="0" borderId="0"/>
    <xf numFmtId="0" fontId="45" fillId="0" borderId="0">
      <alignment horizontal="left"/>
    </xf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20" fillId="42" borderId="8"/>
    <xf numFmtId="0" fontId="20" fillId="42" borderId="8"/>
    <xf numFmtId="0" fontId="20" fillId="42" borderId="8"/>
    <xf numFmtId="0" fontId="20" fillId="42" borderId="8"/>
    <xf numFmtId="173" fontId="9" fillId="63" borderId="0"/>
    <xf numFmtId="173" fontId="137" fillId="57" borderId="24">
      <alignment horizontal="left" vertical="center" wrapText="1"/>
    </xf>
    <xf numFmtId="0" fontId="180" fillId="0" borderId="21">
      <alignment horizontal="center"/>
    </xf>
    <xf numFmtId="0" fontId="259" fillId="0" borderId="0">
      <alignment horizontal="right"/>
    </xf>
    <xf numFmtId="0" fontId="259" fillId="0" borderId="0">
      <alignment horizontal="right"/>
    </xf>
    <xf numFmtId="0" fontId="260" fillId="0" borderId="52"/>
    <xf numFmtId="0" fontId="260" fillId="0" borderId="52"/>
    <xf numFmtId="0" fontId="260" fillId="0" borderId="52"/>
    <xf numFmtId="0" fontId="260" fillId="0" borderId="52"/>
    <xf numFmtId="0" fontId="260" fillId="0" borderId="52"/>
    <xf numFmtId="0" fontId="260" fillId="0" borderId="52"/>
    <xf numFmtId="0" fontId="260" fillId="0" borderId="52"/>
    <xf numFmtId="0" fontId="260" fillId="0" borderId="52"/>
    <xf numFmtId="173" fontId="9" fillId="64" borderId="0"/>
    <xf numFmtId="0" fontId="59" fillId="0" borderId="0">
      <alignment horizontal="left"/>
      <protection locked="0"/>
    </xf>
    <xf numFmtId="0" fontId="261" fillId="0" borderId="0">
      <alignment horizontal="left"/>
      <protection locked="0"/>
    </xf>
    <xf numFmtId="309" fontId="251" fillId="0" borderId="0"/>
    <xf numFmtId="310" fontId="180" fillId="0" borderId="0">
      <alignment horizontal="right"/>
    </xf>
    <xf numFmtId="311" fontId="180" fillId="0" borderId="0">
      <alignment horizontal="right"/>
    </xf>
    <xf numFmtId="290" fontId="262" fillId="0" borderId="0"/>
    <xf numFmtId="41" fontId="9" fillId="0" borderId="0"/>
    <xf numFmtId="41" fontId="9" fillId="0" borderId="0"/>
    <xf numFmtId="261" fontId="9" fillId="0" borderId="0"/>
    <xf numFmtId="312" fontId="9" fillId="0" borderId="0"/>
    <xf numFmtId="313" fontId="9" fillId="0" borderId="0"/>
    <xf numFmtId="307" fontId="249" fillId="0" borderId="0"/>
    <xf numFmtId="307" fontId="249" fillId="0" borderId="0"/>
    <xf numFmtId="307" fontId="249" fillId="0" borderId="0"/>
    <xf numFmtId="307" fontId="249" fillId="0" borderId="0"/>
    <xf numFmtId="307" fontId="249" fillId="0" borderId="0"/>
    <xf numFmtId="307" fontId="249" fillId="0" borderId="0"/>
    <xf numFmtId="307" fontId="249" fillId="0" borderId="0"/>
    <xf numFmtId="307" fontId="32" fillId="0" borderId="0">
      <alignment horizontal="centerContinuous"/>
    </xf>
    <xf numFmtId="0" fontId="263" fillId="9" borderId="0"/>
    <xf numFmtId="0" fontId="263" fillId="9" borderId="0"/>
    <xf numFmtId="0" fontId="263" fillId="9" borderId="0"/>
    <xf numFmtId="0" fontId="263" fillId="9" borderId="0"/>
    <xf numFmtId="0" fontId="263" fillId="9" borderId="0"/>
    <xf numFmtId="0" fontId="263" fillId="9" borderId="0"/>
    <xf numFmtId="0" fontId="263" fillId="9" borderId="0"/>
    <xf numFmtId="0" fontId="263" fillId="9" borderId="0"/>
    <xf numFmtId="0" fontId="45" fillId="0" borderId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9" fillId="0" borderId="0"/>
    <xf numFmtId="256" fontId="9" fillId="0" borderId="0"/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0" fontId="9" fillId="0" borderId="0"/>
    <xf numFmtId="274" fontId="8" fillId="0" borderId="0">
      <alignment horizontal="left"/>
    </xf>
    <xf numFmtId="0" fontId="8" fillId="0" borderId="0"/>
    <xf numFmtId="0" fontId="8" fillId="0" borderId="0"/>
    <xf numFmtId="0" fontId="8" fillId="0" borderId="0"/>
    <xf numFmtId="274" fontId="8" fillId="0" borderId="0">
      <alignment horizontal="left"/>
    </xf>
    <xf numFmtId="0" fontId="264" fillId="0" borderId="0"/>
    <xf numFmtId="0" fontId="9" fillId="0" borderId="0"/>
    <xf numFmtId="0" fontId="265" fillId="0" borderId="0">
      <alignment vertical="top"/>
    </xf>
    <xf numFmtId="0" fontId="251" fillId="0" borderId="0"/>
    <xf numFmtId="173" fontId="9" fillId="0" borderId="0"/>
    <xf numFmtId="0" fontId="21" fillId="59" borderId="9"/>
    <xf numFmtId="0" fontId="21" fillId="59" borderId="9"/>
    <xf numFmtId="0" fontId="21" fillId="59" borderId="9"/>
    <xf numFmtId="0" fontId="21" fillId="59" borderId="9"/>
    <xf numFmtId="0" fontId="21" fillId="59" borderId="9"/>
    <xf numFmtId="0" fontId="21" fillId="59" borderId="9"/>
    <xf numFmtId="0" fontId="21" fillId="59" borderId="9"/>
    <xf numFmtId="0" fontId="21" fillId="59" borderId="9"/>
    <xf numFmtId="0" fontId="9" fillId="0" borderId="0"/>
    <xf numFmtId="0" fontId="8" fillId="0" borderId="0"/>
    <xf numFmtId="0" fontId="251" fillId="0" borderId="0"/>
    <xf numFmtId="314" fontId="180" fillId="0" borderId="0">
      <alignment horizontal="right"/>
    </xf>
    <xf numFmtId="173" fontId="9" fillId="0" borderId="0"/>
    <xf numFmtId="173" fontId="9" fillId="0" borderId="0"/>
    <xf numFmtId="0" fontId="42" fillId="73" borderId="58">
      <alignment horizontal="left" vertical="center"/>
    </xf>
    <xf numFmtId="41" fontId="9" fillId="0" borderId="0"/>
    <xf numFmtId="43" fontId="9" fillId="0" borderId="0"/>
    <xf numFmtId="0" fontId="9" fillId="0" borderId="0"/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9" fillId="0" borderId="0">
      <alignment vertical="top"/>
    </xf>
    <xf numFmtId="173" fontId="9" fillId="0" borderId="0">
      <alignment vertical="top"/>
    </xf>
    <xf numFmtId="173" fontId="9" fillId="0" borderId="0">
      <alignment vertical="top"/>
    </xf>
    <xf numFmtId="173" fontId="9" fillId="0" borderId="0">
      <alignment vertical="top"/>
    </xf>
    <xf numFmtId="173" fontId="9" fillId="0" borderId="0">
      <alignment vertical="top"/>
    </xf>
    <xf numFmtId="173" fontId="9" fillId="0" borderId="0">
      <alignment vertical="top"/>
    </xf>
    <xf numFmtId="290" fontId="266" fillId="0" borderId="0"/>
    <xf numFmtId="173" fontId="9" fillId="0" borderId="0"/>
    <xf numFmtId="315" fontId="267" fillId="0" borderId="0">
      <alignment horizontal="right"/>
    </xf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173" fontId="9" fillId="0" borderId="0"/>
    <xf numFmtId="0" fontId="45" fillId="0" borderId="0">
      <alignment horizontal="left" vertical="top"/>
    </xf>
    <xf numFmtId="42" fontId="9" fillId="0" borderId="0"/>
    <xf numFmtId="316" fontId="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1" fontId="9" fillId="0" borderId="0">
      <alignment wrapText="1"/>
    </xf>
    <xf numFmtId="0" fontId="268" fillId="0" borderId="0"/>
    <xf numFmtId="0" fontId="269" fillId="0" borderId="0"/>
    <xf numFmtId="317" fontId="52" fillId="0" borderId="20"/>
    <xf numFmtId="0" fontId="270" fillId="0" borderId="0">
      <alignment horizontal="center" vertical="center"/>
    </xf>
    <xf numFmtId="173" fontId="9" fillId="0" borderId="0"/>
    <xf numFmtId="0" fontId="9" fillId="0" borderId="0"/>
    <xf numFmtId="43" fontId="50" fillId="43" borderId="62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43" fontId="50" fillId="43" borderId="62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41" fillId="14" borderId="0"/>
    <xf numFmtId="0" fontId="29" fillId="14" borderId="0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45" fillId="0" borderId="34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94" fillId="0" borderId="16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0" fontId="101" fillId="59" borderId="38"/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173" fontId="103" fillId="0" borderId="16">
      <alignment horizontal="center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232" fontId="104" fillId="0" borderId="16">
      <alignment horizontal="right"/>
    </xf>
    <xf numFmtId="43" fontId="9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44" fillId="0" borderId="0"/>
    <xf numFmtId="43" fontId="8" fillId="0" borderId="0"/>
    <xf numFmtId="43" fontId="44" fillId="0" borderId="0"/>
    <xf numFmtId="43" fontId="8" fillId="0" borderId="0"/>
    <xf numFmtId="43" fontId="44" fillId="0" borderId="0"/>
    <xf numFmtId="43" fontId="8" fillId="0" borderId="0"/>
    <xf numFmtId="43" fontId="44" fillId="0" borderId="0"/>
    <xf numFmtId="43" fontId="8" fillId="0" borderId="0"/>
    <xf numFmtId="43" fontId="44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44" fillId="0" borderId="0"/>
    <xf numFmtId="43" fontId="8" fillId="0" borderId="0"/>
    <xf numFmtId="43" fontId="8" fillId="0" borderId="0"/>
    <xf numFmtId="43" fontId="8" fillId="0" borderId="0"/>
    <xf numFmtId="43" fontId="44" fillId="0" borderId="0"/>
    <xf numFmtId="43" fontId="8" fillId="0" borderId="0"/>
    <xf numFmtId="43" fontId="8" fillId="0" borderId="0"/>
    <xf numFmtId="43" fontId="8" fillId="0" borderId="0"/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8" fontId="9" fillId="0" borderId="25">
      <protection locked="0"/>
    </xf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44" fillId="0" borderId="0"/>
    <xf numFmtId="44" fontId="1" fillId="0" borderId="0"/>
    <xf numFmtId="44" fontId="8" fillId="0" borderId="0"/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168" fontId="9" fillId="0" borderId="16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lef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6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144" fillId="0" borderId="65">
      <alignment horizontal="right"/>
    </xf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0" fontId="45" fillId="0" borderId="18"/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167" fontId="9" fillId="43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252" fontId="98" fillId="40" borderId="18"/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0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173" fontId="50" fillId="0" borderId="14">
      <alignment horizontal="left" vertic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6" fillId="0" borderId="0">
      <alignment horizontal="left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0" fontId="121" fillId="0" borderId="18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173" fontId="129" fillId="0" borderId="47">
      <alignment horizontal="center"/>
    </xf>
    <xf numFmtId="0" fontId="225" fillId="0" borderId="0">
      <alignment vertical="top"/>
      <protection locked="0"/>
    </xf>
    <xf numFmtId="0" fontId="225" fillId="0" borderId="0">
      <alignment vertical="top"/>
      <protection locked="0"/>
    </xf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45" fillId="40" borderId="1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0" fontId="219" fillId="47" borderId="38"/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137" fillId="57" borderId="24">
      <alignment horizontal="left" vertical="center" wrapText="1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98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173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259" fontId="45" fillId="0" borderId="18">
      <alignment horizontal="center" vertical="center"/>
    </xf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44" fillId="0" borderId="0"/>
    <xf numFmtId="0" fontId="8" fillId="0" borderId="0"/>
    <xf numFmtId="274" fontId="8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74" fontId="8" fillId="0" borderId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274" fontId="8" fillId="0" borderId="0">
      <alignment horizontal="left"/>
    </xf>
    <xf numFmtId="274" fontId="8" fillId="0" borderId="0">
      <alignment horizontal="left"/>
    </xf>
    <xf numFmtId="0" fontId="8" fillId="0" borderId="0"/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274" fontId="8" fillId="0" borderId="0">
      <alignment horizontal="left"/>
    </xf>
    <xf numFmtId="0" fontId="10" fillId="0" borderId="0"/>
    <xf numFmtId="274" fontId="8" fillId="0" borderId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74" fontId="8" fillId="0" borderId="0">
      <alignment horizontal="left"/>
    </xf>
    <xf numFmtId="274" fontId="8" fillId="0" borderId="0">
      <alignment horizontal="left"/>
    </xf>
    <xf numFmtId="0" fontId="1" fillId="0" borderId="0"/>
    <xf numFmtId="0" fontId="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4" fillId="0" borderId="0"/>
    <xf numFmtId="274" fontId="8" fillId="0" borderId="0">
      <alignment horizontal="left"/>
    </xf>
    <xf numFmtId="0" fontId="44" fillId="0" borderId="0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9" fillId="46" borderId="54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" fillId="13" borderId="12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152" fillId="59" borderId="55"/>
    <xf numFmtId="0" fontId="8" fillId="0" borderId="0"/>
    <xf numFmtId="0" fontId="8" fillId="0" borderId="0"/>
    <xf numFmtId="0" fontId="44" fillId="0" borderId="0"/>
    <xf numFmtId="0" fontId="1" fillId="0" borderId="0"/>
    <xf numFmtId="0" fontId="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173" fontId="137" fillId="0" borderId="47">
      <alignment horizontal="center"/>
    </xf>
    <xf numFmtId="0" fontId="230" fillId="0" borderId="0">
      <alignment horizontal="left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42" fillId="42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162" fillId="38" borderId="57">
      <alignment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0" fontId="42" fillId="38" borderId="57">
      <alignment horizontal="left" vertical="center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173" fontId="42" fillId="38" borderId="57">
      <alignment horizontal="left" vertical="top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9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4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5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51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69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5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0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1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2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0" fontId="14" fillId="76" borderId="57">
      <alignment horizontal="righ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center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75" borderId="57">
      <alignment horizontal="left" vertical="top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center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68" borderId="57">
      <alignment horizontal="left" vertical="top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center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56" borderId="57">
      <alignment horizontal="left" vertical="top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center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173" fontId="9" fillId="77" borderId="57">
      <alignment horizontal="left" vertical="top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64" fillId="40" borderId="57">
      <alignment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0" fontId="14" fillId="40" borderId="57">
      <alignment horizontal="left" vertical="center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173" fontId="14" fillId="40" borderId="57">
      <alignment horizontal="left" vertical="top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64" fillId="74" borderId="57">
      <alignment horizontal="righ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0" fontId="14" fillId="76" borderId="57">
      <alignment horizontal="left" vertical="center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173" fontId="14" fillId="68" borderId="57">
      <alignment horizontal="left" vertical="top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160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0" fontId="234" fillId="74" borderId="57">
      <alignment horizontal="right" vertic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61" fillId="1" borderId="14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173" fontId="172" fillId="0" borderId="18">
      <alignment horizont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247" fontId="91" fillId="0" borderId="16">
      <alignment horizontal="right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0" fontId="185" fillId="82" borderId="16">
      <alignment horizontal="centerContinuous" vertical="center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169" fontId="45" fillId="0" borderId="16">
      <alignment horizontal="right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257" fontId="9" fillId="0" borderId="23">
      <alignment horizontal="centerContinuous"/>
    </xf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223" fontId="9" fillId="0" borderId="62">
      <protection locked="0"/>
    </xf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9"/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9" fillId="0" borderId="60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0" fontId="2" fillId="0" borderId="68"/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2" fontId="91" fillId="0" borderId="16">
      <alignment horizontal="righ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206" fillId="0" borderId="17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0" fontId="9" fillId="0" borderId="17">
      <alignment horizontal="center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299" fontId="9" fillId="0" borderId="17">
      <alignment horizontal="right"/>
    </xf>
    <xf numFmtId="173" fontId="211" fillId="0" borderId="61">
      <alignment horizontal="centerContinuous"/>
    </xf>
    <xf numFmtId="173" fontId="211" fillId="0" borderId="61">
      <alignment horizontal="centerContinuous"/>
    </xf>
    <xf numFmtId="173" fontId="211" fillId="0" borderId="61">
      <alignment horizontal="centerContinuous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43" fontId="50" fillId="43" borderId="30"/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206" fillId="0" borderId="17">
      <alignment horizontal="center"/>
    </xf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173" fontId="9" fillId="0" borderId="29"/>
    <xf numFmtId="220" fontId="96" fillId="0" borderId="37">
      <alignment horizontal="right"/>
    </xf>
    <xf numFmtId="220" fontId="60" fillId="0" borderId="37">
      <alignment horizontal="right"/>
    </xf>
    <xf numFmtId="0" fontId="94" fillId="0" borderId="16"/>
    <xf numFmtId="173" fontId="103" fillId="0" borderId="16">
      <alignment horizontal="center"/>
    </xf>
    <xf numFmtId="43" fontId="44" fillId="0" borderId="0"/>
    <xf numFmtId="43" fontId="10" fillId="0" borderId="0"/>
    <xf numFmtId="43" fontId="10" fillId="0" borderId="0"/>
    <xf numFmtId="43" fontId="1" fillId="0" borderId="0"/>
    <xf numFmtId="43" fontId="44" fillId="0" borderId="0"/>
    <xf numFmtId="43" fontId="44" fillId="0" borderId="0"/>
    <xf numFmtId="220" fontId="45" fillId="0" borderId="43">
      <alignment horizontal="right"/>
    </xf>
    <xf numFmtId="220" fontId="45" fillId="0" borderId="43">
      <alignment horizontal="right"/>
    </xf>
    <xf numFmtId="220" fontId="45" fillId="0" borderId="43">
      <alignment horizontal="right"/>
    </xf>
    <xf numFmtId="220" fontId="119" fillId="0" borderId="37">
      <alignment horizontal="right"/>
    </xf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61" fillId="0" borderId="22"/>
    <xf numFmtId="0" fontId="1" fillId="0" borderId="0"/>
    <xf numFmtId="0" fontId="44" fillId="0" borderId="0"/>
    <xf numFmtId="220" fontId="45" fillId="0" borderId="37">
      <alignment horizontal="right"/>
    </xf>
    <xf numFmtId="173" fontId="206" fillId="0" borderId="17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173" fontId="9" fillId="0" borderId="15">
      <alignment horizontal="left"/>
    </xf>
    <xf numFmtId="0" fontId="9" fillId="0" borderId="17">
      <alignment horizontal="center"/>
    </xf>
    <xf numFmtId="299" fontId="9" fillId="0" borderId="17">
      <alignment horizontal="right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212" fillId="0" borderId="15">
      <alignment horizontal="center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9" fillId="0" borderId="15">
      <alignment horizontal="right"/>
    </xf>
    <xf numFmtId="173" fontId="206" fillId="0" borderId="17">
      <alignment horizontal="center"/>
    </xf>
    <xf numFmtId="43" fontId="1" fillId="0" borderId="0"/>
    <xf numFmtId="0" fontId="10" fillId="0" borderId="0"/>
    <xf numFmtId="0" fontId="10" fillId="0" borderId="0"/>
    <xf numFmtId="43" fontId="8" fillId="0" borderId="0"/>
    <xf numFmtId="0" fontId="10" fillId="0" borderId="0"/>
    <xf numFmtId="0" fontId="235" fillId="0" borderId="0"/>
    <xf numFmtId="43" fontId="8" fillId="0" borderId="0"/>
    <xf numFmtId="0" fontId="8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8" fillId="0" borderId="0"/>
    <xf numFmtId="266" fontId="44" fillId="0" borderId="0"/>
    <xf numFmtId="0" fontId="14" fillId="0" borderId="0"/>
    <xf numFmtId="44" fontId="14" fillId="0" borderId="0"/>
    <xf numFmtId="44" fontId="14" fillId="0" borderId="0"/>
    <xf numFmtId="0" fontId="10" fillId="0" borderId="0"/>
    <xf numFmtId="0" fontId="10" fillId="0" borderId="0"/>
    <xf numFmtId="0" fontId="271" fillId="0" borderId="0"/>
    <xf numFmtId="0" fontId="271" fillId="0" borderId="0"/>
    <xf numFmtId="0" fontId="271" fillId="0" borderId="0"/>
    <xf numFmtId="0" fontId="271" fillId="0" borderId="0"/>
    <xf numFmtId="0" fontId="271" fillId="0" borderId="0"/>
    <xf numFmtId="0" fontId="271" fillId="0" borderId="0"/>
    <xf numFmtId="0" fontId="271" fillId="0" borderId="0"/>
    <xf numFmtId="0" fontId="9" fillId="0" borderId="0"/>
    <xf numFmtId="0" fontId="271" fillId="0" borderId="0"/>
    <xf numFmtId="0" fontId="9" fillId="0" borderId="0"/>
    <xf numFmtId="0" fontId="1" fillId="0" borderId="0"/>
    <xf numFmtId="0" fontId="271" fillId="0" borderId="0"/>
    <xf numFmtId="0" fontId="10" fillId="0" borderId="0"/>
    <xf numFmtId="0" fontId="10" fillId="0" borderId="0"/>
    <xf numFmtId="0" fontId="10" fillId="0" borderId="0"/>
    <xf numFmtId="43" fontId="8" fillId="0" borderId="0"/>
    <xf numFmtId="0" fontId="8" fillId="0" borderId="0"/>
    <xf numFmtId="43" fontId="8" fillId="0" borderId="0"/>
    <xf numFmtId="0" fontId="272" fillId="0" borderId="0"/>
    <xf numFmtId="0" fontId="10" fillId="0" borderId="0"/>
    <xf numFmtId="0" fontId="10" fillId="0" borderId="0"/>
    <xf numFmtId="0" fontId="10" fillId="0" borderId="0"/>
    <xf numFmtId="43" fontId="8" fillId="0" borderId="0"/>
    <xf numFmtId="0" fontId="10" fillId="0" borderId="0"/>
    <xf numFmtId="0" fontId="10" fillId="0" borderId="0"/>
    <xf numFmtId="0" fontId="10" fillId="0" borderId="0"/>
    <xf numFmtId="43" fontId="8" fillId="0" borderId="0"/>
    <xf numFmtId="0" fontId="10" fillId="0" borderId="0"/>
    <xf numFmtId="43" fontId="8" fillId="0" borderId="0"/>
    <xf numFmtId="0" fontId="9" fillId="0" borderId="0"/>
    <xf numFmtId="0" fontId="1" fillId="0" borderId="0"/>
    <xf numFmtId="0" fontId="36" fillId="0" borderId="0"/>
    <xf numFmtId="0" fontId="10" fillId="0" borderId="0"/>
    <xf numFmtId="0" fontId="10" fillId="0" borderId="0"/>
    <xf numFmtId="43" fontId="8" fillId="0" borderId="0"/>
    <xf numFmtId="43" fontId="8" fillId="0" borderId="0"/>
    <xf numFmtId="43" fontId="8" fillId="0" borderId="0"/>
    <xf numFmtId="0" fontId="10" fillId="0" borderId="0"/>
    <xf numFmtId="0" fontId="9" fillId="0" borderId="0"/>
    <xf numFmtId="0" fontId="8" fillId="0" borderId="0"/>
    <xf numFmtId="43" fontId="8" fillId="0" borderId="0"/>
    <xf numFmtId="43" fontId="144" fillId="0" borderId="0"/>
    <xf numFmtId="43" fontId="10" fillId="0" borderId="0"/>
    <xf numFmtId="44" fontId="8" fillId="0" borderId="0"/>
    <xf numFmtId="44" fontId="9" fillId="0" borderId="0"/>
    <xf numFmtId="0" fontId="144" fillId="0" borderId="0"/>
    <xf numFmtId="0" fontId="1" fillId="0" borderId="0"/>
    <xf numFmtId="0" fontId="8" fillId="0" borderId="0"/>
    <xf numFmtId="43" fontId="8" fillId="0" borderId="0"/>
    <xf numFmtId="0" fontId="9" fillId="0" borderId="70"/>
    <xf numFmtId="0" fontId="8" fillId="0" borderId="0"/>
    <xf numFmtId="0" fontId="9" fillId="0" borderId="70"/>
    <xf numFmtId="0" fontId="10" fillId="0" borderId="0"/>
    <xf numFmtId="43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44" fontId="8" fillId="0" borderId="0"/>
    <xf numFmtId="0" fontId="10" fillId="0" borderId="0"/>
    <xf numFmtId="0" fontId="8" fillId="0" borderId="0"/>
    <xf numFmtId="43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3" fillId="0" borderId="0" applyNumberFormat="0" applyFill="0" applyBorder="0" applyAlignment="0" applyProtection="0"/>
  </cellStyleXfs>
  <cellXfs count="33">
    <xf numFmtId="0" fontId="0" fillId="0" borderId="0" xfId="0"/>
    <xf numFmtId="9" fontId="0" fillId="0" borderId="0" xfId="1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 vertical="center" indent="1"/>
    </xf>
    <xf numFmtId="0" fontId="0" fillId="4" borderId="0" xfId="0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9" fontId="0" fillId="3" borderId="0" xfId="1" applyFont="1" applyFill="1"/>
    <xf numFmtId="0" fontId="6" fillId="0" borderId="0" xfId="0" applyFont="1"/>
    <xf numFmtId="9" fontId="7" fillId="3" borderId="0" xfId="1" applyFont="1" applyFill="1"/>
    <xf numFmtId="0" fontId="7" fillId="0" borderId="1" xfId="0" applyFont="1" applyBorder="1"/>
    <xf numFmtId="0" fontId="7" fillId="0" borderId="0" xfId="0" applyFont="1"/>
    <xf numFmtId="0" fontId="0" fillId="3" borderId="3" xfId="0" applyFill="1" applyBorder="1"/>
    <xf numFmtId="0" fontId="0" fillId="2" borderId="3" xfId="0" applyFill="1" applyBorder="1"/>
    <xf numFmtId="0" fontId="0" fillId="2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0" xfId="0" applyFill="1"/>
    <xf numFmtId="0" fontId="12" fillId="0" borderId="0" xfId="0" applyFont="1"/>
    <xf numFmtId="3" fontId="0" fillId="0" borderId="0" xfId="0" applyNumberFormat="1"/>
    <xf numFmtId="0" fontId="12" fillId="6" borderId="0" xfId="0" applyFont="1" applyFill="1"/>
    <xf numFmtId="0" fontId="0" fillId="0" borderId="0" xfId="0" applyAlignment="1">
      <alignment horizontal="left" vertical="center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86" borderId="0" xfId="0" applyFill="1"/>
    <xf numFmtId="0" fontId="273" fillId="0" borderId="0" xfId="34479"/>
  </cellXfs>
  <cellStyles count="34480">
    <cellStyle name="—" xfId="69" xr:uid="{AD4F12A1-7209-465B-8AF1-676F15529CA5}"/>
    <cellStyle name="_x000a_386grabber=M" xfId="70" xr:uid="{95B5E177-9B7F-479B-9567-D76AF519EBCB}"/>
    <cellStyle name="$" xfId="71" xr:uid="{E3A35B3D-276C-495B-8152-114D71A854BF}"/>
    <cellStyle name="%" xfId="3" xr:uid="{7703D1DE-C9D6-45D8-8C50-E7B2CE43B757}"/>
    <cellStyle name="% 2" xfId="72" xr:uid="{B0CD9D48-2A3F-408D-8158-26B2EA771284}"/>
    <cellStyle name="%_CSI Individual Installation Tool DRAFTv5 test" xfId="73" xr:uid="{0919A9E2-D8E7-4F50-AA23-002F5521F784}"/>
    <cellStyle name="%_CSI Individual Installation Tool DRAFTv5 test 2" xfId="74" xr:uid="{2F930AE4-EF1F-4DCE-927F-023F35C30388}"/>
    <cellStyle name="(1,000)" xfId="75" xr:uid="{6E63A42E-2B4A-4A0A-B11D-2905193E10F4}"/>
    <cellStyle name="(1,000)x" xfId="76" xr:uid="{34EC1B23-17A7-4C56-9AE3-B4A32AFB8B8E}"/>
    <cellStyle name=";;;" xfId="77" xr:uid="{A67C77DD-5FE1-4A34-A9A5-DD754C44CE7E}"/>
    <cellStyle name="??" xfId="78" xr:uid="{025DAA0E-FE3B-4CBB-BF0F-A26C617C01F3}"/>
    <cellStyle name="?? [0.00]_PRODUCT DETAIL Q1" xfId="79" xr:uid="{BF5E4190-A740-4C24-9ED1-FE7A155DA55F}"/>
    <cellStyle name="?? [0]_??" xfId="80" xr:uid="{F267720A-8E6A-49D9-BF60-0EE78ADAE818}"/>
    <cellStyle name="?? 2" xfId="17393" xr:uid="{27B37C7E-F46E-46DF-A19C-90D3E6AA306B}"/>
    <cellStyle name="?? 3" xfId="17394" xr:uid="{4DFC7B73-E65F-422D-B7C2-4412D5E61EBC}"/>
    <cellStyle name="??&amp;O龡&amp;H?_x0008_??_x0007__x0001__x0001_" xfId="81" xr:uid="{747B5E66-083F-4173-AC5F-E3731B19C7BD}"/>
    <cellStyle name="??&amp;O龡&amp;H?_x0008_??_x0007__x0001__x0001_ 2" xfId="17395" xr:uid="{93F2004F-F5B1-402F-AEF9-C729754723ED}"/>
    <cellStyle name="???" xfId="82" xr:uid="{2979225C-0CDE-48C1-B586-47D9AD73C0D4}"/>
    <cellStyle name="???? [0.00]_PRODUCT DETAIL Q1" xfId="83" xr:uid="{AE7EA1D8-C0FF-4870-B2FC-2E170FE4ABCA}"/>
    <cellStyle name="????_PRODUCT DETAIL Q1" xfId="84" xr:uid="{BA1E9909-A7F2-4527-A5C5-C457F8306723}"/>
    <cellStyle name="???_???" xfId="85" xr:uid="{AB6263F0-471A-482A-B111-F678F8455469}"/>
    <cellStyle name="??_(????)??????" xfId="86" xr:uid="{F7388CD2-7822-4CE6-9DDE-0BA892AA418F}"/>
    <cellStyle name="?_GS_Cash " xfId="87" xr:uid="{DA0847D4-A00D-4139-80F8-7CC96EF69D74}"/>
    <cellStyle name="?H?????W?s??" xfId="88" xr:uid="{D7E8A573-2C53-4480-83E8-9E437F166159}"/>
    <cellStyle name="?H?¨¢???W?s??" xfId="89" xr:uid="{87D4A260-1EB2-49CD-9E8D-809BE79986CA}"/>
    <cellStyle name="?W?s??" xfId="90" xr:uid="{D8F5AE10-C81C-4923-A951-EB83E3D0F6EF}"/>
    <cellStyle name="@_text" xfId="91" xr:uid="{A4C4CB15-F143-4E73-BAB7-4CADE248E262}"/>
    <cellStyle name="\" xfId="92" xr:uid="{046E4D49-8B63-4B74-B1B5-08932411AFE8}"/>
    <cellStyle name="_      07-09  5-4-2006 (circulated)" xfId="93" xr:uid="{56546171-1D70-4298-889E-050420BDE2BC}"/>
    <cellStyle name="_%(SignOnly)" xfId="94" xr:uid="{91565DEC-EFBC-4DE0-93B4-BA691986D368}"/>
    <cellStyle name="_%(SignOnly) 2" xfId="7759" xr:uid="{C6296F04-58E6-4849-B690-4A51222B82FE}"/>
    <cellStyle name="_%(SignSpaceOnly)" xfId="95" xr:uid="{C51005AF-48EC-49DA-ADAC-055445E2FD63}"/>
    <cellStyle name="_%(SignSpaceOnly) 2" xfId="7760" xr:uid="{01C81855-81E5-43B6-A6AD-7187D9F7B90A}"/>
    <cellStyle name="_060605.Tianwei Yingli.TB JA(SUAD).0612.v29.map" xfId="96" xr:uid="{9ED96A5E-4E43-47B2-A3EB-22FCB5787935}"/>
    <cellStyle name="_060828.Tianwei Yingli.consolidation schedule 3" xfId="97" xr:uid="{967F70AC-3CF9-4930-B34D-E9254B23F109}"/>
    <cellStyle name="_060918_Additional Breakdown for Profit and Loss accounts (2)" xfId="98" xr:uid="{E992ABB7-1C69-4DE1-AB10-4C945D09D1DE}"/>
    <cellStyle name="_0828AR memo supporing schedules--by section.v30-2.1" xfId="99" xr:uid="{91565759-E2F9-4CD3-9458-969B714A6D38}"/>
    <cellStyle name="_2006-O++¦++ñ-p+˜¦f060315" xfId="100" xr:uid="{3A49666A-3892-4521-A135-1BE59EE6D066}"/>
    <cellStyle name="_2006年季度预算主表060315" xfId="101" xr:uid="{14ED1D08-38AE-40A9-8274-5BFB3A3E4FBC}"/>
    <cellStyle name="_2007-O++¦++ñ-p+˜¦f" xfId="102" xr:uid="{E8428580-27E6-4A6C-B619-4635C0AB09EA}"/>
    <cellStyle name="_2008-2009     060413(adjusted-sent) (10)" xfId="103" xr:uid="{7E7F96A4-42E0-407D-A20D-64C6E8D988F7}"/>
    <cellStyle name="_2008-2009-O+ñ-p+˜¦f060322" xfId="104" xr:uid="{D1BDCDFF-F0D5-4887-A616-C96DB39615BC}"/>
    <cellStyle name="_2008-2009年预算主表060322" xfId="105" xr:uid="{15F4C2CB-D68C-46B5-A2EA-32B42F8B82AF}"/>
    <cellStyle name="_AR memo supporing schedules--by section.v30-2" xfId="106" xr:uid="{C9C3A77A-D951-4D2E-BCB5-FB6A5B038F9B}"/>
    <cellStyle name="_book1 (2)" xfId="107" xr:uid="{D0624C58-B11D-452E-BAB5-19084F08BE1F}"/>
    <cellStyle name="_Book1 (3)" xfId="108" xr:uid="{9AEF5BB2-5DC3-455A-9E6A-B9E138D11E9C}"/>
    <cellStyle name="_Cal" xfId="109" xr:uid="{D047C922-FC05-4C70-9594-AE992924F771}"/>
    <cellStyle name="_cal data" xfId="110" xr:uid="{8F846FF8-147D-4643-8C81-45624E29F3CD}"/>
    <cellStyle name="_Cal_1" xfId="111" xr:uid="{C2033D8D-A53A-4598-9A16-EC71E191C810}"/>
    <cellStyle name="_capex" xfId="112" xr:uid="{8733BC31-0684-4B62-8097-8BD232FE7A59}"/>
    <cellStyle name="_Clipsal Hong Kong Limited working paper Dec 2005" xfId="113" xr:uid="{F1AB078F-3E4D-4DFA-BAF5-F87033B09C56}"/>
    <cellStyle name="_Comma" xfId="114" xr:uid="{6FCFB2BB-C793-40C1-A400-38BA3461E3C9}"/>
    <cellStyle name="_Comma 2" xfId="7761" xr:uid="{D7FDD463-D7BF-4C9F-AF90-211E05760699}"/>
    <cellStyle name="_Comma_060224_Pearlshell_DCF_Prelim" xfId="115" xr:uid="{00C27ABC-6E34-4570-9DD8-7E55B13F6BF2}"/>
    <cellStyle name="_Comma_060224_Pearlshell_DCF_Prelim 2" xfId="17396" xr:uid="{9932853D-A516-415D-8165-A4B4B5AFEF6A}"/>
    <cellStyle name="_Comma_060225_Pearlshell_DCF_Prelim_V4" xfId="116" xr:uid="{027DF267-0092-49F0-BD25-7FF95BBA45E1}"/>
    <cellStyle name="_Comma_060225_Pearlshell_DCF_Prelim_V4 2" xfId="17397" xr:uid="{53653FD9-81EC-498B-AFCE-E7584DB9D4EC}"/>
    <cellStyle name="_Comma_30Valuation Model_Evergreen" xfId="117" xr:uid="{EC3EB869-CFE3-4835-87CE-51FD67374274}"/>
    <cellStyle name="_Comma_30Valuation Model_Evergreen 2" xfId="17398" xr:uid="{A514A16F-69E8-4D72-A1A3-2B4FEB27A553}"/>
    <cellStyle name="_Comma_Actual SDEC_Inputs-8-19(CAT) Translated" xfId="118" xr:uid="{29346D02-4C33-419B-985B-1E0A33F595A1}"/>
    <cellStyle name="_Comma_Actual SDEC_Inputs-8-19(CAT) Translated 2" xfId="17399" xr:uid="{0365AAB0-3624-4487-A079-791E043B2108}"/>
    <cellStyle name="_Comma_Actual Weichai_Inputs Templates_Sep 1, 2005_3" xfId="119" xr:uid="{B57A7BEF-1813-41D1-97FE-DDD2FB825F10}"/>
    <cellStyle name="_Comma_Actual Weichai_Inputs Templates_Sep 1, 2005_3 2" xfId="17400" xr:uid="{B5625F13-0A7B-4396-8755-0FD320759724}"/>
    <cellStyle name="_Comma_Additional info request_feedback" xfId="120" xr:uid="{F0FF4F1E-AA73-4536-B571-32757231753F}"/>
    <cellStyle name="_Comma_Additional info request_feedback 2" xfId="7762" xr:uid="{E028E013-24CC-4A65-A2C5-407D6A0136C9}"/>
    <cellStyle name="_Comma_beta" xfId="121" xr:uid="{760B569A-1C21-4BC1-8C0A-F223EA7939E4}"/>
    <cellStyle name="_Comma_beta 2" xfId="17401" xr:uid="{3B4A2F1D-6704-4FC7-A03E-DF293B2FC4DD}"/>
    <cellStyle name="_Comma_Capex Plan" xfId="122" xr:uid="{F3E80A44-5681-4AED-AA8F-4522DCC5923F}"/>
    <cellStyle name="_Comma_Capex Plan 2" xfId="17402" xr:uid="{4DEB4DB0-0E7C-4A87-B83B-76D48D222775}"/>
    <cellStyle name="_Comma_dcf" xfId="123" xr:uid="{8C8D4867-D174-4551-B4AF-F02AAAFAD50F}"/>
    <cellStyle name="_Comma_dcf 2" xfId="17403" xr:uid="{E97FD532-BB62-4792-8CD8-FB6E0AC4A00D}"/>
    <cellStyle name="_Comma_DCF Model_v7" xfId="124" xr:uid="{13D4E266-A9C3-4913-B6D1-7CD364029131}"/>
    <cellStyle name="_Comma_DCF Model_v7 2" xfId="17404" xr:uid="{DF2A4242-8D51-494A-B5C7-93164E119BC1}"/>
    <cellStyle name="_Comma_DCF_050422" xfId="125" xr:uid="{316B4064-69E9-4585-8C34-ED5299923BD5}"/>
    <cellStyle name="_Comma_DCF_050422 2" xfId="17405" xr:uid="{8BB7B3D5-9351-48BB-BE5E-1D2BBDFBC107}"/>
    <cellStyle name="_Comma_DCF_handout_WACC_calc exercise - no answer" xfId="126" xr:uid="{C1239D15-D7C2-416B-8A3F-1DC29AA7AF35}"/>
    <cellStyle name="_Comma_DCF_handout_WACC_calc exercise - no answer 2" xfId="17406" xr:uid="{EC9D9BC1-EA2D-448C-AC83-ABE91090F63E}"/>
    <cellStyle name="_Comma_Financial Model_v13" xfId="127" xr:uid="{F2C4ACA4-F72D-41A8-A6F3-14C1666B37AE}"/>
    <cellStyle name="_Comma_Financial Model_v13 2" xfId="17407" xr:uid="{3949C6E4-7C92-4232-B74D-C63286BB5D95}"/>
    <cellStyle name="_Comma_fund model 5" xfId="128" xr:uid="{8DC60080-B794-4976-80ED-BE74DB766CDC}"/>
    <cellStyle name="_Comma_fund model 5 2" xfId="17408" xr:uid="{445FF690-10BE-4338-9A1D-09617E26B454}"/>
    <cellStyle name="_Comma_Infor request04" xfId="129" xr:uid="{1ED30086-E84F-4B9F-90B7-4A623BDD182D}"/>
    <cellStyle name="_Comma_Infor request04 2" xfId="7763" xr:uid="{2BC00778-6837-4F63-A036-FE13B25E5D1D}"/>
    <cellStyle name="_Comma_Leopard Actual Inputs Financial Data (revised 2005-09-26) (2)" xfId="130" xr:uid="{7C368DCB-4D5F-4F37-8938-88D32B3EDF16}"/>
    <cellStyle name="_Comma_Leopard Actual Inputs Financial Data (revised 2005-09-26) (2) 2" xfId="17409" xr:uid="{B8407587-A33F-42D0-B7B1-F4F35AD01E98}"/>
    <cellStyle name="_Comma_Mindray Medical Intl Ltd Consolidated" xfId="131" xr:uid="{30F9E634-A282-4251-96EF-E604762ED7C6}"/>
    <cellStyle name="_Comma_Mindray Medical Intl Ltd Consolidated 2" xfId="17410" xr:uid="{BABCC36A-2E02-4FE7-9346-4D938A6E9EF4}"/>
    <cellStyle name="_Comma_Shanghai DCF 13_JV 70%_New B shares_playing 2" xfId="132" xr:uid="{B2D6D95F-87C4-4188-922B-366EEF22A898}"/>
    <cellStyle name="_Comma_Shanghai DCF 13_JV 70%_New B shares_playing 2 2" xfId="17411" xr:uid="{9D3B75F3-3383-43A6-A8DB-929DDE60C14D}"/>
    <cellStyle name="_Comma_Shimao Valuation Model_v50_BH_Revised 05 earnings_v5" xfId="133" xr:uid="{DC8C0652-A753-41EC-9DC2-B1E6E4E3E86C}"/>
    <cellStyle name="_consolidation sales &amp; cost-upda" xfId="134" xr:uid="{85A50888-AACF-4736-916C-501C9376259E}"/>
    <cellStyle name="_consolidation sales &amp; cost-upda 2" xfId="17412" xr:uid="{EB407478-36B1-4104-A5EC-5B767C85F6F8}"/>
    <cellStyle name="_Copy of 060918_Additional Breakdown for Profit and Loss accounts (2)" xfId="135" xr:uid="{BB21979E-2619-4811-8256-87B52BF2E9D5}"/>
    <cellStyle name="_COS AR supporting" xfId="136" xr:uid="{A93E39E7-0A70-4733-93BD-31F5769EA002}"/>
    <cellStyle name="_Currency" xfId="137" xr:uid="{D7DCECCB-063E-41E1-AD25-0A651E9C4562}"/>
    <cellStyle name="_Currency 2" xfId="7764" xr:uid="{3EDDEC54-BE70-4662-B7EB-8CC771BD5966}"/>
    <cellStyle name="_Currency_060224_Pearlshell_DCF_Prelim" xfId="138" xr:uid="{2C18E79E-AB03-49C2-B2C1-B64179351BC7}"/>
    <cellStyle name="_Currency_060224_Pearlshell_DCF_Prelim 2" xfId="17413" xr:uid="{93217CA4-BD89-4830-8E4A-21FC72BF684B}"/>
    <cellStyle name="_Currency_060225_Pearlshell_DCF_Prelim_V4" xfId="139" xr:uid="{A68BB636-75A4-47CC-98B8-38B02BFE8C41}"/>
    <cellStyle name="_Currency_060225_Pearlshell_DCF_Prelim_V4 2" xfId="17414" xr:uid="{454B32C3-8729-40E8-B98D-E31D72959BFF}"/>
    <cellStyle name="_Currency_30Valuation Model_Evergreen" xfId="140" xr:uid="{373EBA9D-09BE-4750-BB68-7AA402D183ED}"/>
    <cellStyle name="_Currency_30Valuation Model_Evergreen 2" xfId="17415" xr:uid="{2A261C94-DA76-4368-A50C-EC9452E07F21}"/>
    <cellStyle name="_Currency_Actual SDEC_Inputs-8-19(CAT) Translated" xfId="141" xr:uid="{664D0FB8-9936-4DE6-9E08-47D511F58CEF}"/>
    <cellStyle name="_Currency_Actual SDEC_Inputs-8-19(CAT) Translated 2" xfId="17416" xr:uid="{E8977EA0-5695-4F8C-8242-0C0B24B125F5}"/>
    <cellStyle name="_Currency_Actual Weichai_Inputs Templates_Sep 1, 2005_3" xfId="142" xr:uid="{7D0E6846-832C-46CD-AE8F-39BCC31A497D}"/>
    <cellStyle name="_Currency_Actual Weichai_Inputs Templates_Sep 1, 2005_3 2" xfId="17417" xr:uid="{F618468F-1451-4D41-BB14-4815EA59D9D7}"/>
    <cellStyle name="_Currency_Additional info request_feedback" xfId="143" xr:uid="{DAEFF3C6-9A10-4111-8979-BC0F95E98C8A}"/>
    <cellStyle name="_Currency_Additional info request_feedback 2" xfId="7765" xr:uid="{80A6C05C-659C-4551-AFFE-3A695478EB4E}"/>
    <cellStyle name="_Currency_beta" xfId="144" xr:uid="{0B7D2F05-F178-40F2-8BE6-B756EFB93816}"/>
    <cellStyle name="_Currency_beta 2" xfId="17418" xr:uid="{3785D852-F0CA-4B4A-9229-7EB12DA65B39}"/>
    <cellStyle name="_Currency_Capex Plan" xfId="145" xr:uid="{EEFB98F3-6167-4683-8AAA-51C66B786FC7}"/>
    <cellStyle name="_Currency_Capex Plan 2" xfId="17419" xr:uid="{3D1EE29E-B1CC-4617-B9F2-99BD096C6294}"/>
    <cellStyle name="_Currency_dcf" xfId="146" xr:uid="{71DE0FF8-B545-486E-9C0A-33779BA665EB}"/>
    <cellStyle name="_Currency_dcf 2" xfId="17420" xr:uid="{63D24D39-0554-45B0-9BDC-F60A076C60D1}"/>
    <cellStyle name="_Currency_DCF Model_v7" xfId="147" xr:uid="{456DC8A1-2679-4BEB-9C20-BCB0FD401887}"/>
    <cellStyle name="_Currency_DCF Model_v7 2" xfId="17421" xr:uid="{0AE4F9F5-DFCB-4028-BDC9-ED281FD9E3BA}"/>
    <cellStyle name="_Currency_DCF_050422" xfId="148" xr:uid="{4B0B7853-0C4D-4A63-84F7-64BD31B70CEC}"/>
    <cellStyle name="_Currency_DCF_050422 2" xfId="17422" xr:uid="{0F4A6BFE-777C-46D2-AB35-54143E43AD48}"/>
    <cellStyle name="_Currency_DCF_handout_WACC_calc exercise - no answer" xfId="149" xr:uid="{64F3DCD2-A926-44E1-B5C0-9BAB151402E7}"/>
    <cellStyle name="_Currency_DCF_handout_WACC_calc exercise - no answer 2" xfId="17423" xr:uid="{11744AF9-F62D-4F5F-8CD3-9076483247A9}"/>
    <cellStyle name="_Currency_Financial Model_v13" xfId="150" xr:uid="{01C0689D-D62F-448D-BA99-7B1305EAFF07}"/>
    <cellStyle name="_Currency_Financial Model_v13 2" xfId="17424" xr:uid="{820FCCAD-2CA2-45CF-9409-E173909E6097}"/>
    <cellStyle name="_Currency_fund model 5" xfId="151" xr:uid="{8FBE6F0B-D988-42AA-8576-CC9510012E28}"/>
    <cellStyle name="_Currency_fund model 5 2" xfId="17425" xr:uid="{3E82B055-31D9-4C11-8C8B-8016902CB04C}"/>
    <cellStyle name="_Currency_Infor request04" xfId="152" xr:uid="{DE52678B-5C50-40D8-A337-1A9E6C76776D}"/>
    <cellStyle name="_Currency_Infor request04 2" xfId="7766" xr:uid="{359F5A36-16EC-4332-B938-918A505F9453}"/>
    <cellStyle name="_Currency_Leopard Actual Inputs Financial Data (revised 2005-09-26) (2)" xfId="153" xr:uid="{BC3FA653-BABC-4924-9960-CEE3354C66FF}"/>
    <cellStyle name="_Currency_Leopard Actual Inputs Financial Data (revised 2005-09-26) (2) 2" xfId="17426" xr:uid="{E6A1724A-27BF-4230-B10C-6E1A06DD5C31}"/>
    <cellStyle name="_Currency_Mindray Medical Intl Ltd Consolidated" xfId="154" xr:uid="{26100A8A-93E5-4A9A-BE93-AD1181E4A656}"/>
    <cellStyle name="_Currency_Mindray Medical Intl Ltd Consolidated 2" xfId="17427" xr:uid="{761B2ABA-3B26-4023-9E99-7AE743B67A94}"/>
    <cellStyle name="_Currency_Shanghai DCF 13_JV 70%_New B shares_playing 2" xfId="155" xr:uid="{8536263F-E990-4262-AA8E-E4557AA6075A}"/>
    <cellStyle name="_Currency_Shanghai DCF 13_JV 70%_New B shares_playing 2 2" xfId="17428" xr:uid="{7EFF036E-7419-4A3C-B29F-32F3A793CE03}"/>
    <cellStyle name="_Currency_Shimao Valuation Model_v50_BH_Revised 05 earnings_v5" xfId="156" xr:uid="{6420EEAA-D2F8-4016-8AB2-F6BDE19EBB64}"/>
    <cellStyle name="_Currency_WACC_template" xfId="157" xr:uid="{2C2138B1-1588-493B-8227-A6443284CF66}"/>
    <cellStyle name="_Currency_WACC_template 2" xfId="7767" xr:uid="{E320F832-3BE8-4B07-A99B-0C473B676FA9}"/>
    <cellStyle name="_Currency_WACC_template 2 2" xfId="17429" xr:uid="{AD04AF5E-6553-4CF9-AA5E-F1ECA7659AFD}"/>
    <cellStyle name="_Currency_WACC_template 3" xfId="17430" xr:uid="{CA0D598F-3A5B-4EFD-9C65-746AEFB90ADB}"/>
    <cellStyle name="_CurrencySpace" xfId="158" xr:uid="{8834B5D7-D1C5-4748-A4A0-35DD08DD6217}"/>
    <cellStyle name="_CurrencySpace 2" xfId="7768" xr:uid="{D0EDECFC-4E79-4837-A833-02B984C872A4}"/>
    <cellStyle name="_CurrencySpace_060224_Pearlshell_DCF_Prelim" xfId="159" xr:uid="{2F6009DF-C106-4B8B-AA2C-CC62E1680024}"/>
    <cellStyle name="_CurrencySpace_060224_Pearlshell_DCF_Prelim 2" xfId="17431" xr:uid="{DBECA1E9-13C8-41FE-80D2-1C90F67F8529}"/>
    <cellStyle name="_CurrencySpace_060225_Pearlshell_DCF_Prelim_V4" xfId="160" xr:uid="{1F4CCA93-47DB-4E98-ABB4-96F1B1AED1BF}"/>
    <cellStyle name="_CurrencySpace_060225_Pearlshell_DCF_Prelim_V4 2" xfId="17432" xr:uid="{8887C08E-8C17-4B49-98BB-EBACD85D007C}"/>
    <cellStyle name="_CurrencySpace_30Valuation Model_Evergreen" xfId="161" xr:uid="{BAEB4923-1118-4211-A894-052762ACE708}"/>
    <cellStyle name="_CurrencySpace_30Valuation Model_Evergreen 2" xfId="17433" xr:uid="{131CE0DC-DA06-4832-874C-861E16988B2E}"/>
    <cellStyle name="_CurrencySpace_Abacus DCF 0809" xfId="162" xr:uid="{45EC7A8E-24EA-48D8-BE24-28275ED4DBA6}"/>
    <cellStyle name="_CurrencySpace_Abacus DCF 0809 2" xfId="17434" xr:uid="{CB2FB249-2D23-4246-B48F-57E41245C9A0}"/>
    <cellStyle name="_CurrencySpace_Actual SDEC_Inputs-8-19(CAT) Translated" xfId="163" xr:uid="{4D88AD93-D33F-42D2-8EE9-A3DB33AE98CE}"/>
    <cellStyle name="_CurrencySpace_Actual SDEC_Inputs-8-19(CAT) Translated 2" xfId="17435" xr:uid="{B080BC69-0FB1-4914-AE5F-47803F2D244B}"/>
    <cellStyle name="_CurrencySpace_Actual Weichai_Inputs Templates_Sep 1, 2005_3" xfId="164" xr:uid="{7B8246DA-1CA4-4A6B-9EB3-2650CAF63F04}"/>
    <cellStyle name="_CurrencySpace_Actual Weichai_Inputs Templates_Sep 1, 2005_3 2" xfId="17436" xr:uid="{F35064C6-F071-483C-ADA4-640C175FF5E2}"/>
    <cellStyle name="_CurrencySpace_Additional info request_feedback" xfId="165" xr:uid="{9C27CEAC-EC20-4255-8273-CE1937CDB10D}"/>
    <cellStyle name="_CurrencySpace_Additional info request_feedback 2" xfId="7769" xr:uid="{531C0318-71BF-4CE4-9DAB-998313015F1F}"/>
    <cellStyle name="_CurrencySpace_avp" xfId="166" xr:uid="{1CDBC5CC-4702-4A88-A503-C78F1648D925}"/>
    <cellStyle name="_CurrencySpace_avp 2" xfId="17437" xr:uid="{60508F06-BADE-43DB-9CBC-3AC188545FF7}"/>
    <cellStyle name="_CurrencySpace_beta" xfId="167" xr:uid="{2BC01AFF-6D9A-4AC7-AAA3-A90A5FADE254}"/>
    <cellStyle name="_CurrencySpace_beta 2" xfId="17438" xr:uid="{5068A510-B42B-4238-BE41-39558ADC0500}"/>
    <cellStyle name="_CurrencySpace_Capex Plan" xfId="168" xr:uid="{6227AD05-10D5-4F9B-83DC-3D0A454B91E7}"/>
    <cellStyle name="_CurrencySpace_Capex Plan 2" xfId="17439" xr:uid="{88500390-CFAF-4FBA-81C3-96C9D6C0363D}"/>
    <cellStyle name="_CurrencySpace_dcf" xfId="169" xr:uid="{6996CF3A-0542-4295-BD22-FC32575E0404}"/>
    <cellStyle name="_CurrencySpace_dcf 2" xfId="17440" xr:uid="{C70BC269-69E2-4C18-8C7E-54D621088687}"/>
    <cellStyle name="_CurrencySpace_DCF Model_v7" xfId="170" xr:uid="{A2D6901F-6381-4863-9C12-040EA489F36D}"/>
    <cellStyle name="_CurrencySpace_DCF Model_v7 2" xfId="17441" xr:uid="{DD81B060-1699-44A6-AE64-FF9D4449E538}"/>
    <cellStyle name="_CurrencySpace_DCF_050422" xfId="171" xr:uid="{743D314B-25AE-48F6-9ADA-2F0C9EBEAE72}"/>
    <cellStyle name="_CurrencySpace_DCF_050422 2" xfId="17442" xr:uid="{68C23310-7404-44E0-8211-30705F12D721}"/>
    <cellStyle name="_CurrencySpace_DCF_handout_WACC_calc exercise - no answer" xfId="172" xr:uid="{81E4E354-A4E9-45A1-8174-E5C79404111F}"/>
    <cellStyle name="_CurrencySpace_DCF_handout_WACC_calc exercise - no answer 2" xfId="17443" xr:uid="{38196983-54EF-4934-9E02-1502B31AA0BE}"/>
    <cellStyle name="_CurrencySpace_Financial Model_v13" xfId="173" xr:uid="{6800BB66-D0B5-457E-B8E2-1259854CAC91}"/>
    <cellStyle name="_CurrencySpace_Financial Model_v13 2" xfId="17444" xr:uid="{FE729A46-E3D5-44CC-BDA5-08E72DA3DDF4}"/>
    <cellStyle name="_CurrencySpace_fund model 5" xfId="174" xr:uid="{254FEE76-892D-4B92-A27C-8E8C3607CE3D}"/>
    <cellStyle name="_CurrencySpace_fund model 5 2" xfId="17445" xr:uid="{210881A5-62BD-4867-A48B-469C9C8C0AB6}"/>
    <cellStyle name="_CurrencySpace_Infor request04" xfId="175" xr:uid="{3D17B743-A7C1-4B08-B1DE-380CA58FF102}"/>
    <cellStyle name="_CurrencySpace_Infor request04 2" xfId="7770" xr:uid="{F18518FE-9770-4A75-BD8C-6625A08884A9}"/>
    <cellStyle name="_CurrencySpace_integrated_standalone" xfId="176" xr:uid="{B58CED7A-AE1E-455C-8451-C7836F11BD9F}"/>
    <cellStyle name="_CurrencySpace_integrated_standalone 2" xfId="17446" xr:uid="{6937EDAA-7DE2-4372-A392-6E8063E2D80C}"/>
    <cellStyle name="_CurrencySpace_Leopard Actual Inputs Financial Data (revised 2005-09-26) (2)" xfId="177" xr:uid="{DE331BB7-7B2E-4674-B486-E2B97AD13B89}"/>
    <cellStyle name="_CurrencySpace_Leopard Actual Inputs Financial Data (revised 2005-09-26) (2) 2" xfId="17447" xr:uid="{A3F04941-E2EF-459A-ADED-F9AD50414536}"/>
    <cellStyle name="_CurrencySpace_Mindray Medical Intl Ltd Consolidated" xfId="178" xr:uid="{757A70BB-D0E5-483C-ABCE-548B0B2437B0}"/>
    <cellStyle name="_CurrencySpace_Mindray Medical Intl Ltd Consolidated 2" xfId="17448" xr:uid="{0A78800C-A480-476A-A5FD-4D10923C0236}"/>
    <cellStyle name="_CurrencySpace_Shanghai DCF 13_JV 70%_New B shares_playing 2" xfId="179" xr:uid="{44A9F0AA-684E-450E-B94C-B8D8F1CFEA0C}"/>
    <cellStyle name="_CurrencySpace_Shanghai DCF 13_JV 70%_New B shares_playing 2 2" xfId="17449" xr:uid="{45661E43-0CB3-47F8-9F65-D0B736755058}"/>
    <cellStyle name="_CurrencySpace_Shimao Valuation Model_v50_BH_Revised 05 earnings_v5" xfId="180" xr:uid="{C49CE399-2B2F-4028-A725-12A055D1A9E7}"/>
    <cellStyle name="_Deferred tax-11" xfId="181" xr:uid="{5322561F-C005-4AE0-BADC-3D13BBB8C730}"/>
    <cellStyle name="_Deferred tax-11 2" xfId="17450" xr:uid="{DAD56C7A-93CB-4480-99E1-05D70066F9DF}"/>
    <cellStyle name="_Deferred tax-15" xfId="182" xr:uid="{E4B12493-9053-4846-BB48-861A079AE2C0}"/>
    <cellStyle name="_Deferred tax-15 2" xfId="17451" xr:uid="{DDB02BF6-E3EB-476E-8091-8FFF5A824A19}"/>
    <cellStyle name="_Draft BS and PL_Baoding TWYL_V4" xfId="183" xr:uid="{F5AA3C21-ACC7-4172-8672-B5D3A6A8F108}"/>
    <cellStyle name="_Euro" xfId="184" xr:uid="{B478C2C6-0FDA-413F-BD33-19DF00B063BC}"/>
    <cellStyle name="_Euro 2" xfId="7771" xr:uid="{01B083A7-BB42-4444-9F61-59589641F44A}"/>
    <cellStyle name="_Euro_30Valuation Model_Evergreen" xfId="185" xr:uid="{19748E12-2102-4F0E-9109-AEA276898F88}"/>
    <cellStyle name="_Euro_beta" xfId="186" xr:uid="{52A242A7-6AEB-4A00-80B6-8B9A237AB94A}"/>
    <cellStyle name="_Euro_Capex Plan" xfId="187" xr:uid="{8396CFD1-6D3E-40D7-8500-F71F18372593}"/>
    <cellStyle name="_Euro_Capex Plan 2" xfId="17452" xr:uid="{9A441D21-063C-4995-99A0-5C7F88D913C1}"/>
    <cellStyle name="_Euro_Cash flow Analysis_For investors" xfId="188" xr:uid="{788FA21D-DC84-4ED5-8AD4-DACBFA3A834E}"/>
    <cellStyle name="_Euro_Cash flow Analysis_For investors 2" xfId="17453" xr:uid="{0AC7021D-6110-4E18-91F5-1DF81E16A271}"/>
    <cellStyle name="_Euro_Infor request04" xfId="189" xr:uid="{F0E29F6C-37EF-4D9A-BCA5-A242AE20EC29}"/>
    <cellStyle name="_Euro_Infor request04 2" xfId="7772" xr:uid="{14ED7635-1FE7-462E-AF6F-6C4AC2927816}"/>
    <cellStyle name="_Euro_Project Evergreen_Investor Info Package_093006" xfId="190" xr:uid="{5E66F6BF-1F15-4701-8479-498B0951D633}"/>
    <cellStyle name="_Euro_Project Evergreen_Investor Info Package_093006 2" xfId="7773" xr:uid="{1D6A6920-263B-4415-80FD-B641D707FE72}"/>
    <cellStyle name="_Euro_Shanghai DCF 13_JV 70%_New B shares_playing 2" xfId="191" xr:uid="{915F3FDB-02B9-4119-9B73-F290877DB0A4}"/>
    <cellStyle name="_GK1--Technology- income tax" xfId="192" xr:uid="{AE97CE03-805C-40F0-B988-8AB712FB2E67}"/>
    <cellStyle name="_GK1--Technology- income tax 2" xfId="17454" xr:uid="{A2F3556B-4F15-4688-98B7-FA142BD9C113}"/>
    <cellStyle name="—_GS_Cash " xfId="193" xr:uid="{D6D77F9C-B46B-4F59-B13F-7A6934AFCF7C}"/>
    <cellStyle name="_Heading" xfId="194" xr:uid="{CF128491-0DEB-4BF2-AA26-3BF2033989D6}"/>
    <cellStyle name="_Heading_060224_Pearlshell_DCF_Prelim" xfId="195" xr:uid="{78ACAEB6-DDA9-421B-909A-A8C60C14F6D2}"/>
    <cellStyle name="_Heading_060225_Pearlshell_DCF_Prelim_V4" xfId="196" xr:uid="{6B02EC86-C1F5-49E5-BFD8-4DAB7D5F2517}"/>
    <cellStyle name="_Heading_avp" xfId="197" xr:uid="{C8C24C12-C311-443F-B8AB-2E18BD798377}"/>
    <cellStyle name="_Heading_beta" xfId="198" xr:uid="{981D8514-C9FF-4577-B523-7A915B6C98C9}"/>
    <cellStyle name="_Heading_Capex Plan" xfId="199" xr:uid="{C4E66468-333D-419D-AE24-DE3E7A8C40D5}"/>
    <cellStyle name="_Heading_Cash flow Analysis_For investors" xfId="200" xr:uid="{C8002E98-AD86-452B-8CD3-B20C2C94BB3D}"/>
    <cellStyle name="_Heading_dcf" xfId="201" xr:uid="{C8283E5A-E416-4BCB-B8A0-1E64DB27CC1D}"/>
    <cellStyle name="_Heading_DCF Model_v7" xfId="202" xr:uid="{9BBB7527-5F65-4BA1-8F95-03D96D5743FC}"/>
    <cellStyle name="_Heading_DCF_050422" xfId="203" xr:uid="{E6928EA7-44C7-4564-AF86-F089AE7E4BE6}"/>
    <cellStyle name="_Heading_Financial Model_v13" xfId="204" xr:uid="{E601AEF3-FCED-4B13-894F-6FCE5C5DA6E7}"/>
    <cellStyle name="_Heading_fund model 5" xfId="205" xr:uid="{54AC36C6-FC9E-4F62-A8B2-FDB0ED8BBC16}"/>
    <cellStyle name="_Heading_Mindray Medical Intl Ltd Consolidated" xfId="206" xr:uid="{801D6CF6-CE04-4DAC-AF1F-897ABCEB340D}"/>
    <cellStyle name="_Heading_prestemp" xfId="207" xr:uid="{2081F75B-59A4-4748-89F7-EBEA3532415A}"/>
    <cellStyle name="_Heading_prestemp_Leopard_37" xfId="208" xr:uid="{400FC517-AC71-4ABC-94B9-A7ECF6EAC5FA}"/>
    <cellStyle name="_Heading_prestemp_Leopard_38" xfId="209" xr:uid="{450C77A0-0E32-4AE2-AB14-5F096F0235C2}"/>
    <cellStyle name="_Heading_prestemp_Leopard_42" xfId="210" xr:uid="{810B8A79-D589-4BAC-BA1E-82F6B2BE3070}"/>
    <cellStyle name="_Heading_prestemp_Lynx_24_New Projections" xfId="211" xr:uid="{679C5F96-3EED-490D-BB74-63086A4915F2}"/>
    <cellStyle name="_Heading_prestemp_Lynx_32" xfId="212" xr:uid="{F281D0BF-BC68-4F00-A5F3-7785E033E083}"/>
    <cellStyle name="_Heading_prestemp_Lynx_34" xfId="213" xr:uid="{36B0FFE7-36F2-46BB-8DE1-55C0CA3389A1}"/>
    <cellStyle name="_Heading_prestemp_Lynx_36_Birgit v2" xfId="214" xr:uid="{031EFF35-992D-42B5-B8A6-F91B30D802DD}"/>
    <cellStyle name="_Heading_prestemp_Lynx_37" xfId="215" xr:uid="{05244239-F42D-4CAD-A57C-9F49964C9496}"/>
    <cellStyle name="_Heading_prestemp_Lynx_64_Base Case" xfId="216" xr:uid="{EBE38C93-CB80-46A6-B853-556842854C48}"/>
    <cellStyle name="_Heading_prestemp_Shanghai DCF 09" xfId="217" xr:uid="{997C0A2A-A23F-4E9B-A9C3-34F059B024C2}"/>
    <cellStyle name="_Heading_prestemp_Shanghai DCF 12_70%_New B_Small JV" xfId="218" xr:uid="{E1F3DC9C-A000-4E89-881B-5DA30175810C}"/>
    <cellStyle name="_Heading_Project Sunflower v15_to_the_Company" xfId="219" xr:uid="{3A199FA2-D45A-496A-B3CB-0689FB63DA82}"/>
    <cellStyle name="_Heading_Shanghai DCF 13_JV 70%_New B shares_playing 2" xfId="220" xr:uid="{222AFF31-BD59-4630-AB49-5F8F74EA9C0A}"/>
    <cellStyle name="_Heading_Transaction-based Valuation of Lynx" xfId="221" xr:uid="{6FCDEF01-E5EA-475E-A7DB-44AF53991931}"/>
    <cellStyle name="_Heading_Transaction-based Valuation of Lynx_Lynx_64_Base Case" xfId="222" xr:uid="{B195EDA1-66C2-4D33-8D6F-76DA3898741E}"/>
    <cellStyle name="_Heading_Transaction-based Valuation of Lynx_Project Sunflower v15_to_the_Company" xfId="223" xr:uid="{FC152656-4842-4D3D-AB08-A8AEAB79F1CB}"/>
    <cellStyle name="_Heading_WACC_template" xfId="224" xr:uid="{F1760162-E691-4AF2-B0D0-A487D973E576}"/>
    <cellStyle name="_Headline" xfId="225" xr:uid="{89FCEF07-DB33-48F5-ADAA-9889826C06FB}"/>
    <cellStyle name="_Highlight" xfId="226" xr:uid="{5559F78E-57DF-4BD2-AF2F-B0999DFE1D53}"/>
    <cellStyle name="_Highlight 2" xfId="7774" xr:uid="{8C6CE47A-32BB-470A-844A-84936D437D5C}"/>
    <cellStyle name="_JA list" xfId="227" xr:uid="{5F26B06C-D8C1-4F46-AA75-D5C914E6F4DB}"/>
    <cellStyle name="_JA list 2" xfId="17455" xr:uid="{0B23D530-CA11-4F86-A68C-936C55712A3C}"/>
    <cellStyle name="_Multiple" xfId="228" xr:uid="{6EC2AAA1-364F-4105-A2A9-8F0809B31B81}"/>
    <cellStyle name="_Multiple 2" xfId="7775" xr:uid="{C62284AF-25E5-4631-8F8A-E81F41725007}"/>
    <cellStyle name="_Multiple_060224_Pearlshell_DCF_Prelim" xfId="229" xr:uid="{D6E95E6B-263B-4E56-A8E9-BC0FDC684787}"/>
    <cellStyle name="_Multiple_060224_Pearlshell_DCF_Prelim 2" xfId="17456" xr:uid="{A9027D53-64F2-4C24-B99D-9D833CBFB27C}"/>
    <cellStyle name="_Multiple_060225_Pearlshell_DCF_Prelim_V4" xfId="230" xr:uid="{3F225562-F770-4FDD-9DB7-C6DAADA6E2C5}"/>
    <cellStyle name="_Multiple_060225_Pearlshell_DCF_Prelim_V4 2" xfId="17457" xr:uid="{9A31DEF0-79D5-4AC4-9448-3DDD8F17958C}"/>
    <cellStyle name="_Multiple_30Valuation Model_Evergreen" xfId="231" xr:uid="{C916A937-2DD7-4AF7-88AF-8A6F6AEE2E5D}"/>
    <cellStyle name="_Multiple_30Valuation Model_Evergreen 2" xfId="17458" xr:uid="{35DA0718-3AA2-4B15-ADD7-1C260F32653F}"/>
    <cellStyle name="_Multiple_Actual SDEC_Inputs-8-19(CAT) Translated" xfId="232" xr:uid="{BE99E357-9133-44B1-BF47-443B44BDC9F1}"/>
    <cellStyle name="_Multiple_Actual SDEC_Inputs-8-19(CAT) Translated 2" xfId="17459" xr:uid="{BC8A973C-95A5-489A-AB0F-259BCA225B56}"/>
    <cellStyle name="_Multiple_Actual Weichai_Inputs Templates_Sep 1, 2005_3" xfId="233" xr:uid="{7731DA4B-0D25-481B-8F06-DCA607D2FDF7}"/>
    <cellStyle name="_Multiple_Actual Weichai_Inputs Templates_Sep 1, 2005_3 2" xfId="17460" xr:uid="{A155D6D1-6C4B-48E5-A73A-D2C120EF7FC3}"/>
    <cellStyle name="_Multiple_Additional info request_feedback" xfId="234" xr:uid="{C7BCD5C0-EFFD-424C-92E8-1BC1C9887398}"/>
    <cellStyle name="_Multiple_Additional info request_feedback 2" xfId="7776" xr:uid="{F07D88B2-D2A0-47CF-96CE-1EB757352D87}"/>
    <cellStyle name="_Multiple_beta" xfId="235" xr:uid="{B3B119FD-B4B0-4049-826F-1B9ADEA06CDE}"/>
    <cellStyle name="_Multiple_beta 2" xfId="17461" xr:uid="{8ED053C1-B6A8-43EB-A568-44CFB1FDE6A1}"/>
    <cellStyle name="_Multiple_Capex Plan" xfId="236" xr:uid="{7EBB112E-0A35-44F2-901B-AC1EBF5931E2}"/>
    <cellStyle name="_Multiple_Capex Plan 2" xfId="17462" xr:uid="{91F6B7A8-5D27-481D-AB2D-203936A9EDA6}"/>
    <cellStyle name="_Multiple_dcf" xfId="237" xr:uid="{5B01BDDB-5DFB-4DBE-8E46-7ADDC2BF393C}"/>
    <cellStyle name="_Multiple_dcf 2" xfId="17463" xr:uid="{953ECB16-08F4-449F-A29B-A7CB9047EA78}"/>
    <cellStyle name="_Multiple_DCF Model_v7" xfId="238" xr:uid="{5A7831DC-370D-4E6D-B11D-B648B9B7FD83}"/>
    <cellStyle name="_Multiple_DCF Model_v7 2" xfId="17464" xr:uid="{E6F550B6-DAB0-4DC7-A04B-403A9042CD27}"/>
    <cellStyle name="_Multiple_DCF_050422" xfId="239" xr:uid="{549FEF6A-F141-4B58-8FDE-AAA5F9D79BB4}"/>
    <cellStyle name="_Multiple_DCF_050422 2" xfId="17465" xr:uid="{A0F51A2E-7BF1-40C1-B434-D61E927E70F6}"/>
    <cellStyle name="_Multiple_DCF_handout_WACC_calc exercise - no answer" xfId="240" xr:uid="{0FD1AE3A-C902-44DF-BE06-456E72335D65}"/>
    <cellStyle name="_Multiple_DCF_handout_WACC_calc exercise - no answer 2" xfId="17466" xr:uid="{34B4EF3D-B78C-4803-A78C-22A7C359C306}"/>
    <cellStyle name="_Multiple_Financial Model_v13" xfId="241" xr:uid="{BC0E8DA7-E44C-409C-9F51-FB39D7EB35DC}"/>
    <cellStyle name="_Multiple_Financial Model_v13 2" xfId="17467" xr:uid="{FEDCE1C9-F33A-4369-8297-597C8FB97CC7}"/>
    <cellStyle name="_Multiple_fund model 5" xfId="242" xr:uid="{5E19C894-D35D-4BB8-9F93-A43D26F2088D}"/>
    <cellStyle name="_Multiple_fund model 5 2" xfId="17468" xr:uid="{8158EE0A-E806-4BE8-8274-EB1D5CEB7468}"/>
    <cellStyle name="_Multiple_Infor request04" xfId="243" xr:uid="{62E2FB84-70A9-4923-9EA9-D15D22ED2C5D}"/>
    <cellStyle name="_Multiple_Infor request04 2" xfId="7777" xr:uid="{944D748C-4A71-47B3-84CF-EA8D94F5305D}"/>
    <cellStyle name="_Multiple_Leopard Actual Inputs Financial Data (revised 2005-09-26) (2)" xfId="244" xr:uid="{29AA6225-17E5-4A0B-BC5F-1E26FE1FCA9F}"/>
    <cellStyle name="_Multiple_Leopard Actual Inputs Financial Data (revised 2005-09-26) (2) 2" xfId="17469" xr:uid="{8EE1F279-6E08-4D61-96FA-0FA0F00B2EA0}"/>
    <cellStyle name="_Multiple_Mindray Medical Intl Ltd Consolidated" xfId="245" xr:uid="{1E9FFE3E-82FC-45FA-ABFB-BB9D6509FAB2}"/>
    <cellStyle name="_Multiple_Mindray Medical Intl Ltd Consolidated 2" xfId="17470" xr:uid="{5C4D5D70-59E3-4827-B205-99F2FF913C75}"/>
    <cellStyle name="_Multiple_Shanghai DCF 13_JV 70%_New B shares_playing 2" xfId="246" xr:uid="{9BB17CAF-2821-4E06-B20C-6C8A5F5A9876}"/>
    <cellStyle name="_Multiple_Shanghai DCF 13_JV 70%_New B shares_playing 2 2" xfId="17471" xr:uid="{FA51DF0D-1EE9-4119-A535-7F62343D0DFB}"/>
    <cellStyle name="_Multiple_Shimao Valuation Model_v50_BH_Revised 05 earnings_v5" xfId="247" xr:uid="{B28B9FFA-70AC-41BD-9567-D9767181B292}"/>
    <cellStyle name="_MultipleSpace" xfId="248" xr:uid="{53B38A84-6BBD-45F0-80CB-477F21DCCF15}"/>
    <cellStyle name="_MultipleSpace 2" xfId="7778" xr:uid="{B7F3219D-1A66-4E26-980D-58685615088A}"/>
    <cellStyle name="_MultipleSpace_060224_Pearlshell_DCF_Prelim" xfId="249" xr:uid="{3CDE1514-C7E3-43AB-809F-B16C12C810FC}"/>
    <cellStyle name="_MultipleSpace_060224_Pearlshell_DCF_Prelim 2" xfId="17472" xr:uid="{6D4A6FB4-3922-4F7F-B81C-E515A2E03459}"/>
    <cellStyle name="_MultipleSpace_060225_Pearlshell_DCF_Prelim_V4" xfId="250" xr:uid="{7E3FEC59-F4DD-4883-AB98-839BAD49E4CC}"/>
    <cellStyle name="_MultipleSpace_060225_Pearlshell_DCF_Prelim_V4 2" xfId="17473" xr:uid="{9E7054CF-F114-4A2B-8A10-3A0732AE5884}"/>
    <cellStyle name="_MultipleSpace_30Valuation Model_Evergreen" xfId="251" xr:uid="{6E93B684-5789-46E3-BD85-A00721438CDE}"/>
    <cellStyle name="_MultipleSpace_30Valuation Model_Evergreen 2" xfId="17474" xr:uid="{1D65DCB6-B520-4402-9D0E-F9BA668FBFA6}"/>
    <cellStyle name="_MultipleSpace_Actual SDEC_Inputs-8-19(CAT) Translated" xfId="252" xr:uid="{93D21F31-A5A0-4EF3-9851-8067C0EE78AC}"/>
    <cellStyle name="_MultipleSpace_Actual SDEC_Inputs-8-19(CAT) Translated 2" xfId="17475" xr:uid="{49B168AB-C714-40F7-BFE2-01507C1C03F1}"/>
    <cellStyle name="_MultipleSpace_Actual Weichai_Inputs Templates_Sep 1, 2005_3" xfId="253" xr:uid="{E43F13F2-C2E1-4120-A7A6-799B15B399FB}"/>
    <cellStyle name="_MultipleSpace_Actual Weichai_Inputs Templates_Sep 1, 2005_3 2" xfId="17476" xr:uid="{1A47387C-482B-4C28-B17F-1FFAAE40FAFE}"/>
    <cellStyle name="_MultipleSpace_Additional info request_feedback" xfId="254" xr:uid="{864A1A2A-12F2-4629-ADA3-0538533A5962}"/>
    <cellStyle name="_MultipleSpace_Additional info request_feedback 2" xfId="7779" xr:uid="{D04F7B9F-695F-4424-966F-00D08EC47DCD}"/>
    <cellStyle name="_MultipleSpace_beta" xfId="255" xr:uid="{2C7A3530-4AC1-409B-8AE4-FCB049239196}"/>
    <cellStyle name="_MultipleSpace_beta 2" xfId="17477" xr:uid="{BBCCB29F-1A21-4213-A81D-DB3E017376CB}"/>
    <cellStyle name="_MultipleSpace_Capex Plan" xfId="256" xr:uid="{A716F6BC-D202-4DEB-9B46-8A9FDE387EF3}"/>
    <cellStyle name="_MultipleSpace_Capex Plan 2" xfId="17478" xr:uid="{A37A3D5B-2587-4BF1-B454-1B00810FEF7D}"/>
    <cellStyle name="_MultipleSpace_dcf" xfId="257" xr:uid="{BE818305-9145-4CDA-9201-C2C330DEB841}"/>
    <cellStyle name="_MultipleSpace_dcf 2" xfId="17479" xr:uid="{257D3252-304A-4347-B444-4CD8B0D1DB92}"/>
    <cellStyle name="_MultipleSpace_DCF Model_v7" xfId="258" xr:uid="{B72AA409-50A6-474A-92A6-6A885036E084}"/>
    <cellStyle name="_MultipleSpace_DCF Model_v7 2" xfId="17480" xr:uid="{525D5B02-73F9-418F-95EE-C92AE8886695}"/>
    <cellStyle name="_MultipleSpace_DCF_050422" xfId="259" xr:uid="{7F62EBA8-9A9A-4547-9E58-190C8546A8E8}"/>
    <cellStyle name="_MultipleSpace_DCF_050422 2" xfId="17481" xr:uid="{F4D87765-1F8A-414C-A03F-B00215517100}"/>
    <cellStyle name="_MultipleSpace_DCF_handout_WACC_calc exercise - no answer" xfId="260" xr:uid="{FD4E9083-445A-4E68-AB74-ECD0BC21671D}"/>
    <cellStyle name="_MultipleSpace_DCF_handout_WACC_calc exercise - no answer 2" xfId="17482" xr:uid="{C7E68B25-8141-400F-9F8C-1BEB3070E465}"/>
    <cellStyle name="_MultipleSpace_Financial Model_v13" xfId="261" xr:uid="{41FD12E0-CB05-4472-BD01-2A4A7DAFFF06}"/>
    <cellStyle name="_MultipleSpace_Financial Model_v13 2" xfId="17483" xr:uid="{CE41087B-10B7-4EF6-9574-74A477CAC56D}"/>
    <cellStyle name="_MultipleSpace_fund model 5" xfId="262" xr:uid="{0B92E6C9-87AD-49C9-AF97-8E94D6053047}"/>
    <cellStyle name="_MultipleSpace_fund model 5 2" xfId="17484" xr:uid="{02DE576F-57DF-4922-9C33-988E3A6EBBBB}"/>
    <cellStyle name="_MultipleSpace_Infor request04" xfId="263" xr:uid="{8C13AABD-B297-4FF8-9E3F-1A14F72D86C3}"/>
    <cellStyle name="_MultipleSpace_Infor request04 2" xfId="7780" xr:uid="{296ECE85-6B76-48E9-B1E1-C7297C856165}"/>
    <cellStyle name="_MultipleSpace_Leopard Actual Inputs Financial Data (revised 2005-09-26) (2)" xfId="264" xr:uid="{CA788C80-FFF2-4150-A2F8-74EAEDCC1CB3}"/>
    <cellStyle name="_MultipleSpace_Leopard Actual Inputs Financial Data (revised 2005-09-26) (2) 2" xfId="17485" xr:uid="{DF89A29A-2B01-4E02-AEC4-746034F7FA80}"/>
    <cellStyle name="_MultipleSpace_Mindray Medical Intl Ltd Consolidated" xfId="265" xr:uid="{E7EB14D0-2D36-4226-9601-3C4F5E9DF922}"/>
    <cellStyle name="_MultipleSpace_Mindray Medical Intl Ltd Consolidated 2" xfId="17486" xr:uid="{0BEB7F33-3E62-40D5-8DF0-DD008BB34382}"/>
    <cellStyle name="_MultipleSpace_Shanghai DCF 13_JV 70%_New B shares_playing 2" xfId="266" xr:uid="{7ABE951C-E519-46C8-8578-0C4EAB2BE584}"/>
    <cellStyle name="_MultipleSpace_Shanghai DCF 13_JV 70%_New B shares_playing 2 2" xfId="17487" xr:uid="{A7905D3B-D738-4AC8-88FB-E8E682534E15}"/>
    <cellStyle name="_MultipleSpace_Shimao Valuation Model_v50_BH_Revised 05 earnings_v5" xfId="267" xr:uid="{5240AAF5-0538-48CE-B42D-586128A1E996}"/>
    <cellStyle name="_Operating matrix_101806 " xfId="268" xr:uid="{72D243C1-64DF-40BB-B7CE-A783F61825D5}"/>
    <cellStyle name="_Operating matrix_101806  2" xfId="17488" xr:uid="{39F81D39-DFFC-4C78-B079-B103CB41A6F0}"/>
    <cellStyle name="_Percent" xfId="269" xr:uid="{B00DDF76-224A-436B-8070-045CEE2A2C00}"/>
    <cellStyle name="_Percent 2" xfId="17489" xr:uid="{5F939062-7406-4A6F-BD40-02FFDF37838C}"/>
    <cellStyle name="_PercentSpace" xfId="270" xr:uid="{1E813553-6B72-49D6-BF92-C3E82664AD48}"/>
    <cellStyle name="_PercentSpace 2" xfId="17490" xr:uid="{A9DC7361-A285-43CF-BD33-92F9D9C46060}"/>
    <cellStyle name="_Project Evergreen MD&amp;A_v1" xfId="271" xr:uid="{8CB75A78-0810-450A-BB67-4B0CAFBE0B9B}"/>
    <cellStyle name="_Project Evergreen_Investor Info Package_093006" xfId="272" xr:uid="{026C625F-009A-436A-8A75-87BE6153F903}"/>
    <cellStyle name="_RPT definition v1" xfId="273" xr:uid="{35D47363-EBC7-4B85-A696-5E0D0F5B5328}"/>
    <cellStyle name="_Sales quantity of self-produced gold" xfId="274" xr:uid="{6F3BF6FC-E75C-4777-8831-04861062E300}"/>
    <cellStyle name="_Sheet1" xfId="275" xr:uid="{8ABFAD96-6A33-4062-AEE0-F61388B07A73}"/>
    <cellStyle name="_Sheet1_1" xfId="276" xr:uid="{BC783FF8-C7A9-440E-A87B-FA7127BF8F4A}"/>
    <cellStyle name="_Sheet1_2" xfId="277" xr:uid="{E68E2037-4FD0-40D1-BB0B-A2BBB1E88756}"/>
    <cellStyle name="_SubHeading" xfId="278" xr:uid="{20728EFD-5069-47D5-A275-C9F7CA214A09}"/>
    <cellStyle name="_SubHeading_060224_Pearlshell_DCF_Prelim" xfId="279" xr:uid="{A35EBD66-EA59-4B2E-97FB-CB588AECB273}"/>
    <cellStyle name="_SubHeading_060225_Pearlshell_DCF_Prelim_V4" xfId="280" xr:uid="{300D3D7F-8D1E-4344-920A-007919611437}"/>
    <cellStyle name="_SubHeading_avp" xfId="281" xr:uid="{2E8CE434-F2CC-417D-975D-F940CF5B1C78}"/>
    <cellStyle name="_SubHeading_beta" xfId="282" xr:uid="{A11DF120-A00F-4EC5-8B78-D4A3B980037E}"/>
    <cellStyle name="_SubHeading_Capex Plan" xfId="283" xr:uid="{0D8BE72E-9732-420A-A657-9F87075D3BFD}"/>
    <cellStyle name="_SubHeading_Cash flow Analysis_For investors" xfId="284" xr:uid="{1C066701-D794-4E28-B526-632CFF7EA78C}"/>
    <cellStyle name="_SubHeading_dcf" xfId="285" xr:uid="{99457C34-ACD1-4628-B1F1-23135FE56AF9}"/>
    <cellStyle name="_SubHeading_DCF Model_v7" xfId="286" xr:uid="{95CAFA3E-EF4A-44D7-928F-275D95EE24F8}"/>
    <cellStyle name="_SubHeading_DCF_050422" xfId="287" xr:uid="{CFB3B6CD-8C41-47D1-826E-3A82691E3B8A}"/>
    <cellStyle name="_SubHeading_Financial Model_v13" xfId="288" xr:uid="{D3A1B13D-C12B-4C6A-BD0A-C216D68F8E50}"/>
    <cellStyle name="_SubHeading_fund model 5" xfId="289" xr:uid="{41706014-25AE-4468-B255-0E7260EFA756}"/>
    <cellStyle name="_SubHeading_Mindray Medical Intl Ltd Consolidated" xfId="290" xr:uid="{6524D816-5EA4-4670-98E1-DE247B90C782}"/>
    <cellStyle name="_SubHeading_prestemp" xfId="291" xr:uid="{DF7AB1A1-C8BA-4957-A725-1E02E7DA40DB}"/>
    <cellStyle name="_SubHeading_prestemp_Leopard_37" xfId="292" xr:uid="{6765C61E-337C-4486-BEA7-1689E0EFAC91}"/>
    <cellStyle name="_SubHeading_prestemp_Leopard_38" xfId="293" xr:uid="{E7353068-EF82-47E7-BD6E-9BE1E1A26C2E}"/>
    <cellStyle name="_SubHeading_prestemp_Leopard_42" xfId="294" xr:uid="{BB6DA7DB-F48B-452E-8921-34F34F9D84AE}"/>
    <cellStyle name="_SubHeading_prestemp_Lynx_24_New Projections" xfId="295" xr:uid="{17676E8E-FEBF-4033-8113-1A6E5EB28C87}"/>
    <cellStyle name="_SubHeading_prestemp_Lynx_32" xfId="296" xr:uid="{BED2FC0E-215C-49F1-B565-064347988959}"/>
    <cellStyle name="_SubHeading_prestemp_Lynx_34" xfId="297" xr:uid="{C42D2F8A-0400-4BC8-88B6-8AEF80CA9694}"/>
    <cellStyle name="_SubHeading_prestemp_Lynx_36_Birgit v2" xfId="298" xr:uid="{1521114B-A7D3-4123-BD2F-890C693A20D8}"/>
    <cellStyle name="_SubHeading_prestemp_Lynx_37" xfId="299" xr:uid="{B70577CA-0B83-4AC8-B236-F3FD80A168F7}"/>
    <cellStyle name="_SubHeading_prestemp_Lynx_64_Base Case" xfId="300" xr:uid="{35039F8D-F289-442C-AE31-AB88F92E71F6}"/>
    <cellStyle name="_SubHeading_prestemp_Shanghai DCF 09" xfId="301" xr:uid="{CF37E097-2916-4E3C-A9F7-F578D455A90D}"/>
    <cellStyle name="_SubHeading_prestemp_Shanghai DCF 12_70%_New B_Small JV" xfId="302" xr:uid="{613F4466-4C68-4BA4-B9F6-F4DD594B018F}"/>
    <cellStyle name="_SubHeading_Project Sunflower v15_to_the_Company" xfId="303" xr:uid="{3D3E7687-15F6-419E-97A6-19123C9F4DBF}"/>
    <cellStyle name="_SubHeading_Shanghai DCF 13_JV 70%_New B shares_playing 2" xfId="304" xr:uid="{2DC57C91-A4DA-4BDC-AB46-AC5C5945706F}"/>
    <cellStyle name="_SubHeading_Transaction-based Valuation of Lynx" xfId="305" xr:uid="{ADFDD140-19C3-49ED-94FC-63D74B82DCC6}"/>
    <cellStyle name="_SubHeading_Transaction-based Valuation of Lynx_Lynx_64_Base Case" xfId="306" xr:uid="{1AEB98E8-8666-4581-A178-7DA2BC0FC6BC}"/>
    <cellStyle name="_SubHeading_Transaction-based Valuation of Lynx_Project Sunflower v15_to_the_Company" xfId="307" xr:uid="{CF144705-752D-4EE5-9CDC-81CF013F65CE}"/>
    <cellStyle name="_SubHeading_WACC_template" xfId="308" xr:uid="{4B8187D7-4D7E-43ED-A439-B561FE6039A4}"/>
    <cellStyle name="_Table" xfId="309" xr:uid="{7A01B838-4836-43E5-B248-05099AB01BA4}"/>
    <cellStyle name="_Table_060224_Pearlshell_DCF_Prelim" xfId="310" xr:uid="{92E4355B-8D62-4526-B0D9-2B37717FA9E1}"/>
    <cellStyle name="_Table_060225_Pearlshell_DCF_Prelim_V4" xfId="311" xr:uid="{7E75E020-AE1C-4F0C-A8E1-7AA7FBD33AA9}"/>
    <cellStyle name="_Table_beta" xfId="312" xr:uid="{09C7BBB3-2E78-4894-B755-894D7C80D954}"/>
    <cellStyle name="_Table_Capex Plan" xfId="313" xr:uid="{0F0A51BE-CC80-4EDD-84BC-1B4D7C71FCF3}"/>
    <cellStyle name="_Table_Cash flow Analysis_For investors" xfId="314" xr:uid="{067FCB80-A617-47CC-AFF3-FFB04D0928A4}"/>
    <cellStyle name="_Table_dcf" xfId="315" xr:uid="{B2363B42-A30F-4C14-8A22-F2D0AFFEC611}"/>
    <cellStyle name="_Table_DCF Model_v7" xfId="316" xr:uid="{4EFDF783-1E2A-438E-9AE3-9DD52E157E48}"/>
    <cellStyle name="_Table_DCF_050422" xfId="317" xr:uid="{7C1E33E1-CEB1-4DDC-A5B0-FE70BCB3EC89}"/>
    <cellStyle name="_Table_Financial Model_v13" xfId="318" xr:uid="{2A684205-AEC7-43C9-A83F-5CCAA6811C05}"/>
    <cellStyle name="_Table_fund model 5" xfId="319" xr:uid="{3F6633FB-71C4-497B-A3BC-4E019B955CCC}"/>
    <cellStyle name="_Table_Mindray Medical Intl Ltd Consolidated" xfId="320" xr:uid="{CA37B533-78CC-4548-9EB4-10B955CE4C9C}"/>
    <cellStyle name="_Table_Project Sunflower v15_to_the_Company" xfId="321" xr:uid="{BC46F84B-8E13-415F-BBA5-60724D49C7EA}"/>
    <cellStyle name="_Table_Shanghai DCF 13_JV 70%_New B shares_playing 2" xfId="322" xr:uid="{7D064B96-65B6-45BF-B22D-94EADA4A9F83}"/>
    <cellStyle name="_Table_WACC_template" xfId="323" xr:uid="{4B0B31C1-4977-42B1-856C-F372A45FBBFF}"/>
    <cellStyle name="_TableHead" xfId="324" xr:uid="{9A30BBC4-4FC5-44EF-88AF-9DDE2ACAE530}"/>
    <cellStyle name="_TableHead 2" xfId="1985" xr:uid="{0F468A1A-6155-4EEB-AAEE-16E66EA410E2}"/>
    <cellStyle name="_TableHead_060224_Pearlshell_DCF_Prelim" xfId="325" xr:uid="{FA637803-C362-4E3A-AB00-108D262A26E3}"/>
    <cellStyle name="_TableHead_060224_Pearlshell_DCF_Prelim 2" xfId="1986" xr:uid="{303954D1-F318-41A8-A377-11539D2FFD5B}"/>
    <cellStyle name="_TableHead_060225_Pearlshell_DCF_Prelim_V4" xfId="326" xr:uid="{C35EBB00-2EA9-4CA6-86A9-E914068D662F}"/>
    <cellStyle name="_TableHead_060225_Pearlshell_DCF_Prelim_V4 2" xfId="1987" xr:uid="{62EDDA3E-27BA-492C-AE65-49200EC84BD6}"/>
    <cellStyle name="_TableHead_beta" xfId="327" xr:uid="{35E43E90-1350-4689-BF90-0F7DE266BABE}"/>
    <cellStyle name="_TableHead_beta 2" xfId="1988" xr:uid="{B85A593F-83EC-48AC-8D3C-13A481D61EAE}"/>
    <cellStyle name="_TableHead_Capex Plan" xfId="328" xr:uid="{E3B52D4A-2D3A-4A0D-9682-251DA1465C86}"/>
    <cellStyle name="_TableHead_Capex Plan 2" xfId="1989" xr:uid="{60BD9137-EB89-4017-B95C-C88BFE7472E8}"/>
    <cellStyle name="_TableHead_Cash flow Analysis_For investors" xfId="329" xr:uid="{A1957C05-73BE-49A9-8D1E-9F2ACE65FFD2}"/>
    <cellStyle name="_TableHead_Cash flow Analysis_For investors 2" xfId="1990" xr:uid="{D6FBC02F-2D63-4806-8283-8F77B17AAC0F}"/>
    <cellStyle name="_TableHead_dcf" xfId="330" xr:uid="{A136A631-8B1E-405C-BCE4-F3F395073B9B}"/>
    <cellStyle name="_TableHead_dcf 2" xfId="1991" xr:uid="{853184F4-C65C-49D1-A360-0FE3C1D701CA}"/>
    <cellStyle name="_TableHead_DCF Model_v7" xfId="331" xr:uid="{B0FFAC6B-2996-4611-AA7C-2C386BA0AE59}"/>
    <cellStyle name="_TableHead_DCF Model_v7 2" xfId="1992" xr:uid="{6466E0EE-9F9B-4928-876C-E2D36DE4AD76}"/>
    <cellStyle name="_TableHead_DCF_050422" xfId="332" xr:uid="{7FE5B992-19DF-4B87-A3CD-AC3A463623B5}"/>
    <cellStyle name="_TableHead_DCF_050422 2" xfId="1993" xr:uid="{9C0E1E65-BA0A-461C-92B8-8FEFA13090D8}"/>
    <cellStyle name="_TableHead_Financial Model_v13" xfId="333" xr:uid="{9FAEE3FB-9502-4D10-A124-CF0BE6196321}"/>
    <cellStyle name="_TableHead_Financial Model_v13 2" xfId="1994" xr:uid="{AC6BAA59-D7EB-40D8-958C-6EAE1E734CC2}"/>
    <cellStyle name="_TableHead_fund model 5" xfId="334" xr:uid="{DA56283E-9EF1-4961-B025-9298F22AD735}"/>
    <cellStyle name="_TableHead_fund model 5 2" xfId="1995" xr:uid="{698B1390-1E6A-4757-8C9C-7FFC78289884}"/>
    <cellStyle name="_TableHead_Mindray Medical Intl Ltd Consolidated" xfId="335" xr:uid="{6FC8CCF7-2E40-4428-A864-9308A2CC3E90}"/>
    <cellStyle name="_TableHead_Mindray Medical Intl Ltd Consolidated 2" xfId="1996" xr:uid="{C06DD7C9-FEA2-4C98-9D12-97980CC5249E}"/>
    <cellStyle name="_TableHead_Project Sunflower v15_to_the_Company" xfId="336" xr:uid="{3DE928AC-EE5B-4E2A-AD95-C896F0CEAD89}"/>
    <cellStyle name="_TableHead_Project Sunflower v15_to_the_Company 2" xfId="1997" xr:uid="{3D0C9150-0DC0-4CD6-BCF6-9D1E4D71F060}"/>
    <cellStyle name="_TableHead_Shanghai DCF 13_JV 70%_New B shares_playing 2" xfId="337" xr:uid="{DC2C22B9-1DEE-41A7-913B-6DE41F3695FC}"/>
    <cellStyle name="_TableHead_Shanghai DCF 13_JV 70%_New B shares_playing 2 2" xfId="1998" xr:uid="{005AE08F-8EBB-4DB7-9EC2-CF2B180C1A82}"/>
    <cellStyle name="_TableHead_Transaction-based Valuation of Lynx" xfId="338" xr:uid="{58EB29F4-BC0B-4B5D-BDEA-D664A5402921}"/>
    <cellStyle name="_TableHead_Transaction-based Valuation of Lynx 2" xfId="1999" xr:uid="{1AD371A5-9643-48FE-BB1F-06C900DD5E55}"/>
    <cellStyle name="_TableHead_Transaction-based Valuation of Lynx_Leopard_37" xfId="339" xr:uid="{3BCA9038-EB07-4B9C-801F-3CF91500245C}"/>
    <cellStyle name="_TableHead_Transaction-based Valuation of Lynx_Leopard_37 2" xfId="2000" xr:uid="{C2E4D2E0-C704-4BAA-88AC-35D6D7BE7E77}"/>
    <cellStyle name="_TableHead_Transaction-based Valuation of Lynx_Leopard_38" xfId="340" xr:uid="{3F090B71-D49D-47E1-8B20-4A32ABF62A21}"/>
    <cellStyle name="_TableHead_Transaction-based Valuation of Lynx_Leopard_38 2" xfId="2001" xr:uid="{2DBA9188-5CC5-44BB-B32D-DCD9B8DC2722}"/>
    <cellStyle name="_TableHead_Transaction-based Valuation of Lynx_Leopard_42" xfId="341" xr:uid="{B28BE9FC-70B1-4F80-8E24-EAB64404D566}"/>
    <cellStyle name="_TableHead_Transaction-based Valuation of Lynx_Leopard_42 2" xfId="2002" xr:uid="{D73A1777-04E0-48EB-8E3F-1B7473E4349F}"/>
    <cellStyle name="_TableHead_Transaction-based Valuation of Lynx_Lynx_24_New Projections" xfId="342" xr:uid="{15D6EDB3-8519-467E-8459-1E846BAED1BB}"/>
    <cellStyle name="_TableHead_Transaction-based Valuation of Lynx_Lynx_24_New Projections 2" xfId="2003" xr:uid="{00BCB52F-CEFB-4A5F-A76A-5DE8A7A4F963}"/>
    <cellStyle name="_TableHead_Transaction-based Valuation of Lynx_Lynx_24_New Projections_Lynx_64_Base Case" xfId="343" xr:uid="{AE941888-7A5B-48E4-BD16-A8ABEBACE18C}"/>
    <cellStyle name="_TableHead_Transaction-based Valuation of Lynx_Lynx_24_New Projections_Lynx_64_Base Case 2" xfId="2004" xr:uid="{4849BDCE-A7AB-454A-AF02-E55081FD762F}"/>
    <cellStyle name="_TableHead_Transaction-based Valuation of Lynx_Lynx_64_Base Case" xfId="344" xr:uid="{91B4E9F4-57C3-474B-9301-C6DE106CD8A1}"/>
    <cellStyle name="_TableHead_Transaction-based Valuation of Lynx_Lynx_64_Base Case 2" xfId="2005" xr:uid="{4A766A46-7776-44D5-88C8-FB16E23F191B}"/>
    <cellStyle name="_TableHead_Transaction-based Valuation of Lynx_Project Sunflower v15_to_the_Company" xfId="345" xr:uid="{D5517165-F009-406F-AE3C-2AB42CFF2807}"/>
    <cellStyle name="_TableHead_Transaction-based Valuation of Lynx_Project Sunflower v15_to_the_Company 2" xfId="2006" xr:uid="{59C395A2-685D-41FA-9A45-C18EF37F190B}"/>
    <cellStyle name="_TableHead_WACC_template" xfId="346" xr:uid="{B8D2FFCC-A297-4703-88FA-805BA460EF6F}"/>
    <cellStyle name="_TableHead_WACC_template 2" xfId="2007" xr:uid="{DF3B954C-5585-47B8-9FAE-79210C686075}"/>
    <cellStyle name="_TableHeading" xfId="347" xr:uid="{A5071C53-CA4F-4150-A3E7-B547C83C6BE6}"/>
    <cellStyle name="_TableHeading 2" xfId="2008" xr:uid="{9F6DC348-6427-4E1C-B0BB-932FD1C1D3C3}"/>
    <cellStyle name="_TableRowBorder" xfId="348" xr:uid="{5CF7EC48-17B6-4CEF-AFDC-358E5FF1C46B}"/>
    <cellStyle name="_TableRowBorder 10" xfId="7781" xr:uid="{422B446A-BAE5-4E59-B865-EC03EB0A1060}"/>
    <cellStyle name="_TableRowBorder 10 2" xfId="15987" xr:uid="{B746BCDE-D82C-4572-AF65-04F4457C3B11}"/>
    <cellStyle name="_TableRowBorder 10 2 2" xfId="17986" xr:uid="{8003AEA4-7C0C-4009-BD03-032CBDE0007F}"/>
    <cellStyle name="_TableRowBorder 10 3" xfId="17987" xr:uid="{D226D62F-6C3C-4FC7-8E51-A4FCB264AE5E}"/>
    <cellStyle name="_TableRowBorder 11" xfId="7838" xr:uid="{FF2208F9-E2FA-49E9-A271-CC316081A2AD}"/>
    <cellStyle name="_TableRowBorder 11 2" xfId="15941" xr:uid="{2CD5D906-9D8E-4CF8-9F0B-FE47B7E54264}"/>
    <cellStyle name="_TableRowBorder 11 2 2" xfId="17988" xr:uid="{C8F82888-A3BD-490A-BE51-F6FDD729148E}"/>
    <cellStyle name="_TableRowBorder 11 3" xfId="17989" xr:uid="{9B612513-683D-49C4-858F-5E10F5D32E3A}"/>
    <cellStyle name="_TableRowBorder 11 4" xfId="34324" xr:uid="{D861074C-FDD2-4120-9E0C-4A94C0B375AD}"/>
    <cellStyle name="_TableRowBorder 12" xfId="15988" xr:uid="{D6636DC5-55F2-498A-A86E-3C4219D81924}"/>
    <cellStyle name="_TableRowBorder 12 2" xfId="17990" xr:uid="{07B4A529-1642-4F63-B5D1-051345BC8B00}"/>
    <cellStyle name="_TableRowBorder 2" xfId="1738" xr:uid="{8EE66CAA-59C1-4696-BD54-27D8FC3EF950}"/>
    <cellStyle name="_TableRowBorder 2 10" xfId="17991" xr:uid="{2CE538E7-AFF3-4A46-9CCC-773EF8748C4A}"/>
    <cellStyle name="_TableRowBorder 2 2" xfId="1977" xr:uid="{32B6607E-08B5-46CF-B913-57F35C975652}"/>
    <cellStyle name="_TableRowBorder 2 2 2" xfId="5995" xr:uid="{8D250903-243B-463F-B02E-2B8A450FE568}"/>
    <cellStyle name="_TableRowBorder 2 2 2 2" xfId="15940" xr:uid="{C06EFD2A-DCCA-411A-B541-7747EDD7055B}"/>
    <cellStyle name="_TableRowBorder 2 2 2 2 2" xfId="17992" xr:uid="{64E78B1A-6B3E-4F1A-868D-15649FE3AEA6}"/>
    <cellStyle name="_TableRowBorder 2 2 2 3" xfId="17993" xr:uid="{658009E0-AE9E-4550-BA22-93C8C9723D61}"/>
    <cellStyle name="_TableRowBorder 2 2 3" xfId="8765" xr:uid="{4C1A0C66-7D8E-443F-81C2-96A032A27585}"/>
    <cellStyle name="_TableRowBorder 2 2 3 2" xfId="15939" xr:uid="{61D3DC65-D13E-44BE-8B0F-CFC3C9A07ABD}"/>
    <cellStyle name="_TableRowBorder 2 2 3 2 2" xfId="17994" xr:uid="{B0BFC664-3B98-410F-923C-B3F8DB91ABB7}"/>
    <cellStyle name="_TableRowBorder 2 2 3 3" xfId="17995" xr:uid="{D8D04C3D-6F29-4B51-A635-EA15716140AD}"/>
    <cellStyle name="_TableRowBorder 2 2 3 4" xfId="34325" xr:uid="{55F32678-DA76-4776-8D83-52248CBCB745}"/>
    <cellStyle name="_TableRowBorder 2 2 4" xfId="15985" xr:uid="{C4914FD9-77E8-4C35-8057-587DB1B59F72}"/>
    <cellStyle name="_TableRowBorder 2 2 4 2" xfId="17996" xr:uid="{2A149B9D-549D-4A19-B67C-74C8CC1E94E0}"/>
    <cellStyle name="_TableRowBorder 2 2 5" xfId="17997" xr:uid="{0582A610-06DA-40D5-A4CD-D9905ECAB70F}"/>
    <cellStyle name="_TableRowBorder 2 3" xfId="2009" xr:uid="{EC60641B-B7E1-4EA4-A705-99AB80B1EC6D}"/>
    <cellStyle name="_TableRowBorder 2 3 2" xfId="8818" xr:uid="{9820314D-AF79-4784-9CAE-D61FE2569CE0}"/>
    <cellStyle name="_TableRowBorder 2 3 2 2" xfId="15937" xr:uid="{8C0CED56-1B83-4AD6-81BC-B73AA5F39097}"/>
    <cellStyle name="_TableRowBorder 2 3 2 2 2" xfId="17998" xr:uid="{E5CC322C-A931-4193-BEAD-9DA6D3985DD6}"/>
    <cellStyle name="_TableRowBorder 2 3 2 3" xfId="17999" xr:uid="{02E28BFE-5EF1-4CD7-A03D-1069AD9FCFAC}"/>
    <cellStyle name="_TableRowBorder 2 3 3" xfId="15938" xr:uid="{17C6A740-73FB-4BC0-8FE9-F531FB5D829E}"/>
    <cellStyle name="_TableRowBorder 2 3 3 2" xfId="18000" xr:uid="{9F7EE10C-AC52-4257-A031-0BBC16D0D1D7}"/>
    <cellStyle name="_TableRowBorder 2 3 4" xfId="18001" xr:uid="{2DF4BD63-55A7-4A30-84A4-A382C920FFF1}"/>
    <cellStyle name="_TableRowBorder 2 4" xfId="2010" xr:uid="{C33031A3-3D9E-46D0-A6F4-ABFCFDA7DE5E}"/>
    <cellStyle name="_TableRowBorder 2 4 2" xfId="8795" xr:uid="{F2BC36C5-EFBE-4747-A9B6-DE78F156AEB1}"/>
    <cellStyle name="_TableRowBorder 2 4 2 2" xfId="15936" xr:uid="{28517F8F-A259-4260-9EA9-76D70BA21235}"/>
    <cellStyle name="_TableRowBorder 2 4 2 2 2" xfId="18002" xr:uid="{DC70F82D-CF8B-4B33-A6CE-74BB37C6E662}"/>
    <cellStyle name="_TableRowBorder 2 4 2 3" xfId="18003" xr:uid="{5D02B3D0-D07E-464D-8649-E2205198495A}"/>
    <cellStyle name="_TableRowBorder 2 4 3" xfId="10072" xr:uid="{F9659CE6-3FC8-4095-B04C-87F2C8826CB0}"/>
    <cellStyle name="_TableRowBorder 2 4 3 2" xfId="18004" xr:uid="{E6157405-7927-48FF-9FC6-784024FB01C2}"/>
    <cellStyle name="_TableRowBorder 2 4 4" xfId="18005" xr:uid="{4BF17AE2-7323-4EED-8867-DA87086DC54D}"/>
    <cellStyle name="_TableRowBorder 2 5" xfId="2011" xr:uid="{05B0EF91-4CDD-464E-A8DA-FA6472E4DCFD}"/>
    <cellStyle name="_TableRowBorder 2 5 2" xfId="8299" xr:uid="{5B0C6FCB-5917-47BD-AE57-251F2D68F31A}"/>
    <cellStyle name="_TableRowBorder 2 5 2 2" xfId="15934" xr:uid="{F31CE155-5DC3-4DE3-B18E-B11EED3F0E6B}"/>
    <cellStyle name="_TableRowBorder 2 5 2 2 2" xfId="18006" xr:uid="{F0168668-E5EB-4369-A48E-95256B09465A}"/>
    <cellStyle name="_TableRowBorder 2 5 2 3" xfId="18007" xr:uid="{777E9C5A-AEE4-42D7-BCA1-9CDA9E4FDC72}"/>
    <cellStyle name="_TableRowBorder 2 5 3" xfId="15935" xr:uid="{4F7C780B-098C-4E7F-9EB0-11D3308C3D90}"/>
    <cellStyle name="_TableRowBorder 2 5 3 2" xfId="18008" xr:uid="{FE4D29F5-FB0C-44C8-BD6B-A7A7E2AC2E10}"/>
    <cellStyle name="_TableRowBorder 2 5 4" xfId="18009" xr:uid="{19341BF5-BC99-40F0-8C79-8979CD0DFADC}"/>
    <cellStyle name="_TableRowBorder 2 6" xfId="2012" xr:uid="{06C92838-5BC5-48A6-AADA-9668314EDCE3}"/>
    <cellStyle name="_TableRowBorder 2 6 2" xfId="15933" xr:uid="{2ECCD21E-6985-4608-A9D0-90360B9A2D2B}"/>
    <cellStyle name="_TableRowBorder 2 6 2 2" xfId="18010" xr:uid="{FE8100C7-E9A6-4EDD-8A3E-1C0A6179795B}"/>
    <cellStyle name="_TableRowBorder 2 6 3" xfId="18011" xr:uid="{74BFAC4C-406B-4018-84AF-6BF4CAF231B6}"/>
    <cellStyle name="_TableRowBorder 2 7" xfId="5944" xr:uid="{BF0054F3-8885-4D5A-B794-DC4A15570D82}"/>
    <cellStyle name="_TableRowBorder 2 7 2" xfId="15932" xr:uid="{5C131B45-A253-4626-A086-E616E03CEFD4}"/>
    <cellStyle name="_TableRowBorder 2 7 2 2" xfId="18012" xr:uid="{A79572FF-D12B-4A06-890E-4401FAA13E9D}"/>
    <cellStyle name="_TableRowBorder 2 7 3" xfId="18013" xr:uid="{12782EFD-1D16-4299-8B49-2D48316BA928}"/>
    <cellStyle name="_TableRowBorder 2 7 4" xfId="34326" xr:uid="{8137D8DB-609C-454B-9F8B-4FE8266C67CF}"/>
    <cellStyle name="_TableRowBorder 2 8" xfId="7999" xr:uid="{E96DBFA1-CF56-431A-9955-434E2E5C2405}"/>
    <cellStyle name="_TableRowBorder 2 8 2" xfId="15931" xr:uid="{F531E562-6A96-41B6-AC17-371A194A794B}"/>
    <cellStyle name="_TableRowBorder 2 8 2 2" xfId="18014" xr:uid="{FD95C6CA-F013-4BEF-967B-F9B1996D368A}"/>
    <cellStyle name="_TableRowBorder 2 8 3" xfId="18015" xr:uid="{59162EED-CEFE-42D1-B699-C799E28D329F}"/>
    <cellStyle name="_TableRowBorder 2 8 4" xfId="34327" xr:uid="{97C312C6-3B1B-4DF9-B544-8D1F52ABE46C}"/>
    <cellStyle name="_TableRowBorder 2 9" xfId="15986" xr:uid="{C36C1826-57DC-48BD-AB67-32F75B9E0F77}"/>
    <cellStyle name="_TableRowBorder 2 9 2" xfId="18016" xr:uid="{F9976124-5DDB-46E0-994A-ACF83EF9EA38}"/>
    <cellStyle name="_TableRowBorder 3" xfId="1716" xr:uid="{74CB1371-5DAF-4BB2-92E4-7AAFA1EB8C28}"/>
    <cellStyle name="_TableRowBorder 3 10" xfId="18017" xr:uid="{40000E68-55B8-4C55-9B5D-8AF929517D59}"/>
    <cellStyle name="_TableRowBorder 3 2" xfId="2013" xr:uid="{1AC57746-0697-479C-A46E-0E389A6C490A}"/>
    <cellStyle name="_TableRowBorder 3 2 2" xfId="8692" xr:uid="{3039ACBC-0EDF-45D8-B880-DFC0F30B8A72}"/>
    <cellStyle name="_TableRowBorder 3 2 2 2" xfId="15929" xr:uid="{AE5CC3EF-1EFF-4D5C-B7A9-4C93471F6285}"/>
    <cellStyle name="_TableRowBorder 3 2 2 2 2" xfId="18018" xr:uid="{B1E56CD1-EF51-4624-B8B1-18862281DF7B}"/>
    <cellStyle name="_TableRowBorder 3 2 2 3" xfId="18019" xr:uid="{9F4687CD-B0DB-404A-9BCC-74A1CAE687C2}"/>
    <cellStyle name="_TableRowBorder 3 2 3" xfId="15930" xr:uid="{E5D9EF8A-B333-4421-B2A9-B0EA60FFA4DF}"/>
    <cellStyle name="_TableRowBorder 3 2 3 2" xfId="18020" xr:uid="{892F90F0-BCFA-4BCC-A4CF-3BB21A9A9243}"/>
    <cellStyle name="_TableRowBorder 3 2 4" xfId="18021" xr:uid="{8738468B-E665-47E2-A1A0-CD3E1EA79407}"/>
    <cellStyle name="_TableRowBorder 3 3" xfId="2014" xr:uid="{5CA0A7AB-DE35-4A36-A30D-D67B80CC8B61}"/>
    <cellStyle name="_TableRowBorder 3 3 2" xfId="9025" xr:uid="{2193748F-BC8C-4581-8541-89875DF9DB8E}"/>
    <cellStyle name="_TableRowBorder 3 3 2 2" xfId="15927" xr:uid="{01DA399E-050D-4219-8BC8-508A312A4571}"/>
    <cellStyle name="_TableRowBorder 3 3 2 2 2" xfId="18022" xr:uid="{2825DF19-1208-4804-8A0A-7ABCB7DC137F}"/>
    <cellStyle name="_TableRowBorder 3 3 2 3" xfId="18023" xr:uid="{45850911-BAB9-4409-BD23-57286F05F58B}"/>
    <cellStyle name="_TableRowBorder 3 3 3" xfId="15928" xr:uid="{ABE2258F-4C35-46EC-BF15-926375FDF0A1}"/>
    <cellStyle name="_TableRowBorder 3 3 3 2" xfId="18024" xr:uid="{5AEFEAC8-C44B-492F-AAE0-5267D2E2435F}"/>
    <cellStyle name="_TableRowBorder 3 3 4" xfId="18025" xr:uid="{4F004388-4ED1-4611-BDD1-1F74BE6863C9}"/>
    <cellStyle name="_TableRowBorder 3 4" xfId="2015" xr:uid="{9EC4BF4E-CBA0-4AAE-933C-DC0D4AF8B2D4}"/>
    <cellStyle name="_TableRowBorder 3 4 2" xfId="9252" xr:uid="{A92A4D92-119B-4074-8B38-A3485FE95960}"/>
    <cellStyle name="_TableRowBorder 3 4 2 2" xfId="15925" xr:uid="{FB1C2834-4641-40B9-9CDA-747267BF313B}"/>
    <cellStyle name="_TableRowBorder 3 4 2 2 2" xfId="18026" xr:uid="{978F83DA-6B28-419E-8E25-263BF392E4FB}"/>
    <cellStyle name="_TableRowBorder 3 4 2 3" xfId="18027" xr:uid="{AA38CBF1-7899-488F-82B3-2EE198CD2DF6}"/>
    <cellStyle name="_TableRowBorder 3 4 3" xfId="15926" xr:uid="{B2F1B0B6-A99F-4304-BB57-EE1B55741AA8}"/>
    <cellStyle name="_TableRowBorder 3 4 3 2" xfId="18028" xr:uid="{69C025D4-2A8F-40C1-BE84-8C6D82FBAFD1}"/>
    <cellStyle name="_TableRowBorder 3 4 4" xfId="18029" xr:uid="{B2069D65-6F8A-4771-82B3-8F3C0AAE0205}"/>
    <cellStyle name="_TableRowBorder 3 5" xfId="2016" xr:uid="{EFEEDAD1-C1D2-465E-8AA6-D746A70F84EE}"/>
    <cellStyle name="_TableRowBorder 3 5 2" xfId="8394" xr:uid="{090D038D-4A8A-4514-A19F-6E523299969C}"/>
    <cellStyle name="_TableRowBorder 3 5 2 2" xfId="15923" xr:uid="{B2179A0D-DF1C-417E-BF95-390246D85D53}"/>
    <cellStyle name="_TableRowBorder 3 5 2 2 2" xfId="18030" xr:uid="{50877A6C-3E38-47F3-BC42-F3FFDE691D1B}"/>
    <cellStyle name="_TableRowBorder 3 5 2 3" xfId="18031" xr:uid="{BB048A24-036C-4B2B-8486-EA664B50C6F5}"/>
    <cellStyle name="_TableRowBorder 3 5 3" xfId="15924" xr:uid="{90079660-0DDC-4128-8E2C-9784A33867F5}"/>
    <cellStyle name="_TableRowBorder 3 5 3 2" xfId="18032" xr:uid="{6A97F82F-EB7F-43AF-BA7C-0C85B23B9948}"/>
    <cellStyle name="_TableRowBorder 3 5 4" xfId="18033" xr:uid="{B04197B9-D090-438F-BD71-EB392A04F625}"/>
    <cellStyle name="_TableRowBorder 3 6" xfId="2017" xr:uid="{D9322280-140C-4186-BFC5-62DDD5DC36E8}"/>
    <cellStyle name="_TableRowBorder 3 6 2" xfId="15922" xr:uid="{BE7D169A-14F1-477C-8289-D47EF1A7CE73}"/>
    <cellStyle name="_TableRowBorder 3 6 2 2" xfId="18034" xr:uid="{26C0D485-894E-483D-9B66-00999646B130}"/>
    <cellStyle name="_TableRowBorder 3 6 3" xfId="18035" xr:uid="{8328A38F-542E-49FB-AC06-5B8070F76A42}"/>
    <cellStyle name="_TableRowBorder 3 7" xfId="5938" xr:uid="{E3416D8E-AEC4-449C-A73F-670BB885E5D6}"/>
    <cellStyle name="_TableRowBorder 3 7 2" xfId="15921" xr:uid="{B2FB078E-A59A-4A55-BD7B-B491B1FABCCC}"/>
    <cellStyle name="_TableRowBorder 3 7 2 2" xfId="18036" xr:uid="{E6A71006-619C-4CF2-A54D-CACB942039BE}"/>
    <cellStyle name="_TableRowBorder 3 7 3" xfId="18037" xr:uid="{688214D8-49B3-479D-A293-AD14DC376BA7}"/>
    <cellStyle name="_TableRowBorder 3 7 4" xfId="34328" xr:uid="{23F4C32C-1CC5-48C0-9BD3-D7ACB027164A}"/>
    <cellStyle name="_TableRowBorder 3 8" xfId="8102" xr:uid="{C3ECEAA6-4539-4784-B3EC-76D126AB11DF}"/>
    <cellStyle name="_TableRowBorder 3 8 2" xfId="10071" xr:uid="{5033514A-9024-4A6D-9BC6-DF1E38585416}"/>
    <cellStyle name="_TableRowBorder 3 8 2 2" xfId="18038" xr:uid="{EEBA35D8-4098-4880-A75D-ACA29BFDCCD3}"/>
    <cellStyle name="_TableRowBorder 3 8 3" xfId="18039" xr:uid="{22E2B1C3-DF71-4E6A-87AB-BE9E01BAFD6C}"/>
    <cellStyle name="_TableRowBorder 3 8 4" xfId="34329" xr:uid="{F555C131-A7C0-47BF-971F-3627998EE35B}"/>
    <cellStyle name="_TableRowBorder 3 9" xfId="15984" xr:uid="{F0C5D6EF-CF9F-41D6-AF91-76C2F2BB0210}"/>
    <cellStyle name="_TableRowBorder 3 9 2" xfId="18040" xr:uid="{C52B7559-92BB-48E7-A09B-2B1454F7D17B}"/>
    <cellStyle name="_TableRowBorder 4" xfId="2018" xr:uid="{5DED0496-C03A-4C70-A335-483C2D25ACEF}"/>
    <cellStyle name="_TableRowBorder 4 2" xfId="2019" xr:uid="{7176D615-25BC-47DF-BDF4-224FF3ADDC8E}"/>
    <cellStyle name="_TableRowBorder 4 2 2" xfId="8738" xr:uid="{C33AD004-059C-405B-82D5-6781262235BB}"/>
    <cellStyle name="_TableRowBorder 4 2 2 2" xfId="15919" xr:uid="{0A1B732E-E0BD-4308-8355-E60AD65140D8}"/>
    <cellStyle name="_TableRowBorder 4 2 2 2 2" xfId="18041" xr:uid="{9B4CA17D-8E61-4A2C-9624-5AB17D84E6BE}"/>
    <cellStyle name="_TableRowBorder 4 2 2 3" xfId="18042" xr:uid="{6ADA6093-5755-4EFC-977B-EB55247C83B5}"/>
    <cellStyle name="_TableRowBorder 4 2 3" xfId="15920" xr:uid="{6CF85104-076E-4395-A020-9DD2A19F1492}"/>
    <cellStyle name="_TableRowBorder 4 2 3 2" xfId="18043" xr:uid="{BEDAE244-4CCC-4805-8868-85F88CCBA95F}"/>
    <cellStyle name="_TableRowBorder 4 2 4" xfId="18044" xr:uid="{32C1F0E1-62AA-4CE6-8642-A625C72866D2}"/>
    <cellStyle name="_TableRowBorder 4 3" xfId="2020" xr:uid="{FAECB5D5-E761-4A8D-A522-F689876D6F67}"/>
    <cellStyle name="_TableRowBorder 4 3 2" xfId="8854" xr:uid="{AFF208D8-9BC8-416B-829A-56EBA82F069D}"/>
    <cellStyle name="_TableRowBorder 4 3 2 2" xfId="10070" xr:uid="{C1E96E24-9513-4FF2-8779-4C720CED1116}"/>
    <cellStyle name="_TableRowBorder 4 3 2 2 2" xfId="18045" xr:uid="{5883B690-6E37-47D8-A963-159FED8AC76B}"/>
    <cellStyle name="_TableRowBorder 4 3 2 3" xfId="18046" xr:uid="{8D91BD68-4702-45E1-A786-A53E1B2FE3BA}"/>
    <cellStyle name="_TableRowBorder 4 3 3" xfId="15918" xr:uid="{C8E00EF6-3638-4251-82AA-C78F9B9BD5BB}"/>
    <cellStyle name="_TableRowBorder 4 3 3 2" xfId="18047" xr:uid="{6082172A-953B-4A07-BFFE-CFFC8F485571}"/>
    <cellStyle name="_TableRowBorder 4 3 4" xfId="18048" xr:uid="{037F147E-2640-49B5-96F2-F9253FC81ECE}"/>
    <cellStyle name="_TableRowBorder 4 4" xfId="2021" xr:uid="{F3B2E755-659F-48A2-A5F8-408B27ECD4B1}"/>
    <cellStyle name="_TableRowBorder 4 4 2" xfId="8918" xr:uid="{C28703DA-FC7B-47E7-97CF-996EB4E7710C}"/>
    <cellStyle name="_TableRowBorder 4 4 2 2" xfId="15916" xr:uid="{DDEBB33A-C371-41F5-AC14-FC691AFDB715}"/>
    <cellStyle name="_TableRowBorder 4 4 2 2 2" xfId="18049" xr:uid="{BE87ABBC-2D12-4F93-9C21-F2492C14F175}"/>
    <cellStyle name="_TableRowBorder 4 4 2 3" xfId="18050" xr:uid="{7AD26286-6CB5-4C0A-8A64-8A1B4A835CDC}"/>
    <cellStyle name="_TableRowBorder 4 4 3" xfId="15917" xr:uid="{3D658A00-560C-40AC-8276-F36C9525E2EC}"/>
    <cellStyle name="_TableRowBorder 4 4 3 2" xfId="18051" xr:uid="{C9F1242E-9560-458D-AC0C-FB3BFCE5FA28}"/>
    <cellStyle name="_TableRowBorder 4 4 4" xfId="18052" xr:uid="{69710ACC-48A4-443E-86A2-C72FB4B95B49}"/>
    <cellStyle name="_TableRowBorder 4 5" xfId="2022" xr:uid="{BB93F456-4B77-4640-9B4C-BFE1EBDDC040}"/>
    <cellStyle name="_TableRowBorder 4 5 2" xfId="8347" xr:uid="{C3016919-DE83-434D-80C8-715F8551662B}"/>
    <cellStyle name="_TableRowBorder 4 5 2 2" xfId="15914" xr:uid="{9895E406-A0F1-4AAE-8153-016CB5F2BAD1}"/>
    <cellStyle name="_TableRowBorder 4 5 2 2 2" xfId="18053" xr:uid="{797913F5-D3C8-48D7-A89A-EC5B9EED3598}"/>
    <cellStyle name="_TableRowBorder 4 5 2 3" xfId="18054" xr:uid="{B64CA930-2963-4ABA-BCD6-2120AD98D3AC}"/>
    <cellStyle name="_TableRowBorder 4 5 3" xfId="15915" xr:uid="{2FA7543F-A393-4F79-8A5A-6DE927F4A2E5}"/>
    <cellStyle name="_TableRowBorder 4 5 3 2" xfId="18055" xr:uid="{FDA0A6EA-3EAA-4AE6-B847-7A8E0E491665}"/>
    <cellStyle name="_TableRowBorder 4 5 4" xfId="18056" xr:uid="{E5352E30-D415-4DCC-9B1F-D842539A05EF}"/>
    <cellStyle name="_TableRowBorder 4 6" xfId="8050" xr:uid="{8159F4BF-4C4E-4866-9830-1DBAB82ACBB4}"/>
    <cellStyle name="_TableRowBorder 4 6 2" xfId="15913" xr:uid="{2411FA01-40EE-4E98-95A9-1EC94EA00184}"/>
    <cellStyle name="_TableRowBorder 4 6 2 2" xfId="18057" xr:uid="{94CE0542-3419-4BD6-B18A-76AD9894618F}"/>
    <cellStyle name="_TableRowBorder 4 6 3" xfId="18058" xr:uid="{F88FCE68-7F1E-48DF-9256-DC8B828F8939}"/>
    <cellStyle name="_TableRowBorder 4 7" xfId="10134" xr:uid="{B2AF2D8E-017C-4CB7-8427-9B4E0D6EB1BB}"/>
    <cellStyle name="_TableRowBorder 4 7 2" xfId="18059" xr:uid="{B8B0F357-FE9D-4CC7-B7AA-4128485870AE}"/>
    <cellStyle name="_TableRowBorder 4 8" xfId="18060" xr:uid="{54CD91D3-DAD2-42E0-8611-CC9868097346}"/>
    <cellStyle name="_TableRowBorder 5" xfId="2023" xr:uid="{413DD135-83AD-4683-8E69-5F8A610379A6}"/>
    <cellStyle name="_TableRowBorder 5 2" xfId="2024" xr:uid="{10DCA9F2-F5F4-4C76-AE88-9294E339AAA0}"/>
    <cellStyle name="_TableRowBorder 5 2 2" xfId="8721" xr:uid="{288517FE-DDAF-4E19-BD8B-998F0EB3EF72}"/>
    <cellStyle name="_TableRowBorder 5 2 2 2" xfId="15911" xr:uid="{FCD3376A-834A-429D-9DDD-1E9F6C5B9958}"/>
    <cellStyle name="_TableRowBorder 5 2 2 2 2" xfId="18061" xr:uid="{3807FADE-01E6-48E7-9D13-2F0B1271CF22}"/>
    <cellStyle name="_TableRowBorder 5 2 2 3" xfId="18062" xr:uid="{B6BF649F-B8F6-44EE-B302-6138E1AA4F36}"/>
    <cellStyle name="_TableRowBorder 5 2 3" xfId="15912" xr:uid="{C2CB16FB-A797-4F40-A93C-9AD7302FF8C6}"/>
    <cellStyle name="_TableRowBorder 5 2 3 2" xfId="18063" xr:uid="{F7575DC2-19E9-4332-BEA5-F6732D6CE738}"/>
    <cellStyle name="_TableRowBorder 5 2 4" xfId="18064" xr:uid="{7329BC11-B750-4DF5-BEF6-490FE7BEDA6F}"/>
    <cellStyle name="_TableRowBorder 5 3" xfId="2025" xr:uid="{91B91999-33AD-4A4F-85F1-BC5FC89ACBA1}"/>
    <cellStyle name="_TableRowBorder 5 3 2" xfId="8870" xr:uid="{9662636B-CD8D-4777-B70E-6F018A9C9854}"/>
    <cellStyle name="_TableRowBorder 5 3 2 2" xfId="15909" xr:uid="{56B0C07B-01CB-481D-9AB7-AE0C9990CF29}"/>
    <cellStyle name="_TableRowBorder 5 3 2 2 2" xfId="18065" xr:uid="{9A3B8857-D7D1-40BD-8915-8AEB65E89950}"/>
    <cellStyle name="_TableRowBorder 5 3 2 3" xfId="18066" xr:uid="{B8E563C8-BBFA-4A8E-BE42-D92EFC2696F4}"/>
    <cellStyle name="_TableRowBorder 5 3 3" xfId="15910" xr:uid="{79C1E16F-D6B8-4FF9-8A04-72AD541DF872}"/>
    <cellStyle name="_TableRowBorder 5 3 3 2" xfId="18067" xr:uid="{080B7464-31EF-432A-817F-BE1D40D510E0}"/>
    <cellStyle name="_TableRowBorder 5 3 4" xfId="18068" xr:uid="{FF7675E6-02FE-422E-9D12-B57BD513C918}"/>
    <cellStyle name="_TableRowBorder 5 4" xfId="2026" xr:uid="{0EC3F030-37FC-4377-9C8E-5D4012934C11}"/>
    <cellStyle name="_TableRowBorder 5 4 2" xfId="9217" xr:uid="{ECAE4C95-BEFD-4A4F-ABAA-E053896609A4}"/>
    <cellStyle name="_TableRowBorder 5 4 2 2" xfId="15907" xr:uid="{300458A7-33D1-4D40-A983-2B0B2AC4DFF5}"/>
    <cellStyle name="_TableRowBorder 5 4 2 2 2" xfId="18069" xr:uid="{34D21C73-AFF7-44C2-83AF-FFCF5257BA60}"/>
    <cellStyle name="_TableRowBorder 5 4 2 3" xfId="18070" xr:uid="{0AD11D9E-030C-41D1-81F7-40CD27EC37E8}"/>
    <cellStyle name="_TableRowBorder 5 4 3" xfId="15908" xr:uid="{E208F596-0540-4FD9-97C7-B0F3814966DB}"/>
    <cellStyle name="_TableRowBorder 5 4 3 2" xfId="18071" xr:uid="{0CF8DF27-181E-46B0-80A8-1E2BD66FC6A2}"/>
    <cellStyle name="_TableRowBorder 5 4 4" xfId="18072" xr:uid="{06348ADF-2A37-4A17-813E-D0A48CFDE83D}"/>
    <cellStyle name="_TableRowBorder 5 5" xfId="2027" xr:uid="{106D71A8-F209-4F1A-AF05-101DE183245A}"/>
    <cellStyle name="_TableRowBorder 5 5 2" xfId="8364" xr:uid="{9926E52C-2971-4E6A-9FC5-60A9B3220E55}"/>
    <cellStyle name="_TableRowBorder 5 5 2 2" xfId="15905" xr:uid="{6BD93D99-288C-4C1F-828B-7385795E33EC}"/>
    <cellStyle name="_TableRowBorder 5 5 2 2 2" xfId="18073" xr:uid="{094009A7-F815-4E8F-A920-F88C8E971F81}"/>
    <cellStyle name="_TableRowBorder 5 5 2 3" xfId="18074" xr:uid="{D6BB8AAC-3E63-4BDC-9A56-E4235215E3C1}"/>
    <cellStyle name="_TableRowBorder 5 5 3" xfId="15906" xr:uid="{F98588C6-56B3-47D7-8216-2C690040A601}"/>
    <cellStyle name="_TableRowBorder 5 5 3 2" xfId="18075" xr:uid="{DB3CD4B4-8679-4724-9ED6-165953387A5B}"/>
    <cellStyle name="_TableRowBorder 5 5 4" xfId="18076" xr:uid="{D83304A1-CBE7-4787-BD22-A4CE5E61396B}"/>
    <cellStyle name="_TableRowBorder 5 6" xfId="8067" xr:uid="{D6F691F7-1135-4897-AF10-B2D4E577AA89}"/>
    <cellStyle name="_TableRowBorder 5 6 2" xfId="15904" xr:uid="{806CFCB2-6409-46A7-AA56-FFB526E9703B}"/>
    <cellStyle name="_TableRowBorder 5 6 2 2" xfId="18077" xr:uid="{11475A28-8D70-4DD6-9953-D190FD2BC4D8}"/>
    <cellStyle name="_TableRowBorder 5 6 3" xfId="18078" xr:uid="{F544B922-21A0-4D6A-9732-18AF9BE46E4B}"/>
    <cellStyle name="_TableRowBorder 5 7" xfId="15983" xr:uid="{245557FE-FFC9-4DE3-BC3F-247045C5E5B6}"/>
    <cellStyle name="_TableRowBorder 5 7 2" xfId="18079" xr:uid="{62D64A0B-1442-43F0-AE16-615851FD6AF7}"/>
    <cellStyle name="_TableRowBorder 5 8" xfId="18080" xr:uid="{BE6E25FF-22A4-4478-9248-9506F21E6CC0}"/>
    <cellStyle name="_TableRowBorder 6" xfId="2028" xr:uid="{72A7017F-C041-4325-837E-5831BD81D81C}"/>
    <cellStyle name="_TableRowBorder 6 2" xfId="2029" xr:uid="{6200B3DE-C4F3-45C5-9CEE-A68CFAFFED18}"/>
    <cellStyle name="_TableRowBorder 6 2 2" xfId="8613" xr:uid="{69A971D7-60B9-4DF7-8B06-84F01627C83A}"/>
    <cellStyle name="_TableRowBorder 6 2 2 2" xfId="15902" xr:uid="{20060C75-4499-42E5-9872-68EEF31089BC}"/>
    <cellStyle name="_TableRowBorder 6 2 2 2 2" xfId="18081" xr:uid="{BA5D4ED3-D2D5-404F-8978-01DFA09E15F0}"/>
    <cellStyle name="_TableRowBorder 6 2 2 3" xfId="18082" xr:uid="{CF78B42B-5901-4AA6-B5D6-ACAAF4C5BB3F}"/>
    <cellStyle name="_TableRowBorder 6 2 3" xfId="15903" xr:uid="{7D90D28D-F872-4088-B576-EA8903EC1968}"/>
    <cellStyle name="_TableRowBorder 6 2 3 2" xfId="18083" xr:uid="{55DA58C4-17C6-467F-8E57-C13DCEC88936}"/>
    <cellStyle name="_TableRowBorder 6 2 4" xfId="18084" xr:uid="{E4BFED91-5350-4EB3-A5FE-BB20A298C7B8}"/>
    <cellStyle name="_TableRowBorder 6 3" xfId="2030" xr:uid="{27A177C1-383D-4E54-BBB8-FCEC315131BB}"/>
    <cellStyle name="_TableRowBorder 6 3 2" xfId="9104" xr:uid="{DE154344-7BD7-49CE-A7E6-08361D4017D3}"/>
    <cellStyle name="_TableRowBorder 6 3 2 2" xfId="15901" xr:uid="{99B57E97-CE34-43F2-8591-5A2AF96776E5}"/>
    <cellStyle name="_TableRowBorder 6 3 2 2 2" xfId="18085" xr:uid="{9EEB511B-4D43-48DB-BE06-E7C551D8BD04}"/>
    <cellStyle name="_TableRowBorder 6 3 2 3" xfId="18086" xr:uid="{ED4A47D1-A9E0-4E54-A691-19CF5661931B}"/>
    <cellStyle name="_TableRowBorder 6 3 3" xfId="10069" xr:uid="{A3F1935A-9074-47E3-9F3C-ADD7E494CF43}"/>
    <cellStyle name="_TableRowBorder 6 3 3 2" xfId="18087" xr:uid="{0DB55A4B-22FE-4F0E-9683-F5292B1F767E}"/>
    <cellStyle name="_TableRowBorder 6 3 4" xfId="18088" xr:uid="{1B2F74E8-9C9D-43EF-920F-9D88FF821884}"/>
    <cellStyle name="_TableRowBorder 6 4" xfId="2031" xr:uid="{B15E55B1-6467-4906-983B-35464441CDD6}"/>
    <cellStyle name="_TableRowBorder 6 4 2" xfId="9331" xr:uid="{D477A926-80E7-44A1-B7D3-558CCB4CC595}"/>
    <cellStyle name="_TableRowBorder 6 4 2 2" xfId="15899" xr:uid="{3E5BF4B6-6F5D-4787-BD1D-C4ADACC730E8}"/>
    <cellStyle name="_TableRowBorder 6 4 2 2 2" xfId="18089" xr:uid="{9553C5F7-3CF8-425E-8FB0-94D009357106}"/>
    <cellStyle name="_TableRowBorder 6 4 2 3" xfId="18090" xr:uid="{3BE564BB-099C-4B12-A4E4-F750D2BED3F3}"/>
    <cellStyle name="_TableRowBorder 6 4 3" xfId="15900" xr:uid="{C62D614A-6274-4598-AAFB-7F0C60F5CE00}"/>
    <cellStyle name="_TableRowBorder 6 4 3 2" xfId="18091" xr:uid="{5A131DFF-9034-4B9F-B033-59CFDB941401}"/>
    <cellStyle name="_TableRowBorder 6 4 4" xfId="18092" xr:uid="{577B66F6-A19E-4AD3-8CBD-431D059B30A1}"/>
    <cellStyle name="_TableRowBorder 6 5" xfId="2032" xr:uid="{69D2A56A-B8FB-47F2-A7D6-195C4E9D1855}"/>
    <cellStyle name="_TableRowBorder 6 5 2" xfId="8451" xr:uid="{27C9E78A-2BA4-4C35-BDDB-CCABD8A4D0FA}"/>
    <cellStyle name="_TableRowBorder 6 5 2 2" xfId="10068" xr:uid="{5E535748-2EA5-4A83-B534-A26A8446D96D}"/>
    <cellStyle name="_TableRowBorder 6 5 2 2 2" xfId="18093" xr:uid="{C2E1A45C-0826-4422-BDB4-47C106A5285B}"/>
    <cellStyle name="_TableRowBorder 6 5 2 3" xfId="18094" xr:uid="{37DE7162-1558-4138-9527-5F629900A6E2}"/>
    <cellStyle name="_TableRowBorder 6 5 3" xfId="15898" xr:uid="{D8FD1C2D-B200-4FD5-8D8F-BF05AF2A2929}"/>
    <cellStyle name="_TableRowBorder 6 5 3 2" xfId="18095" xr:uid="{F804C227-9CF6-4EF4-95AA-F56F2510E566}"/>
    <cellStyle name="_TableRowBorder 6 5 4" xfId="18096" xr:uid="{CD2DDBF0-3591-456D-BAC5-CF1C7D0CE9AE}"/>
    <cellStyle name="_TableRowBorder 6 6" xfId="8181" xr:uid="{BE47812E-F0B1-4C9D-B735-A02282E83FAA}"/>
    <cellStyle name="_TableRowBorder 6 6 2" xfId="15897" xr:uid="{3D3D6D03-D014-40F2-82E2-20060829BBE8}"/>
    <cellStyle name="_TableRowBorder 6 6 2 2" xfId="18097" xr:uid="{4B91FEF8-9807-4D30-853C-B33774851B15}"/>
    <cellStyle name="_TableRowBorder 6 6 3" xfId="18098" xr:uid="{0ECA2186-6E05-482B-9397-C779717DE62E}"/>
    <cellStyle name="_TableRowBorder 6 7" xfId="15982" xr:uid="{EA6243E0-A397-419C-8A88-94402B1733DE}"/>
    <cellStyle name="_TableRowBorder 6 7 2" xfId="18099" xr:uid="{4B5E6F38-95F8-4EA8-AB76-01CC098DC2B9}"/>
    <cellStyle name="_TableRowBorder 6 8" xfId="18100" xr:uid="{381A0ECB-238B-408F-B3B3-4079EF3CA8C3}"/>
    <cellStyle name="_TableRowBorder 7" xfId="2033" xr:uid="{A7A91954-7AE3-4C1D-BBB0-9136C51E4DF8}"/>
    <cellStyle name="_TableRowBorder 7 2" xfId="2034" xr:uid="{44D40049-0556-4E1E-A342-2D4C2547FAFA}"/>
    <cellStyle name="_TableRowBorder 7 2 2" xfId="8619" xr:uid="{CFF11B43-6231-432F-AFF5-4835BE950498}"/>
    <cellStyle name="_TableRowBorder 7 2 2 2" xfId="15895" xr:uid="{5AC3BD2F-CA9A-4F9B-AAD9-72A4F1685322}"/>
    <cellStyle name="_TableRowBorder 7 2 2 2 2" xfId="18101" xr:uid="{AE59476E-815B-4130-A3CE-4FA64A0E70A3}"/>
    <cellStyle name="_TableRowBorder 7 2 2 3" xfId="18102" xr:uid="{2C85E515-77B3-4612-B0C9-A6218442E5B8}"/>
    <cellStyle name="_TableRowBorder 7 2 3" xfId="15896" xr:uid="{F4AE208A-DBD9-404F-87A8-BD80E1F9FBF3}"/>
    <cellStyle name="_TableRowBorder 7 2 3 2" xfId="18103" xr:uid="{1AC1965E-8F7B-4156-9CEF-C53C2661CFC1}"/>
    <cellStyle name="_TableRowBorder 7 2 4" xfId="18104" xr:uid="{39A7F1C3-FB50-4911-AA0B-6B125BEB7EF0}"/>
    <cellStyle name="_TableRowBorder 7 3" xfId="2035" xr:uid="{DFDB5544-ACE1-4E1D-9324-E9010CFF71B3}"/>
    <cellStyle name="_TableRowBorder 7 3 2" xfId="9098" xr:uid="{F68EFE32-B58F-4B2F-8314-F4116C65DBC0}"/>
    <cellStyle name="_TableRowBorder 7 3 2 2" xfId="10067" xr:uid="{E6FD2A7D-3BBC-4701-9FA9-72016B3192A8}"/>
    <cellStyle name="_TableRowBorder 7 3 2 2 2" xfId="18105" xr:uid="{5977511D-440B-4A0F-B2FB-EF9767EE668E}"/>
    <cellStyle name="_TableRowBorder 7 3 2 3" xfId="18106" xr:uid="{F855441E-9304-4DE2-8087-1E3A2572D3EF}"/>
    <cellStyle name="_TableRowBorder 7 3 3" xfId="15894" xr:uid="{C8FB614D-6A40-4138-8705-5D4626D8F1C6}"/>
    <cellStyle name="_TableRowBorder 7 3 3 2" xfId="18107" xr:uid="{06E0A04C-C1E7-4E1B-8090-FC9F58019478}"/>
    <cellStyle name="_TableRowBorder 7 3 4" xfId="18108" xr:uid="{3FBC81DB-993B-4E52-9814-424DA18749EC}"/>
    <cellStyle name="_TableRowBorder 7 4" xfId="2036" xr:uid="{B7E513D3-32F7-4B95-A7E4-DC0ECD5C410B}"/>
    <cellStyle name="_TableRowBorder 7 4 2" xfId="9325" xr:uid="{32DC7838-3048-4A15-9F75-FE8A52F0E7E3}"/>
    <cellStyle name="_TableRowBorder 7 4 2 2" xfId="15892" xr:uid="{84CBDF16-DFC9-4705-8C58-3B1B6FAA44B4}"/>
    <cellStyle name="_TableRowBorder 7 4 2 2 2" xfId="18109" xr:uid="{D64EA3B1-C589-4046-81CE-3F7B46AB1E58}"/>
    <cellStyle name="_TableRowBorder 7 4 2 3" xfId="18110" xr:uid="{451D964B-5AF8-43D4-BC20-A0BC21594FC5}"/>
    <cellStyle name="_TableRowBorder 7 4 3" xfId="15893" xr:uid="{62094DE5-7EF2-4B9D-BA2F-CCA72668035E}"/>
    <cellStyle name="_TableRowBorder 7 4 3 2" xfId="18111" xr:uid="{E6E1DE5D-1DE9-4F11-95ED-65637AD61737}"/>
    <cellStyle name="_TableRowBorder 7 4 4" xfId="18112" xr:uid="{83B5FD3A-373F-41E0-B6A4-296827A489CB}"/>
    <cellStyle name="_TableRowBorder 7 5" xfId="8175" xr:uid="{F17B35C1-5D29-441A-8ADF-C09464CA8E43}"/>
    <cellStyle name="_TableRowBorder 7 5 2" xfId="15891" xr:uid="{CFA62E2D-AA8A-4BE7-9130-3C118D96B30F}"/>
    <cellStyle name="_TableRowBorder 7 5 2 2" xfId="18113" xr:uid="{FD3FD281-671A-4750-9D7D-2B9A53980484}"/>
    <cellStyle name="_TableRowBorder 7 5 3" xfId="18114" xr:uid="{FEE0802D-5694-4328-8D24-14ABBE41D600}"/>
    <cellStyle name="_TableRowBorder 7 6" xfId="15981" xr:uid="{CD6B8642-48DF-453C-A9EB-BB8D53A44CC6}"/>
    <cellStyle name="_TableRowBorder 7 6 2" xfId="18115" xr:uid="{FBD4E5E6-D9E9-44B0-A423-46A53B54C630}"/>
    <cellStyle name="_TableRowBorder 7 7" xfId="18116" xr:uid="{7B5804A8-C98F-4F1B-9497-405DA01A2F40}"/>
    <cellStyle name="_TableRowBorder 8" xfId="2037" xr:uid="{6DBFEDE3-7A02-4AB4-85CD-50B5C7F4C9F3}"/>
    <cellStyle name="_TableRowBorder 8 2" xfId="15980" xr:uid="{ABCC3A1C-A00A-45FD-AEC6-AFB2EE39FFE2}"/>
    <cellStyle name="_TableRowBorder 8 2 2" xfId="18117" xr:uid="{022B9BF5-12F1-45BD-913A-5909FF815F79}"/>
    <cellStyle name="_TableRowBorder 8 3" xfId="18118" xr:uid="{F84FBF2F-DC7D-4E65-A571-78B0DE5CC397}"/>
    <cellStyle name="_TableRowBorder 8 4" xfId="34330" xr:uid="{49F067DB-3305-4567-8CAE-1939B5618A2A}"/>
    <cellStyle name="_TableRowBorder 9" xfId="7782" xr:uid="{2B823D41-4E01-4F35-B54B-5812DEDD90E4}"/>
    <cellStyle name="_TableRowBorder 9 2" xfId="15979" xr:uid="{68E2382F-7A44-4B70-8F49-6EC5E6CAA5F5}"/>
    <cellStyle name="_TableRowBorder 9 2 2" xfId="18119" xr:uid="{A9357127-EBDF-41F4-AD05-CD0A741F6B5E}"/>
    <cellStyle name="_TableRowBorder 9 3" xfId="18120" xr:uid="{D8A55D79-62B3-467E-B61E-ADA7B39638B0}"/>
    <cellStyle name="_TableRowHead" xfId="349" xr:uid="{4D0A6215-4E51-45FB-BC43-1756111DC82B}"/>
    <cellStyle name="_TableRowHead_060224_Pearlshell_DCF_Prelim" xfId="350" xr:uid="{05D14670-D092-434B-83A5-20538F042DB0}"/>
    <cellStyle name="_TableRowHead_060225_Pearlshell_DCF_Prelim_V4" xfId="351" xr:uid="{BA35A987-3DF1-4759-9F16-28C01B0F4A89}"/>
    <cellStyle name="_TableRowHead_19 Palomino and Cheval Version_BOD BOOK" xfId="352" xr:uid="{8AC6E009-0F25-46ED-A006-853EAB07D3A1}"/>
    <cellStyle name="_TableRowHead_30Valuation Model_Evergreen" xfId="353" xr:uid="{72DCEF26-007A-4A3C-A04B-1758F087FAE1}"/>
    <cellStyle name="_TableRowHead_Additional info request_feedback" xfId="354" xr:uid="{BCF54EF5-BFD2-471F-AD63-6FC741C6A18C}"/>
    <cellStyle name="_TableRowHead_beta" xfId="355" xr:uid="{C482DB1F-5745-4DEF-B453-CA68DC2D47EF}"/>
    <cellStyle name="_TableRowHead_Capex Plan" xfId="356" xr:uid="{A75BA49F-9667-4078-99FE-5088A81373AB}"/>
    <cellStyle name="_TableRowHead_Cash flow Analysis_For investors" xfId="357" xr:uid="{8E90A5FF-9A4D-4629-B735-53E63E74DF70}"/>
    <cellStyle name="_TableRowHead_dcf" xfId="358" xr:uid="{4DC244E8-6CD4-4DDC-B8BB-46353A4C6DE0}"/>
    <cellStyle name="_TableRowHead_DCF Model_v7" xfId="359" xr:uid="{9E3E0692-7A43-4AC8-80E7-2E227DADD679}"/>
    <cellStyle name="_TableRowHead_DCF_050422" xfId="360" xr:uid="{B6778409-D04E-4838-8464-FED42B612AD9}"/>
    <cellStyle name="_TableRowHead_Financial Model_v13" xfId="361" xr:uid="{78233CAF-0040-4100-8C15-BC6A35855476}"/>
    <cellStyle name="_TableRowHead_fund model 5" xfId="362" xr:uid="{DBCAB748-15D4-4869-BE86-01C2484E1EE3}"/>
    <cellStyle name="_TableRowHead_Infor request04" xfId="363" xr:uid="{162DC3A1-C99E-46D7-B246-7C0A4E40F151}"/>
    <cellStyle name="_TableRowHead_Mindray Medical Intl Ltd Consolidated" xfId="364" xr:uid="{7AA694C5-0E31-4674-9918-5BB49EA98344}"/>
    <cellStyle name="_TableRowHead_Op Matrix" xfId="365" xr:uid="{34573974-F886-4EB0-831D-6EF09811369D}"/>
    <cellStyle name="_TableRowHead_Project Sunflower v15_to_the_Company" xfId="366" xr:uid="{8A5E4227-19B4-4647-A078-B2BF2260F187}"/>
    <cellStyle name="_TableRowHead_Shanghai DCF 13_JV 70%_New B shares_playing 2" xfId="367" xr:uid="{C466EF0C-5B58-4985-B4F3-4ADEAB21C92B}"/>
    <cellStyle name="_TableRowHead_Sheet3" xfId="368" xr:uid="{DF53DC87-D9CA-40DF-9D4F-5B1F14AF03A2}"/>
    <cellStyle name="_TableRowHead_Sheet4" xfId="369" xr:uid="{85D966F0-4753-4311-8637-19995BF6CBE3}"/>
    <cellStyle name="_TableRowHead_Transaction-based Valuation of Lynx" xfId="370" xr:uid="{DDCE9025-869C-4330-A74B-900E89F29BF7}"/>
    <cellStyle name="_TableRowHead_Transaction-based Valuation of Lynx_Lynx_64_Base Case" xfId="371" xr:uid="{EB0D23A3-B33C-431D-B147-9EF661864FFD}"/>
    <cellStyle name="_TableRowHead_Transaction-based Valuation of Lynx_Project Sunflower v15_to_the_Company" xfId="372" xr:uid="{787B9010-B18B-4780-A902-DEFC9B699FE1}"/>
    <cellStyle name="_TableRowHead_WACC_template" xfId="373" xr:uid="{37B16891-25F8-4FA9-81C7-007C1FEB5C3B}"/>
    <cellStyle name="_TableRowHeading" xfId="374" xr:uid="{78624B77-5798-4A11-AADE-EC522739F7B8}"/>
    <cellStyle name="_TableSuperHead" xfId="375" xr:uid="{188C6554-2751-4409-9147-67BE9095C8BB}"/>
    <cellStyle name="_TableSuperHead_060224_Pearlshell_DCF_Prelim" xfId="376" xr:uid="{B5D50182-B587-4018-963C-B889C3EA88B9}"/>
    <cellStyle name="_TableSuperHead_060225_Pearlshell_DCF_Prelim_V4" xfId="377" xr:uid="{A0651969-78F4-46FC-AC9C-57EE7ADA7A3C}"/>
    <cellStyle name="_TableSuperHead_beta" xfId="378" xr:uid="{F27A1F81-9C6F-4EBF-9AE1-EC2D775D368D}"/>
    <cellStyle name="_TableSuperHead_Capex Plan" xfId="379" xr:uid="{8087C214-30C6-4CC0-937C-F8305F80B322}"/>
    <cellStyle name="_TableSuperHead_Cash flow Analysis_For investors" xfId="380" xr:uid="{375C2109-E39F-4019-ADA2-9F75F9620CA5}"/>
    <cellStyle name="_TableSuperHead_dcf" xfId="381" xr:uid="{4F867190-546C-40A6-A19C-2F574822CC06}"/>
    <cellStyle name="_TableSuperHead_DCF Model_v7" xfId="382" xr:uid="{2067E700-5794-439C-B991-8C4BAB513ACB}"/>
    <cellStyle name="_TableSuperHead_DCF_050422" xfId="383" xr:uid="{00B1482E-FCBB-4A2C-8B06-605D54F282D3}"/>
    <cellStyle name="_TableSuperHead_Financial Model_v13" xfId="384" xr:uid="{F0A312CF-3376-4146-B26B-F34F25D43D65}"/>
    <cellStyle name="_TableSuperHead_fund model 5" xfId="385" xr:uid="{F93675AF-C608-49CB-BCBC-DF814B65B5E1}"/>
    <cellStyle name="_TableSuperHead_Mindray Medical Intl Ltd Consolidated" xfId="386" xr:uid="{2D7C88EC-BB94-4474-8870-859D266FB4A1}"/>
    <cellStyle name="_TableSuperHead_Project Sunflower v15_to_the_Company" xfId="387" xr:uid="{A7E90205-74C2-4F53-BDB7-47081966C693}"/>
    <cellStyle name="_TableSuperHead_Shanghai DCF 13_JV 70%_New B shares_playing 2" xfId="388" xr:uid="{163520E6-06F4-4756-96E6-BA2AFA38E544}"/>
    <cellStyle name="_TableSuperHead_Transaction-based Valuation of Lynx" xfId="389" xr:uid="{6F4087C3-6F21-4919-9FE8-B23467F3526A}"/>
    <cellStyle name="_TableSuperHead_Transaction-based Valuation of Lynx_Leopard_37" xfId="390" xr:uid="{435135F2-B096-428B-AD57-76A619876CB1}"/>
    <cellStyle name="_TableSuperHead_Transaction-based Valuation of Lynx_Leopard_38" xfId="391" xr:uid="{93E7D5D4-FCAF-41EE-966C-E44092707DDB}"/>
    <cellStyle name="_TableSuperHead_Transaction-based Valuation of Lynx_Leopard_42" xfId="392" xr:uid="{A35D393F-A39B-49E4-8614-49EA4E4AB3F3}"/>
    <cellStyle name="_TableSuperHead_Transaction-based Valuation of Lynx_Lynx_24_New Projections" xfId="393" xr:uid="{42295AFC-38E7-4894-AD36-FF98EA5CE52F}"/>
    <cellStyle name="_TableSuperHead_Transaction-based Valuation of Lynx_Lynx_24_New Projections_Lynx_64_Base Case" xfId="394" xr:uid="{079DB6B6-9D8D-4572-A7BF-104E4FE37E23}"/>
    <cellStyle name="_TableSuperHead_Transaction-based Valuation of Lynx_Lynx_64_Base Case" xfId="395" xr:uid="{127E23DE-42F7-460B-ADA7-A736359E1A6F}"/>
    <cellStyle name="_TableSuperHead_Transaction-based Valuation of Lynx_Project Sunflower v15_to_the_Company" xfId="396" xr:uid="{CECA964D-3D4D-42F2-81C9-52CC172A44EC}"/>
    <cellStyle name="_TableSuperHead_WACC_template" xfId="397" xr:uid="{B1889F6F-DC29-44F0-8CF1-A36D7ACEBCE0}"/>
    <cellStyle name="_TableSuperHeading" xfId="398" xr:uid="{27BA97D3-4054-4847-AA1C-A807B5FB3AB5}"/>
    <cellStyle name="_TableText" xfId="399" xr:uid="{0A5D087D-4714-47D9-8157-148F17713B16}"/>
    <cellStyle name="_Tianwei Yinli PL of 2006 Q1 and Q2" xfId="400" xr:uid="{A4C5E20B-8692-4813-82F1-32219D71DD7A}"/>
    <cellStyle name="_TPV_QM" xfId="401" xr:uid="{C060AF50-6AA6-42CD-AB05-EB2B5220544C}"/>
    <cellStyle name="_TPV_QM 2" xfId="17491" xr:uid="{3678D843-C3FE-4AFF-A823-F7CED1369304}"/>
    <cellStyle name="_turn over day" xfId="402" xr:uid="{8ABCD839-DDD3-42CB-B395-F065CF730768}"/>
    <cellStyle name="_XVII A  MR 2006 Budget (Part II) (7)" xfId="403" xr:uid="{CD814B17-542E-43AF-8D67-E3228C0EB533}"/>
    <cellStyle name="_XVII A  MR 2006 Budget (Part II) (8)" xfId="404" xr:uid="{50FB6479-F42A-483A-80DD-0AFAD6FDA790}"/>
    <cellStyle name="_XVII A MR 2006 Budget (Part I) (4)" xfId="405" xr:uid="{8278DC0E-788A-417F-9B2E-944D089CDAC5}"/>
    <cellStyle name="_Zhaojin mines long-term production plan-revised version" xfId="406" xr:uid="{EDE2F8DC-7FE5-45A8-BE0A-8D339B80CD6E}"/>
    <cellStyle name="_ZJYE9802" xfId="407" xr:uid="{236B85EE-CE3A-4047-A6C2-44F4EEABC43A}"/>
    <cellStyle name="_ZJYE9802 2" xfId="17492" xr:uid="{BD581745-41D3-464D-888E-FC829EA9E629}"/>
    <cellStyle name="{Comma [0]}" xfId="408" xr:uid="{921AA25F-CEB3-4459-93A2-66AB96743CF3}"/>
    <cellStyle name="{Comma}" xfId="409" xr:uid="{E8C04E17-7743-4E82-B256-5847DFBB1F63}"/>
    <cellStyle name="{Date}" xfId="410" xr:uid="{7C8E834A-9292-446B-B235-02B0BBBECE09}"/>
    <cellStyle name="{Month}" xfId="411" xr:uid="{B3348A45-4127-44AB-99D7-70FDE6FD43F8}"/>
    <cellStyle name="{Percent}" xfId="412" xr:uid="{05A79FA0-5C09-40D7-87CC-337D6C180C27}"/>
    <cellStyle name="{Thousand [0]}" xfId="413" xr:uid="{3B23840D-F9DF-464E-BBFF-10EEEAE1DBAE}"/>
    <cellStyle name="{Thousand}" xfId="414" xr:uid="{D69C4599-B5E8-470F-99E3-9FEBE7EE37B6}"/>
    <cellStyle name="{Z'0000(1 dec)}" xfId="415" xr:uid="{6B0B900E-E663-4C7E-A3A9-F00D02A2EA98}"/>
    <cellStyle name="{Z'0000(4 dec)}" xfId="416" xr:uid="{96EA9341-237F-4481-BA85-BC30DD55DCB6}"/>
    <cellStyle name="¿µ" xfId="417" xr:uid="{01491639-FBE2-449E-8BF7-45183271A49D}"/>
    <cellStyle name="¿µ 2" xfId="1719" xr:uid="{D5A41A4B-C8A2-4342-A856-297E16F2D0CF}"/>
    <cellStyle name="¿µ 2 10" xfId="5941" xr:uid="{435DA7A8-E9B1-4C04-8316-9F0AC33A68E2}"/>
    <cellStyle name="¿µ 2 11" xfId="18121" xr:uid="{943FF650-0A60-479E-9073-54B28EB9140D}"/>
    <cellStyle name="¿µ 2 12" xfId="18122" xr:uid="{83873A7B-1E8F-425C-A8E1-620B94F3114D}"/>
    <cellStyle name="¿µ 2 2" xfId="6373" xr:uid="{9DBBB8D3-2597-4B53-B548-05D13FF3C5C4}"/>
    <cellStyle name="¿µ 2 2 2" xfId="10170" xr:uid="{577379D8-9752-4BF0-AF95-91171CB5B049}"/>
    <cellStyle name="¿µ 2 2 3" xfId="18123" xr:uid="{94B11AC3-D40C-4B0C-BECE-08D3DC532D60}"/>
    <cellStyle name="¿µ 2 2 4" xfId="18124" xr:uid="{AE08CAC9-A38F-446A-BA8C-2952951A396F}"/>
    <cellStyle name="¿µ 2 3" xfId="6612" xr:uid="{4DB7FCAF-486F-4277-83F0-511581CA9F15}"/>
    <cellStyle name="¿µ 2 3 2" xfId="10171" xr:uid="{99586AD5-4E4A-4F9E-88C5-2E7BE8A317D6}"/>
    <cellStyle name="¿µ 2 3 3" xfId="18125" xr:uid="{6551252B-EBDC-4BAA-93D6-C761A5D875CF}"/>
    <cellStyle name="¿µ 2 3 4" xfId="18126" xr:uid="{4D126B2B-2559-459D-90FA-3F5F8CCF679B}"/>
    <cellStyle name="¿µ 2 4" xfId="5075" xr:uid="{A7EEA3DE-DCDE-4983-89DF-FF5C4504FE81}"/>
    <cellStyle name="¿µ 2 4 2" xfId="10172" xr:uid="{72DCBB5E-79BC-4C2C-8A77-ED3F5FDFB6EE}"/>
    <cellStyle name="¿µ 2 4 3" xfId="18127" xr:uid="{E4B5DB6E-F5AC-4CA6-AD3F-F73D55F274FE}"/>
    <cellStyle name="¿µ 2 4 4" xfId="18128" xr:uid="{70F5D754-4216-45C9-9FE5-00274AA6ED19}"/>
    <cellStyle name="¿µ 2 5" xfId="5733" xr:uid="{456B303D-DED9-42F4-A0A7-574F7E7CCC31}"/>
    <cellStyle name="¿µ 2 5 2" xfId="10173" xr:uid="{575C9AC2-3238-4BC1-99CE-FF04AE6C365A}"/>
    <cellStyle name="¿µ 2 5 3" xfId="18129" xr:uid="{B453F194-6D38-4447-8E42-2CD6A51378FA}"/>
    <cellStyle name="¿µ 2 5 4" xfId="18130" xr:uid="{AE87ADF9-E380-4D65-AF1D-154C173BDAAE}"/>
    <cellStyle name="¿µ 2 6" xfId="5722" xr:uid="{D522FF4E-F266-489D-862B-734B50570CE0}"/>
    <cellStyle name="¿µ 2 6 2" xfId="10174" xr:uid="{DD509ABF-89F3-4758-9F65-908E6D1BEC6D}"/>
    <cellStyle name="¿µ 2 6 3" xfId="18131" xr:uid="{632D3668-DB66-44F0-A694-34F9F1403DBA}"/>
    <cellStyle name="¿µ 2 6 4" xfId="18132" xr:uid="{E4B6DAB8-EB06-48E8-A65A-89CE49D5178E}"/>
    <cellStyle name="¿µ 2 7" xfId="7325" xr:uid="{57BFD037-04C0-49EA-8971-62CC05F0130D}"/>
    <cellStyle name="¿µ 2 7 2" xfId="10175" xr:uid="{E17A6917-DF65-41FB-928A-A8C7AB071D79}"/>
    <cellStyle name="¿µ 2 7 3" xfId="18133" xr:uid="{769683B9-6493-4B9F-B24A-7D723EB07F37}"/>
    <cellStyle name="¿µ 2 7 4" xfId="18134" xr:uid="{E35CD330-9ED1-4D89-B733-E68A5AF53DB4}"/>
    <cellStyle name="¿µ 2 8" xfId="6041" xr:uid="{7A52F532-17A2-43BB-A9E9-AD2435FD2584}"/>
    <cellStyle name="¿µ 2 8 2" xfId="10176" xr:uid="{767E3529-F62B-419F-B93F-84656A472B16}"/>
    <cellStyle name="¿µ 2 8 3" xfId="18135" xr:uid="{FB0C44F9-A11F-4D4F-8889-238EED5A7AD8}"/>
    <cellStyle name="¿µ 2 8 4" xfId="18136" xr:uid="{A5F8EBC8-8BD7-4522-A6A6-80F4C3599662}"/>
    <cellStyle name="¿µ 2 9" xfId="7289" xr:uid="{9B4D18CB-888A-4894-A0AE-36990CBFFED8}"/>
    <cellStyle name="¿µ 2 9 2" xfId="10177" xr:uid="{2DDD8DC6-60E0-446D-BDA8-671A7374B866}"/>
    <cellStyle name="¿µ 2 9 3" xfId="18137" xr:uid="{C24383AE-D695-4848-86EA-9EC9F1BBD9BD}"/>
    <cellStyle name="¿µ 2 9 4" xfId="18138" xr:uid="{6EB90CC2-3F57-4B30-8685-33AD31E64D8D}"/>
    <cellStyle name="¿µ 3" xfId="7783" xr:uid="{F285188D-2D77-4C2A-810D-29ADD6008D9B}"/>
    <cellStyle name="¤@¯ë_Account Reports (1)" xfId="418" xr:uid="{3694C6F7-93B0-44B7-9647-563FC9566503}"/>
    <cellStyle name="¥Vn¥VC¥Vp[¥V¥A¥V¡°¥VN" xfId="419" xr:uid="{1750F978-F00F-474D-924E-CE69442CDC19}"/>
    <cellStyle name="»õ±Ò[0]_laroux" xfId="420" xr:uid="{C9961B65-6EDF-44AB-8D6D-0BC9E27E6A77}"/>
    <cellStyle name="»õ±Ò_laroux" xfId="421" xr:uid="{9B8DC276-58E0-4154-AA9F-8A701356E7A6}"/>
    <cellStyle name="¶W³sµ²" xfId="422" xr:uid="{B38D6C2E-16C8-4165-8ACC-403012F6A7A3}"/>
    <cellStyle name="ÚËî}(Ó¢)" xfId="423" xr:uid="{C4D82B7B-1002-4FD1-950D-6D6D41EB1066}"/>
    <cellStyle name="ÚËî}(ÖÐ)" xfId="424" xr:uid="{E3777AC1-DA75-4873-9173-F7FE6AA9D006}"/>
    <cellStyle name="ÚËî}(ÖÐ) 2" xfId="7784" xr:uid="{09F6C6B3-9454-4A6E-B0C2-9CA497B7C0C5}"/>
    <cellStyle name="0%" xfId="425" xr:uid="{41643BC2-D848-495F-A648-E2D3917202B3}"/>
    <cellStyle name="0,0_x000d__x000a_NA_x000d__x000a_" xfId="426" xr:uid="{5894186C-2D29-491F-AC9A-DDDFC393E074}"/>
    <cellStyle name="0.0%" xfId="427" xr:uid="{7113BAC8-60DD-42C2-A5FE-7C2ADC9FF66D}"/>
    <cellStyle name="0.00%" xfId="428" xr:uid="{57E7A4B5-58FB-4F15-9C48-861E570B13AF}"/>
    <cellStyle name="000" xfId="429" xr:uid="{E58B66CE-2E2B-4B9B-8138-54764DF6203E}"/>
    <cellStyle name="000 2" xfId="430" xr:uid="{E0430546-F9B5-4EE9-B4DE-A510BC7F403B}"/>
    <cellStyle name="1" xfId="431" xr:uid="{F6AF5836-22C9-4021-8A10-CA599C1DEC2D}"/>
    <cellStyle name="1,000" xfId="432" xr:uid="{5F80D96D-E88F-41C6-828E-8A48E3CE15E7}"/>
    <cellStyle name="1,000x" xfId="433" xr:uid="{1ECA77AA-A1CF-4DB8-BC75-DE2D5BE562FF}"/>
    <cellStyle name="2" xfId="434" xr:uid="{7F0AB497-55F1-48B7-A845-8EA3FD28717F}"/>
    <cellStyle name="20" xfId="435" xr:uid="{99268E20-6240-4783-8F2C-11F28020B5FB}"/>
    <cellStyle name="20% - Accent1 10" xfId="2038" xr:uid="{1335FC21-0E9A-4413-9C75-3A89E0BB4145}"/>
    <cellStyle name="20% - Accent1 10 2" xfId="10178" xr:uid="{BE614F51-F745-448F-959C-5A69DE800DC2}"/>
    <cellStyle name="20% - Accent1 10 2 2" xfId="10179" xr:uid="{FC276F57-819E-460F-B1CD-61B8A834142D}"/>
    <cellStyle name="20% - Accent1 10 3" xfId="10180" xr:uid="{4763EBF2-8DDB-4110-8F7C-4B56C0F718ED}"/>
    <cellStyle name="20% - Accent1 100" xfId="18139" xr:uid="{6DFA7DDA-3B9C-43B4-8BF1-5A28C4C79DB0}"/>
    <cellStyle name="20% - Accent1 101" xfId="18140" xr:uid="{D6688A88-9FFA-4285-AAE4-AB05F6644A37}"/>
    <cellStyle name="20% - Accent1 102" xfId="18141" xr:uid="{E4570D01-2456-456C-9DB6-5A0F2A9A5407}"/>
    <cellStyle name="20% - Accent1 103" xfId="18142" xr:uid="{4AEEFEB2-B43E-4C44-9A69-B54DA2092F76}"/>
    <cellStyle name="20% - Accent1 104" xfId="18143" xr:uid="{3F348B04-C225-4B63-99D0-246222C6772D}"/>
    <cellStyle name="20% - Accent1 105" xfId="18144" xr:uid="{B112C784-B518-417A-A000-650E1E59B10D}"/>
    <cellStyle name="20% - Accent1 106" xfId="18145" xr:uid="{BB1831B7-82E5-49EE-B605-97B97997976B}"/>
    <cellStyle name="20% - Accent1 107" xfId="18146" xr:uid="{D664AD28-71A7-471A-99A9-C97C84F2B34F}"/>
    <cellStyle name="20% - Accent1 108" xfId="18147" xr:uid="{A6B1518D-BA96-4932-8E1B-D4F570DB8858}"/>
    <cellStyle name="20% - Accent1 109" xfId="18148" xr:uid="{9313BD56-5721-4FF3-81DE-D6F2490C6D80}"/>
    <cellStyle name="20% - Accent1 11" xfId="2039" xr:uid="{AB1334EC-F351-4960-B116-5C8563C12CF6}"/>
    <cellStyle name="20% - Accent1 11 2" xfId="10181" xr:uid="{B6FCE171-C559-44FE-ACCA-C2483E78ED8A}"/>
    <cellStyle name="20% - Accent1 11 2 2" xfId="10182" xr:uid="{545B8E45-7DA6-4A7F-B652-EDAA8D869525}"/>
    <cellStyle name="20% - Accent1 11 3" xfId="10183" xr:uid="{3525EF47-1362-4635-9453-F75D90D2AC3A}"/>
    <cellStyle name="20% - Accent1 110" xfId="18149" xr:uid="{E006FC76-3016-4AE9-A5C5-B27E54B9BB46}"/>
    <cellStyle name="20% - Accent1 111" xfId="18150" xr:uid="{DE56A01A-E60B-485C-888A-0BE8D750F491}"/>
    <cellStyle name="20% - Accent1 112" xfId="18151" xr:uid="{99FB78C8-3F4B-460E-9AC0-C2F6135F1410}"/>
    <cellStyle name="20% - Accent1 113" xfId="18152" xr:uid="{A588943A-9DFB-453C-9E04-A3311EA8D234}"/>
    <cellStyle name="20% - Accent1 114" xfId="18153" xr:uid="{2C9E909D-C905-471D-A4BA-16342D778EE5}"/>
    <cellStyle name="20% - Accent1 115" xfId="18154" xr:uid="{1CACC114-AC42-4F67-B215-9D14E3224FC2}"/>
    <cellStyle name="20% - Accent1 116" xfId="18155" xr:uid="{E0288186-84A5-4DA5-89A3-D9FCF49171C4}"/>
    <cellStyle name="20% - Accent1 117" xfId="18156" xr:uid="{F92D2625-D926-44F1-8685-924B90FAAF42}"/>
    <cellStyle name="20% - Accent1 118" xfId="18157" xr:uid="{B2A0ABB1-E9D3-4373-9A10-313357AD72BE}"/>
    <cellStyle name="20% - Accent1 119" xfId="18158" xr:uid="{1935132C-D73B-44BF-B8DC-8CF86E4BCDD5}"/>
    <cellStyle name="20% - Accent1 12" xfId="2040" xr:uid="{49B28863-81F3-405A-8220-1BFF230211A1}"/>
    <cellStyle name="20% - Accent1 12 2" xfId="10184" xr:uid="{F58D704D-5D2A-4491-AEB1-8A72165CE765}"/>
    <cellStyle name="20% - Accent1 12 2 2" xfId="10185" xr:uid="{2BE53C01-EABE-4C68-9354-4C94A70FBD93}"/>
    <cellStyle name="20% - Accent1 12 3" xfId="10186" xr:uid="{13DEA184-CED2-40E1-AF12-5C436C50B73A}"/>
    <cellStyle name="20% - Accent1 120" xfId="18159" xr:uid="{7240CAD5-A7B2-489F-B4CA-06D36AA4EFF0}"/>
    <cellStyle name="20% - Accent1 121" xfId="18160" xr:uid="{56F9C4AF-233B-43C9-A2F6-0E014B5C419E}"/>
    <cellStyle name="20% - Accent1 122" xfId="18161" xr:uid="{18C59EDD-9D26-4850-867A-7941C11D2B3E}"/>
    <cellStyle name="20% - Accent1 123" xfId="18162" xr:uid="{B4B9A03F-77FC-4410-B133-4749409405C3}"/>
    <cellStyle name="20% - Accent1 124" xfId="18163" xr:uid="{29F470AE-00BC-4DCB-BB5B-D6A9644A70FA}"/>
    <cellStyle name="20% - Accent1 125" xfId="18164" xr:uid="{ECD2A0F1-3C7F-45CA-838E-A344F2CD430D}"/>
    <cellStyle name="20% - Accent1 126" xfId="18165" xr:uid="{CF3C51D9-B159-4E04-AAC7-48D7292E723A}"/>
    <cellStyle name="20% - Accent1 127" xfId="18166" xr:uid="{4AAF85A1-1C6B-46CF-9F32-FAC7457A020A}"/>
    <cellStyle name="20% - Accent1 128" xfId="18167" xr:uid="{20596B0A-522A-444C-BE6E-C7521F64F759}"/>
    <cellStyle name="20% - Accent1 129" xfId="18168" xr:uid="{4C15076A-6FB8-4D91-B853-A7096159E193}"/>
    <cellStyle name="20% - Accent1 13" xfId="2041" xr:uid="{F7671A27-10EB-4298-AD05-A5BD28E20949}"/>
    <cellStyle name="20% - Accent1 13 2" xfId="10187" xr:uid="{F79C226F-631E-4603-BD75-49A10301727A}"/>
    <cellStyle name="20% - Accent1 13 2 2" xfId="10188" xr:uid="{D829469B-2F97-486D-A059-15F737550946}"/>
    <cellStyle name="20% - Accent1 13 3" xfId="10189" xr:uid="{A50F7CE1-1243-4571-8FC7-5B63BB02DC59}"/>
    <cellStyle name="20% - Accent1 130" xfId="18169" xr:uid="{2D291C9A-05EA-45A9-AFEF-52A06965F4F3}"/>
    <cellStyle name="20% - Accent1 131" xfId="18170" xr:uid="{4B4791F4-716F-44DB-B6A3-D06E7211E1F9}"/>
    <cellStyle name="20% - Accent1 132" xfId="18171" xr:uid="{27D9A8E3-3B74-4972-A63D-A6AE70BA8929}"/>
    <cellStyle name="20% - Accent1 133" xfId="18172" xr:uid="{EA3902B6-1DCB-4F2A-8B8E-A98DC6B4B48A}"/>
    <cellStyle name="20% - Accent1 134" xfId="18173" xr:uid="{A3936BCA-53C4-44C0-84BC-D13A7932F3C4}"/>
    <cellStyle name="20% - Accent1 135" xfId="18174" xr:uid="{9B2C5AA3-FDB7-4A8D-8105-9ED5C8727B95}"/>
    <cellStyle name="20% - Accent1 136" xfId="18175" xr:uid="{9C526202-56A5-4D96-B9CE-63038C118A96}"/>
    <cellStyle name="20% - Accent1 137" xfId="18176" xr:uid="{3B81AD0D-AF6E-4320-B547-5A247092FB2E}"/>
    <cellStyle name="20% - Accent1 138" xfId="18177" xr:uid="{797D7E52-58DA-436B-B677-0B9D7FCF3213}"/>
    <cellStyle name="20% - Accent1 139" xfId="18178" xr:uid="{304B2A2A-5A7D-474D-8D1E-2D09E6A65713}"/>
    <cellStyle name="20% - Accent1 14" xfId="2042" xr:uid="{4606614D-4F0F-4879-83FD-981B6B211386}"/>
    <cellStyle name="20% - Accent1 14 2" xfId="10190" xr:uid="{8EE54DE9-CFD8-471B-B7F2-A50AB896BC0B}"/>
    <cellStyle name="20% - Accent1 14 2 2" xfId="10191" xr:uid="{8731968C-076C-431E-B8C9-CAB52D09CF1D}"/>
    <cellStyle name="20% - Accent1 14 3" xfId="10192" xr:uid="{C26476BC-3B71-4F93-824F-1432486FAF61}"/>
    <cellStyle name="20% - Accent1 140" xfId="18179" xr:uid="{203249E5-16A0-4069-A073-345C117F88CA}"/>
    <cellStyle name="20% - Accent1 141" xfId="18180" xr:uid="{F238F15C-C782-4967-B0B2-6DA434FD8185}"/>
    <cellStyle name="20% - Accent1 142" xfId="18181" xr:uid="{0F041BC7-C1A8-4F14-BAA4-43773C283D83}"/>
    <cellStyle name="20% - Accent1 143" xfId="18182" xr:uid="{A1331042-858F-46D2-AB53-531208A5EF8B}"/>
    <cellStyle name="20% - Accent1 144" xfId="18183" xr:uid="{E38DCBA5-9EEF-4802-811A-080406B1F5C6}"/>
    <cellStyle name="20% - Accent1 145" xfId="18184" xr:uid="{E09EA5D2-1069-4475-BB58-40B042CB7936}"/>
    <cellStyle name="20% - Accent1 146" xfId="18185" xr:uid="{99089D95-8E19-4A20-A845-6DD8B2B16256}"/>
    <cellStyle name="20% - Accent1 15" xfId="2043" xr:uid="{9C7376D0-8749-4D95-B746-E850D75F1C1E}"/>
    <cellStyle name="20% - Accent1 15 2" xfId="10193" xr:uid="{2381D77A-FCA8-47A5-95EE-3F7C9E08089D}"/>
    <cellStyle name="20% - Accent1 15 2 2" xfId="10194" xr:uid="{219D3EDE-C121-4C02-8098-B1B649F0EF34}"/>
    <cellStyle name="20% - Accent1 15 3" xfId="10195" xr:uid="{5EDE75BD-5BAE-4C49-8C7D-0E014190EC29}"/>
    <cellStyle name="20% - Accent1 16" xfId="2044" xr:uid="{459A77AC-232D-4729-997D-3939562D24E9}"/>
    <cellStyle name="20% - Accent1 16 2" xfId="10196" xr:uid="{452B39AA-6CD7-4B8E-9429-0EABB3CF2E62}"/>
    <cellStyle name="20% - Accent1 16 2 2" xfId="10197" xr:uid="{A073132B-8C87-4EB6-AA7D-16AC5440830F}"/>
    <cellStyle name="20% - Accent1 16 3" xfId="10198" xr:uid="{6E642511-3B99-45C4-92F7-94DD82E4F3D1}"/>
    <cellStyle name="20% - Accent1 17" xfId="2045" xr:uid="{A1143A9A-F216-4E16-AEF6-7B82A7DFF73C}"/>
    <cellStyle name="20% - Accent1 17 2" xfId="10199" xr:uid="{31EA3069-1D4D-46B1-878A-871DDA2A91A9}"/>
    <cellStyle name="20% - Accent1 17 2 2" xfId="10200" xr:uid="{950AB813-DC5E-4A62-8B25-2E1E43FA64D6}"/>
    <cellStyle name="20% - Accent1 17 3" xfId="10201" xr:uid="{04594C4A-9C90-420A-A5D6-BCFB98EA2DC6}"/>
    <cellStyle name="20% - Accent1 18" xfId="2046" xr:uid="{1AB4F290-F687-4453-B146-26382A969459}"/>
    <cellStyle name="20% - Accent1 18 2" xfId="10202" xr:uid="{60B15260-967D-4FD5-A74B-BCB5CF7C619B}"/>
    <cellStyle name="20% - Accent1 18 2 2" xfId="10203" xr:uid="{CA185B70-C84A-495D-BFAB-46CF401C3845}"/>
    <cellStyle name="20% - Accent1 18 3" xfId="10204" xr:uid="{8BC2B330-1BB2-430A-A1C8-D1D4B5DA07EE}"/>
    <cellStyle name="20% - Accent1 19" xfId="2047" xr:uid="{35C89BD4-732C-4215-915F-45ED16E75CE5}"/>
    <cellStyle name="20% - Accent1 19 2" xfId="10205" xr:uid="{516F5B7D-E0C7-49FB-B60B-2DAA504A2663}"/>
    <cellStyle name="20% - Accent1 19 2 2" xfId="10206" xr:uid="{8AC05CBB-DABE-4384-A6E0-1A6287640BDB}"/>
    <cellStyle name="20% - Accent1 19 3" xfId="10207" xr:uid="{CBD26534-176E-4DF7-87B3-EE1B9E2E88EB}"/>
    <cellStyle name="20% - Accent1 2" xfId="436" xr:uid="{B859A360-433E-43AF-A24F-48A98D343086}"/>
    <cellStyle name="20% - Accent1 2 2" xfId="1758" xr:uid="{0EAB6644-0637-4B37-9F24-697C54987B95}"/>
    <cellStyle name="20% - Accent1 2 2 2" xfId="10208" xr:uid="{725AAFFA-2DB5-471F-B426-2652F0D3F187}"/>
    <cellStyle name="20% - Accent1 2 2 2 2" xfId="10209" xr:uid="{D2AF5ACA-718D-4624-961F-61AEFFDC8B3C}"/>
    <cellStyle name="20% - Accent1 2 2 3" xfId="10210" xr:uid="{CF70E10B-C0C5-430B-936A-7FA10DED0DA9}"/>
    <cellStyle name="20% - Accent1 2 3" xfId="17493" xr:uid="{D9BFA3BD-6A95-46AE-884F-325AA0C28398}"/>
    <cellStyle name="20% - Accent1 20" xfId="2048" xr:uid="{3D6AC5B8-4FD6-4EA4-893D-F5C58D166864}"/>
    <cellStyle name="20% - Accent1 20 2" xfId="10211" xr:uid="{F48D9245-43F9-4AD7-8720-4E0339963E08}"/>
    <cellStyle name="20% - Accent1 20 2 2" xfId="10212" xr:uid="{A8FEA666-8A1B-4BB1-9B88-92F66FCACDD1}"/>
    <cellStyle name="20% - Accent1 20 3" xfId="10213" xr:uid="{C3AA6387-A05F-47CC-B8E7-935B37011B83}"/>
    <cellStyle name="20% - Accent1 21" xfId="2049" xr:uid="{3023B18F-22CD-46EE-A903-5778A5EA3E15}"/>
    <cellStyle name="20% - Accent1 21 2" xfId="10214" xr:uid="{058C88E4-EE44-4261-8792-C3DB357AD56E}"/>
    <cellStyle name="20% - Accent1 21 2 2" xfId="10215" xr:uid="{8DCF6440-AC7B-4EDE-A104-CC978D36A1D5}"/>
    <cellStyle name="20% - Accent1 21 3" xfId="10216" xr:uid="{0648CBB6-B03C-4D61-ACCE-59E48E7279EB}"/>
    <cellStyle name="20% - Accent1 22" xfId="2050" xr:uid="{65DB1DF0-82CE-4BD7-86C6-F46E8AD3EFD6}"/>
    <cellStyle name="20% - Accent1 22 2" xfId="10217" xr:uid="{3D31D63C-1140-4E7E-8A82-F3C238A5C502}"/>
    <cellStyle name="20% - Accent1 22 2 2" xfId="10218" xr:uid="{AB7A8033-5AB8-4160-94FF-AC5684705596}"/>
    <cellStyle name="20% - Accent1 22 3" xfId="10219" xr:uid="{D84F77B1-A089-4FED-BF97-31910815C421}"/>
    <cellStyle name="20% - Accent1 23" xfId="2051" xr:uid="{050B2BCA-BE76-4B07-B363-7AEBDBD2D8D0}"/>
    <cellStyle name="20% - Accent1 23 2" xfId="10220" xr:uid="{1BDF88A1-D00F-433E-941F-402A40839831}"/>
    <cellStyle name="20% - Accent1 23 2 2" xfId="10221" xr:uid="{2135240A-D2F2-4A4C-97DA-0BA600ADE8C1}"/>
    <cellStyle name="20% - Accent1 23 3" xfId="10222" xr:uid="{BA4FA528-F1DE-423C-8316-591631273204}"/>
    <cellStyle name="20% - Accent1 24" xfId="2052" xr:uid="{F6E69451-1EE0-4DAA-9210-908348928E9E}"/>
    <cellStyle name="20% - Accent1 24 2" xfId="10223" xr:uid="{590A76B9-EA58-42D6-B327-96252B74D8EB}"/>
    <cellStyle name="20% - Accent1 24 2 2" xfId="10224" xr:uid="{CD8042E4-349D-43D2-B961-F13BECDE928B}"/>
    <cellStyle name="20% - Accent1 24 3" xfId="10225" xr:uid="{A3D0C783-CCF4-4EA2-B84D-79E8C31979F7}"/>
    <cellStyle name="20% - Accent1 25" xfId="2053" xr:uid="{AC8EC862-6229-404B-A35B-7C6C36D77EF2}"/>
    <cellStyle name="20% - Accent1 25 2" xfId="10226" xr:uid="{29B8EE56-F6EF-4C5B-BFB2-FFA8BAE17396}"/>
    <cellStyle name="20% - Accent1 25 2 2" xfId="10227" xr:uid="{33D1DC98-F9B3-43C8-9B5E-447B174704A6}"/>
    <cellStyle name="20% - Accent1 25 3" xfId="10228" xr:uid="{DF318D5C-DE65-4DE9-9A82-E6245ECE11FE}"/>
    <cellStyle name="20% - Accent1 26" xfId="2054" xr:uid="{344709CF-8EC3-43C8-8E34-210A8F41C5A8}"/>
    <cellStyle name="20% - Accent1 26 2" xfId="10229" xr:uid="{E94689D1-CE75-4406-9E8C-D950526A690F}"/>
    <cellStyle name="20% - Accent1 26 2 2" xfId="10230" xr:uid="{921DFFB9-6742-4549-B767-7C9BA6E2004B}"/>
    <cellStyle name="20% - Accent1 26 3" xfId="10231" xr:uid="{55EDDC11-E2DD-436C-B2A2-BEE0EB60C3A0}"/>
    <cellStyle name="20% - Accent1 27" xfId="2055" xr:uid="{DEC7E9F0-E206-43AE-95A1-36C97D31A7B0}"/>
    <cellStyle name="20% - Accent1 27 2" xfId="10232" xr:uid="{CD683446-03DC-4C01-9258-C012955EF48E}"/>
    <cellStyle name="20% - Accent1 27 2 2" xfId="10233" xr:uid="{5D84033D-7070-4534-90E4-88ED43464E44}"/>
    <cellStyle name="20% - Accent1 27 3" xfId="10234" xr:uid="{0F13F671-9566-44C9-8B73-57AB1980ECF4}"/>
    <cellStyle name="20% - Accent1 28" xfId="2056" xr:uid="{D0F382FA-49FE-44F2-8D2D-8927709A462D}"/>
    <cellStyle name="20% - Accent1 28 2" xfId="10235" xr:uid="{823BC16D-74CE-4404-8828-B8A8C13FD562}"/>
    <cellStyle name="20% - Accent1 28 2 2" xfId="10236" xr:uid="{447C777C-FF4E-4F32-AC38-BD8A6CE21DEB}"/>
    <cellStyle name="20% - Accent1 28 3" xfId="10237" xr:uid="{87ECD7DD-3DBD-4C4A-9D3E-03DE5893ABB0}"/>
    <cellStyle name="20% - Accent1 29" xfId="2057" xr:uid="{4D6FC41C-EBBE-4058-8F2A-0CD6B57668C1}"/>
    <cellStyle name="20% - Accent1 29 2" xfId="10238" xr:uid="{5E8F4D81-8A5C-465C-83DE-4769578F7120}"/>
    <cellStyle name="20% - Accent1 29 2 2" xfId="10239" xr:uid="{D4BCD6E1-EEF9-497D-8C06-2DD39B66024C}"/>
    <cellStyle name="20% - Accent1 29 3" xfId="10240" xr:uid="{A3D6FA7E-E440-4B62-8BE1-7AF4960FADEA}"/>
    <cellStyle name="20% - Accent1 3" xfId="1637" xr:uid="{911F2FF2-C6E7-4C7E-95E8-81904B0911FE}"/>
    <cellStyle name="20% - Accent1 3 2" xfId="2058" xr:uid="{1A853F42-ADF8-4783-89F9-AE53E1C744AA}"/>
    <cellStyle name="20% - Accent1 3 2 2" xfId="10241" xr:uid="{D924943C-0E52-4641-975C-56A072CBD327}"/>
    <cellStyle name="20% - Accent1 3 2 2 2" xfId="10242" xr:uid="{0B450FD7-2AB5-4229-88F0-F23F8D6A3BD6}"/>
    <cellStyle name="20% - Accent1 3 2 3" xfId="10243" xr:uid="{FC5F5996-A840-40E7-A3A2-E7A378A7FA4E}"/>
    <cellStyle name="20% - Accent1 3 3" xfId="10244" xr:uid="{D671C507-A58B-46E2-B7CE-83F95B94AE7A}"/>
    <cellStyle name="20% - Accent1 3 3 2" xfId="10245" xr:uid="{2CA71B5F-7A2B-4212-AECE-6399BE7FD394}"/>
    <cellStyle name="20% - Accent1 3 4" xfId="10246" xr:uid="{F7BE0549-09C6-4E4E-AACB-0A06EFCD293E}"/>
    <cellStyle name="20% - Accent1 30" xfId="2059" xr:uid="{02C39F79-2BC1-4A14-9031-3A8533A9E8D2}"/>
    <cellStyle name="20% - Accent1 30 2" xfId="10247" xr:uid="{2D0C0029-F38A-421E-8AFD-0F8651DDD581}"/>
    <cellStyle name="20% - Accent1 30 2 2" xfId="10248" xr:uid="{825C3F32-45D3-42A4-8FA3-BF32129E3A38}"/>
    <cellStyle name="20% - Accent1 30 3" xfId="10249" xr:uid="{545D682C-366F-48EB-B584-EFEE77FFB00D}"/>
    <cellStyle name="20% - Accent1 31" xfId="2060" xr:uid="{3EE68CE0-9265-4F91-8C16-211BC02FED27}"/>
    <cellStyle name="20% - Accent1 31 2" xfId="10250" xr:uid="{708A2AFC-857C-4A3B-892A-0A01D6E2C536}"/>
    <cellStyle name="20% - Accent1 31 2 2" xfId="10251" xr:uid="{CB19DA89-9986-4A18-90F1-158C882B6CC2}"/>
    <cellStyle name="20% - Accent1 31 3" xfId="10252" xr:uid="{1BC282CF-30DF-4157-B93E-6EF02659FAFC}"/>
    <cellStyle name="20% - Accent1 32" xfId="2061" xr:uid="{280F8908-9CD3-46B8-855B-D5446734C522}"/>
    <cellStyle name="20% - Accent1 32 2" xfId="10253" xr:uid="{28AEBC02-01FB-4171-8CB8-959FA291F516}"/>
    <cellStyle name="20% - Accent1 32 2 2" xfId="10254" xr:uid="{0F7E5E8D-B949-40E7-8727-DEBABA9C9DDC}"/>
    <cellStyle name="20% - Accent1 32 3" xfId="10255" xr:uid="{DD9B3487-6395-430B-AAFF-DC7CB8821CB3}"/>
    <cellStyle name="20% - Accent1 33" xfId="2062" xr:uid="{C87D5904-76D2-4501-AF2C-32848DBEB053}"/>
    <cellStyle name="20% - Accent1 33 2" xfId="10256" xr:uid="{73A018A3-AA52-4629-8EDF-3A77BD4646B0}"/>
    <cellStyle name="20% - Accent1 33 2 2" xfId="10257" xr:uid="{793BF6AB-DAE4-4012-B9E3-3D44B94FA074}"/>
    <cellStyle name="20% - Accent1 33 3" xfId="10258" xr:uid="{A7946211-E236-4284-B50E-AAB7B04BDCE5}"/>
    <cellStyle name="20% - Accent1 34" xfId="2063" xr:uid="{101FE47A-52EB-42DE-86B0-F91495A0BA73}"/>
    <cellStyle name="20% - Accent1 34 2" xfId="10259" xr:uid="{279EC1E0-511F-4539-A1B1-604761E901BB}"/>
    <cellStyle name="20% - Accent1 34 2 2" xfId="10260" xr:uid="{F5E454C7-70A5-4379-95DD-8C90F6DBD0D2}"/>
    <cellStyle name="20% - Accent1 34 3" xfId="10261" xr:uid="{96FE71AC-FF43-4744-A9B1-6557D17143D6}"/>
    <cellStyle name="20% - Accent1 35" xfId="2064" xr:uid="{837915C7-FC5B-460F-BCC7-191F854F2DF7}"/>
    <cellStyle name="20% - Accent1 35 2" xfId="10262" xr:uid="{45EF059B-6891-4E23-9FE3-9A5E4875F481}"/>
    <cellStyle name="20% - Accent1 35 2 2" xfId="10263" xr:uid="{ED4DFC3D-9F4E-40B8-935C-C4B09D84312E}"/>
    <cellStyle name="20% - Accent1 35 3" xfId="10264" xr:uid="{204A0256-4B74-4C79-BB82-D750B3BB4202}"/>
    <cellStyle name="20% - Accent1 36" xfId="2065" xr:uid="{07DB8BB2-0EFB-4B42-8700-4AF1E4CF794D}"/>
    <cellStyle name="20% - Accent1 36 2" xfId="10265" xr:uid="{09A0D595-81AF-4F86-B237-E4B9623694F4}"/>
    <cellStyle name="20% - Accent1 36 2 2" xfId="10266" xr:uid="{23395D29-F491-49A0-B46B-A3055AEFB9EE}"/>
    <cellStyle name="20% - Accent1 36 3" xfId="10267" xr:uid="{972ACB6D-1984-4834-B042-4D1241E5AF84}"/>
    <cellStyle name="20% - Accent1 37" xfId="2066" xr:uid="{CA64C885-C5D2-4A2F-8B12-850747F6AFD9}"/>
    <cellStyle name="20% - Accent1 37 2" xfId="10268" xr:uid="{7DCF1F03-EFD1-47EC-BF29-7ACA958522C9}"/>
    <cellStyle name="20% - Accent1 37 2 2" xfId="10269" xr:uid="{D45D8753-1629-4CC8-8E7D-4A58ED813CFF}"/>
    <cellStyle name="20% - Accent1 37 3" xfId="10270" xr:uid="{64D369BC-1860-4FEA-AC33-A78953A2D890}"/>
    <cellStyle name="20% - Accent1 38" xfId="2067" xr:uid="{184855CC-AAAD-4C3A-B04B-03439173FF48}"/>
    <cellStyle name="20% - Accent1 38 2" xfId="10271" xr:uid="{E8F0AC26-AC44-48CF-8995-F915FB535D15}"/>
    <cellStyle name="20% - Accent1 38 2 2" xfId="10272" xr:uid="{4A0DB879-7873-4523-9283-BD6D310FADB9}"/>
    <cellStyle name="20% - Accent1 38 3" xfId="10273" xr:uid="{286ECE7A-FF0A-46CF-A0D0-B7E3FA18324C}"/>
    <cellStyle name="20% - Accent1 39" xfId="2068" xr:uid="{D0A40388-DBF8-43E9-AE8F-3BD24C3BA9E7}"/>
    <cellStyle name="20% - Accent1 39 2" xfId="10274" xr:uid="{D2D454FD-AF85-4E40-A748-140ABED5FAF1}"/>
    <cellStyle name="20% - Accent1 39 2 2" xfId="10275" xr:uid="{B58F18C1-7BE6-4B46-B7E1-1C0D14D46AE4}"/>
    <cellStyle name="20% - Accent1 39 3" xfId="10276" xr:uid="{EA39E8DE-85B0-4023-B48E-531EB49FB02E}"/>
    <cellStyle name="20% - Accent1 4" xfId="1653" xr:uid="{34F95FC7-24C3-4831-954B-33762D78688C}"/>
    <cellStyle name="20% - Accent1 4 2" xfId="2069" xr:uid="{AE93AD43-8AEB-4534-BE35-597AE4B788EC}"/>
    <cellStyle name="20% - Accent1 4 2 2" xfId="10277" xr:uid="{F89D4310-BDA4-42D9-8C97-B90BFE244DFA}"/>
    <cellStyle name="20% - Accent1 4 2 2 2" xfId="10278" xr:uid="{C36BF02B-4177-4A3A-BC24-8E4F8DA930E3}"/>
    <cellStyle name="20% - Accent1 4 2 3" xfId="10279" xr:uid="{6491141D-4E23-4B88-9CBA-7536BCEC7D13}"/>
    <cellStyle name="20% - Accent1 4 3" xfId="10280" xr:uid="{62698C04-48A1-4724-A33E-F87002B93070}"/>
    <cellStyle name="20% - Accent1 4 3 2" xfId="10281" xr:uid="{EE1E6730-BFF7-4415-AD47-37428301311E}"/>
    <cellStyle name="20% - Accent1 4 4" xfId="10282" xr:uid="{58495C89-1056-4CAB-A481-0E5B54D276F2}"/>
    <cellStyle name="20% - Accent1 40" xfId="2070" xr:uid="{C0B8F1DB-FA08-4458-9DF8-A3556C60ECC5}"/>
    <cellStyle name="20% - Accent1 40 2" xfId="10283" xr:uid="{F872CF78-9AEB-44F0-AEDF-5B307B54BE2C}"/>
    <cellStyle name="20% - Accent1 40 2 2" xfId="10284" xr:uid="{9E48881E-3C93-42A2-97C2-EFA34EFA402D}"/>
    <cellStyle name="20% - Accent1 40 3" xfId="10285" xr:uid="{DE0DB94C-853D-43B4-B26B-F6D66E380291}"/>
    <cellStyle name="20% - Accent1 41" xfId="2071" xr:uid="{8B81C3BF-B78E-4EEE-9634-DA03AA4CDE01}"/>
    <cellStyle name="20% - Accent1 41 2" xfId="10286" xr:uid="{2B66D237-A9B4-438A-A4B8-896A1C4E8D6F}"/>
    <cellStyle name="20% - Accent1 41 2 2" xfId="10287" xr:uid="{96A9FE76-02D6-48DC-8621-6A2B40DE3633}"/>
    <cellStyle name="20% - Accent1 41 3" xfId="10288" xr:uid="{92693ECE-210F-4AB3-9072-51AEE12A5942}"/>
    <cellStyle name="20% - Accent1 42" xfId="2072" xr:uid="{0DA01495-E352-44A5-8937-D811696EDEFC}"/>
    <cellStyle name="20% - Accent1 42 2" xfId="10289" xr:uid="{96211405-05BD-42E7-92B0-268AF0870D69}"/>
    <cellStyle name="20% - Accent1 42 2 2" xfId="10290" xr:uid="{54BBBAFF-467C-4636-9F4D-57ED609E690E}"/>
    <cellStyle name="20% - Accent1 42 3" xfId="10291" xr:uid="{B1477B16-5AA6-4D22-A5D9-8743A8AD9C4D}"/>
    <cellStyle name="20% - Accent1 43" xfId="2073" xr:uid="{C4231EE1-2312-46B6-B366-29CAAFECE73F}"/>
    <cellStyle name="20% - Accent1 43 2" xfId="10292" xr:uid="{693A4080-5DAA-410A-8FE8-BB6439D04D2E}"/>
    <cellStyle name="20% - Accent1 43 2 2" xfId="10293" xr:uid="{044B0E7A-F852-4A55-BF9B-21E09A717D46}"/>
    <cellStyle name="20% - Accent1 43 3" xfId="10294" xr:uid="{74E00016-DE5B-47DD-80E8-E55616CB9526}"/>
    <cellStyle name="20% - Accent1 44" xfId="2074" xr:uid="{BCC7F82F-5B0D-49F3-B801-82386789CD22}"/>
    <cellStyle name="20% - Accent1 44 2" xfId="10295" xr:uid="{1A8EF2FB-1D04-4CFB-A405-F95D3DD945F3}"/>
    <cellStyle name="20% - Accent1 44 2 2" xfId="10296" xr:uid="{727D57C5-6B83-412F-9554-A600F93BB771}"/>
    <cellStyle name="20% - Accent1 44 3" xfId="10297" xr:uid="{9562B818-3457-478A-AA66-3DFAC4FC1B2D}"/>
    <cellStyle name="20% - Accent1 45" xfId="2075" xr:uid="{433F8A0F-D6E8-41C1-9B92-B7D1843CE4BE}"/>
    <cellStyle name="20% - Accent1 45 2" xfId="10298" xr:uid="{9B74FCDF-B618-4594-B995-5C549E35EDF7}"/>
    <cellStyle name="20% - Accent1 45 2 2" xfId="10299" xr:uid="{B05BC4F6-1B9D-41E5-9DF4-7487BC519EF5}"/>
    <cellStyle name="20% - Accent1 45 3" xfId="10300" xr:uid="{C38697E5-F867-43EC-AE54-04AE1DB043F8}"/>
    <cellStyle name="20% - Accent1 46" xfId="2076" xr:uid="{DE51B9F4-877B-4F81-872F-9260E22B6403}"/>
    <cellStyle name="20% - Accent1 46 2" xfId="10301" xr:uid="{DBF31E87-A115-4D9B-B4D2-7799D58D8140}"/>
    <cellStyle name="20% - Accent1 46 2 2" xfId="10302" xr:uid="{3AB37795-9ADD-4B0F-A3B8-FFDEFFEE6661}"/>
    <cellStyle name="20% - Accent1 46 3" xfId="10303" xr:uid="{12374AD4-5421-4CA3-AD35-AFE99346F9B6}"/>
    <cellStyle name="20% - Accent1 47" xfId="2077" xr:uid="{D7A43A85-6B66-413E-8742-19D98D68D4B6}"/>
    <cellStyle name="20% - Accent1 47 2" xfId="10304" xr:uid="{3F443757-438E-47A4-997F-82A14780323C}"/>
    <cellStyle name="20% - Accent1 48" xfId="2078" xr:uid="{AAEE17B9-3917-42EF-94DA-A3273A071228}"/>
    <cellStyle name="20% - Accent1 48 2" xfId="10305" xr:uid="{1E4F1C96-AE13-44CA-A239-1F90D5AD748D}"/>
    <cellStyle name="20% - Accent1 49" xfId="9435" xr:uid="{434CAF74-F914-45F3-A2C4-DD7C57F9FD76}"/>
    <cellStyle name="20% - Accent1 49 2" xfId="10306" xr:uid="{71C80E26-90E6-4D34-B8D8-C19BC012E405}"/>
    <cellStyle name="20% - Accent1 5" xfId="1674" xr:uid="{48B29106-240D-4256-878B-2396D1714F81}"/>
    <cellStyle name="20% - Accent1 5 2" xfId="2079" xr:uid="{C4713317-662D-4134-85F9-88B821103589}"/>
    <cellStyle name="20% - Accent1 5 2 2" xfId="10307" xr:uid="{CD0B14EC-72A1-489C-8C93-3F44823AB32A}"/>
    <cellStyle name="20% - Accent1 5 2 2 2" xfId="10308" xr:uid="{708CFBE4-6B64-4F25-A5E8-36E28D9ACAD3}"/>
    <cellStyle name="20% - Accent1 5 2 3" xfId="10309" xr:uid="{901D6C4B-4B8A-495A-8208-6C2710BAF73F}"/>
    <cellStyle name="20% - Accent1 5 3" xfId="10310" xr:uid="{6BB7474C-884F-4A2A-B7D6-7FB4D8B5DCF4}"/>
    <cellStyle name="20% - Accent1 5 3 2" xfId="10311" xr:uid="{23C96BEE-C97E-4E6D-8388-FB100F284735}"/>
    <cellStyle name="20% - Accent1 5 4" xfId="10312" xr:uid="{5239B4E5-D8F8-4702-B12F-EC707E2C82EA}"/>
    <cellStyle name="20% - Accent1 50" xfId="10313" xr:uid="{8F66EA65-48FD-4947-8399-7FFCC102A745}"/>
    <cellStyle name="20% - Accent1 50 2" xfId="10314" xr:uid="{CAE609E3-20B9-4E41-B0DC-0D3D16FF4DBE}"/>
    <cellStyle name="20% - Accent1 51" xfId="10315" xr:uid="{6724358C-820F-4641-9326-E8EABD794AB7}"/>
    <cellStyle name="20% - Accent1 51 2" xfId="10316" xr:uid="{FA5C816D-033F-4796-AC31-034F0311B413}"/>
    <cellStyle name="20% - Accent1 52" xfId="10317" xr:uid="{16713222-F4CA-4CBF-88D3-BF16CB8EC557}"/>
    <cellStyle name="20% - Accent1 52 2" xfId="10318" xr:uid="{FA63C6B0-6577-4C4D-9406-8D68AA4D33C4}"/>
    <cellStyle name="20% - Accent1 53" xfId="10319" xr:uid="{61C9BA9A-F2AE-4589-8C49-A4E2DD0C03BF}"/>
    <cellStyle name="20% - Accent1 53 2" xfId="10320" xr:uid="{AAE16599-361B-4F19-B35D-44E3D4B83233}"/>
    <cellStyle name="20% - Accent1 54" xfId="10321" xr:uid="{11963DBD-DC8D-496F-A8F2-E0FE3AAB8596}"/>
    <cellStyle name="20% - Accent1 54 2" xfId="10322" xr:uid="{49FAE85F-6B8F-4AC2-BA5E-95DEA9646C58}"/>
    <cellStyle name="20% - Accent1 55" xfId="10323" xr:uid="{91DA4C28-5445-4CE9-88D5-A722B339D466}"/>
    <cellStyle name="20% - Accent1 55 2" xfId="10324" xr:uid="{2319EB25-29F4-4678-AC2C-B1580A0839DF}"/>
    <cellStyle name="20% - Accent1 56" xfId="10325" xr:uid="{681E03D1-866E-42D3-9F89-4F1545E7E231}"/>
    <cellStyle name="20% - Accent1 56 2" xfId="10326" xr:uid="{D3A65373-249C-45F7-991B-506AD3116ED7}"/>
    <cellStyle name="20% - Accent1 57" xfId="10327" xr:uid="{60A27133-F627-44B2-AC2E-8E8065B6497B}"/>
    <cellStyle name="20% - Accent1 57 2" xfId="10328" xr:uid="{501AA375-C9F0-4CC5-9C41-3E13859729F6}"/>
    <cellStyle name="20% - Accent1 58" xfId="10329" xr:uid="{DF0C6DA0-D2A8-48A4-B192-9180448C1EF2}"/>
    <cellStyle name="20% - Accent1 58 2" xfId="10330" xr:uid="{722CA7E3-DD90-4F7F-88DC-A7B0342F90A6}"/>
    <cellStyle name="20% - Accent1 59" xfId="10331" xr:uid="{5F4D3903-18EC-46F1-B23E-55F9BA0C6264}"/>
    <cellStyle name="20% - Accent1 59 2" xfId="10332" xr:uid="{1ADBB9DB-FFCA-4C49-A832-23F1F1AE629E}"/>
    <cellStyle name="20% - Accent1 6" xfId="2080" xr:uid="{ED90969B-4546-4FAF-8AA2-1155A11A16EC}"/>
    <cellStyle name="20% - Accent1 6 2" xfId="2081" xr:uid="{19AF2CA1-771E-401D-9F06-61CF76A6F423}"/>
    <cellStyle name="20% - Accent1 6 2 2" xfId="10333" xr:uid="{80A95C3E-272A-4C6E-AB5A-9494B571FC39}"/>
    <cellStyle name="20% - Accent1 6 2 2 2" xfId="10334" xr:uid="{C4D2AB89-05DE-47FA-8B06-D1DBF4FDBD85}"/>
    <cellStyle name="20% - Accent1 6 2 3" xfId="10335" xr:uid="{5F80C044-CABF-4233-A6EF-2F4AF2F36D9C}"/>
    <cellStyle name="20% - Accent1 6 3" xfId="10336" xr:uid="{27CECBCA-9C19-4DE7-9DC4-AE5DBC30BC91}"/>
    <cellStyle name="20% - Accent1 6 3 2" xfId="10337" xr:uid="{33645019-7A74-4E40-9AA6-9229F319FADD}"/>
    <cellStyle name="20% - Accent1 6 4" xfId="10338" xr:uid="{5503FED9-79A2-4891-B9BA-B69849C25BA1}"/>
    <cellStyle name="20% - Accent1 60" xfId="10339" xr:uid="{7E4C1CA2-C245-44CC-887C-75C7205B3D1B}"/>
    <cellStyle name="20% - Accent1 60 2" xfId="10340" xr:uid="{A502DAB0-C00B-4D50-AB82-DB27ED7C0B05}"/>
    <cellStyle name="20% - Accent1 61" xfId="10341" xr:uid="{8F3EADA6-9132-4B5F-9DBD-6C43AD990C8D}"/>
    <cellStyle name="20% - Accent1 61 2" xfId="10342" xr:uid="{88D60BC3-C940-4212-9897-BD3099DDA67C}"/>
    <cellStyle name="20% - Accent1 62" xfId="10343" xr:uid="{5B6E8B1A-9EAA-42BD-96DC-6DE6483D16EB}"/>
    <cellStyle name="20% - Accent1 62 2" xfId="10344" xr:uid="{03CE148F-C287-465C-94A3-4CE3BF46C74D}"/>
    <cellStyle name="20% - Accent1 63" xfId="10345" xr:uid="{E18C4F1C-110B-4C02-A30B-D52FE37BAD67}"/>
    <cellStyle name="20% - Accent1 63 2" xfId="10346" xr:uid="{DD058B9F-61DE-4CEE-9164-86AA1648AE12}"/>
    <cellStyle name="20% - Accent1 64" xfId="10347" xr:uid="{DF4B78B1-169F-46BD-BE71-4B24EF99F1EE}"/>
    <cellStyle name="20% - Accent1 64 2" xfId="10348" xr:uid="{37E22A35-3A5D-4050-B6DE-0FEC07BC865B}"/>
    <cellStyle name="20% - Accent1 65" xfId="10349" xr:uid="{C23178D7-7E1E-4388-A30B-A486CF8412AF}"/>
    <cellStyle name="20% - Accent1 65 2" xfId="10350" xr:uid="{26353120-A8FF-4BB8-8B1F-A435D4AB9AB9}"/>
    <cellStyle name="20% - Accent1 66" xfId="10351" xr:uid="{56253824-2625-4CE5-9709-322BF6E61FAA}"/>
    <cellStyle name="20% - Accent1 66 2" xfId="10352" xr:uid="{3830D7CA-F615-4EF4-B492-B1BBD47BE257}"/>
    <cellStyle name="20% - Accent1 67" xfId="10353" xr:uid="{8AC7976E-7496-4FAA-B65F-F9B072ED60BF}"/>
    <cellStyle name="20% - Accent1 67 2" xfId="10354" xr:uid="{853F00C4-EBB0-44BB-BC1F-F78B80995A53}"/>
    <cellStyle name="20% - Accent1 68" xfId="10355" xr:uid="{A3F4113E-8B48-4812-999A-AAEEB25C383E}"/>
    <cellStyle name="20% - Accent1 68 2" xfId="10356" xr:uid="{B1C87FF6-A85D-4EFE-AB3D-FDD1D8FC02AB}"/>
    <cellStyle name="20% - Accent1 69" xfId="10357" xr:uid="{C99948E4-B54C-4D9C-934B-92164F34B4DC}"/>
    <cellStyle name="20% - Accent1 69 2" xfId="10358" xr:uid="{7B2036B3-8395-4779-A5C2-AA75537AE022}"/>
    <cellStyle name="20% - Accent1 7" xfId="2082" xr:uid="{4E573A4E-5B84-4270-AC0A-1BCD160B28AE}"/>
    <cellStyle name="20% - Accent1 7 2" xfId="2083" xr:uid="{D57FAACA-CE10-47DA-B532-7AF523AA32CB}"/>
    <cellStyle name="20% - Accent1 7 2 2" xfId="10359" xr:uid="{2549E5C8-AB61-4F6B-9C65-C2C7029A7117}"/>
    <cellStyle name="20% - Accent1 7 2 2 2" xfId="10360" xr:uid="{28DD4960-64A6-43B2-9EFA-FEEAC837A3B3}"/>
    <cellStyle name="20% - Accent1 7 2 3" xfId="10361" xr:uid="{E79E9135-360B-423D-AE1E-0D3681BA2AEC}"/>
    <cellStyle name="20% - Accent1 7 3" xfId="10362" xr:uid="{28EB0D20-F6A8-4C5E-A2EC-F8089421D273}"/>
    <cellStyle name="20% - Accent1 7 3 2" xfId="10363" xr:uid="{F4F93BDA-EBE3-40B2-9CDC-F22566E3C241}"/>
    <cellStyle name="20% - Accent1 7 4" xfId="10364" xr:uid="{2D986764-BFD1-4B17-BFD2-9BD1D5014D28}"/>
    <cellStyle name="20% - Accent1 70" xfId="10365" xr:uid="{B91B00E6-565E-47D2-A290-467F47B731C8}"/>
    <cellStyle name="20% - Accent1 70 2" xfId="10366" xr:uid="{D91CBFE1-24D5-4ECF-A3AF-A18105BF50D1}"/>
    <cellStyle name="20% - Accent1 71" xfId="10367" xr:uid="{508A839A-A221-480B-ADD0-CB6AD218669B}"/>
    <cellStyle name="20% - Accent1 71 2" xfId="10368" xr:uid="{0976393B-C9A0-4A6C-88FE-D02BD4AFB5A3}"/>
    <cellStyle name="20% - Accent1 72" xfId="10369" xr:uid="{695FAD72-7093-4D56-9165-6A66C9988CD7}"/>
    <cellStyle name="20% - Accent1 72 2" xfId="10370" xr:uid="{E5409E8C-6D6A-457C-83CF-CBCCA16A1513}"/>
    <cellStyle name="20% - Accent1 73" xfId="10371" xr:uid="{B074456F-04D5-4AA9-B242-39D457C400B1}"/>
    <cellStyle name="20% - Accent1 73 2" xfId="10372" xr:uid="{B33BB875-B894-491E-866C-7113F8011DFE}"/>
    <cellStyle name="20% - Accent1 74" xfId="10373" xr:uid="{945BA3C4-E81B-427B-B59C-6650C7A24394}"/>
    <cellStyle name="20% - Accent1 74 2" xfId="10374" xr:uid="{F7855DF9-EF5D-4549-95A3-3C37330DE400}"/>
    <cellStyle name="20% - Accent1 75" xfId="10375" xr:uid="{B81A592D-D520-49B1-A6C5-A744F43BE7E6}"/>
    <cellStyle name="20% - Accent1 75 2" xfId="10376" xr:uid="{A5D61A60-E853-41FA-B9FA-66E724B90810}"/>
    <cellStyle name="20% - Accent1 76" xfId="10377" xr:uid="{C1CB4B8D-DBDA-4C27-9876-25228F560E80}"/>
    <cellStyle name="20% - Accent1 76 2" xfId="10378" xr:uid="{2FDD002E-21A7-4DDE-A31E-862F40F61FDA}"/>
    <cellStyle name="20% - Accent1 77" xfId="10379" xr:uid="{7134E73D-BC3E-4475-BA1B-F0C51494965C}"/>
    <cellStyle name="20% - Accent1 77 2" xfId="10380" xr:uid="{FFA01E48-1466-4021-8782-63FE8BB053E0}"/>
    <cellStyle name="20% - Accent1 78" xfId="10381" xr:uid="{44A10791-0272-46FD-8FAF-5954AD53FE94}"/>
    <cellStyle name="20% - Accent1 78 2" xfId="10382" xr:uid="{E85F573C-5422-4E68-9912-23A346031D8A}"/>
    <cellStyle name="20% - Accent1 79" xfId="10383" xr:uid="{0F1DCBF7-6B00-4430-9194-A3F400802E43}"/>
    <cellStyle name="20% - Accent1 79 2" xfId="10384" xr:uid="{642C5995-FBEE-47C5-8607-895753E6BC10}"/>
    <cellStyle name="20% - Accent1 8" xfId="2084" xr:uid="{52C1083C-975F-4050-93DE-434BA4081EA0}"/>
    <cellStyle name="20% - Accent1 8 2" xfId="10385" xr:uid="{7336384D-D021-480F-9F01-533ECE31AAF6}"/>
    <cellStyle name="20% - Accent1 8 2 2" xfId="10386" xr:uid="{2DBCC5DE-F02C-4586-9B20-9372B703AEF6}"/>
    <cellStyle name="20% - Accent1 8 3" xfId="10387" xr:uid="{6D1BA32A-CEFA-4CF5-A303-F955FCD847F2}"/>
    <cellStyle name="20% - Accent1 80" xfId="10388" xr:uid="{A58DA4AB-012D-429A-A36F-611A60B04632}"/>
    <cellStyle name="20% - Accent1 80 2" xfId="10389" xr:uid="{4F13E037-3140-4574-8D50-B5760EEE34DA}"/>
    <cellStyle name="20% - Accent1 81" xfId="10390" xr:uid="{44AAB8C8-B4BF-4907-B9A9-4701117CCE02}"/>
    <cellStyle name="20% - Accent1 81 2" xfId="10391" xr:uid="{F527E01D-04C1-4F0C-9116-4880FCC03855}"/>
    <cellStyle name="20% - Accent1 82" xfId="10392" xr:uid="{371A54F3-7F15-4681-A643-48344133557E}"/>
    <cellStyle name="20% - Accent1 83" xfId="10393" xr:uid="{24ED04C5-C8A0-4980-B970-7DC5B48704D5}"/>
    <cellStyle name="20% - Accent1 84" xfId="10394" xr:uid="{3AF3E595-17CC-40D9-81AE-592AFF1BB742}"/>
    <cellStyle name="20% - Accent1 85" xfId="18186" xr:uid="{CFB9567C-8AF3-41C4-B3A1-C5B647A763B4}"/>
    <cellStyle name="20% - Accent1 86" xfId="18187" xr:uid="{CB2250CA-7D16-4E66-BF3F-27A91B5750B1}"/>
    <cellStyle name="20% - Accent1 87" xfId="18188" xr:uid="{39656D8C-B468-4AE5-AC36-7568072E3DBD}"/>
    <cellStyle name="20% - Accent1 88" xfId="18189" xr:uid="{00094BB2-B119-4078-822B-40DF7A0BC4BA}"/>
    <cellStyle name="20% - Accent1 89" xfId="18190" xr:uid="{B1AE5F86-7A45-4176-9A92-78AEA0804B1A}"/>
    <cellStyle name="20% - Accent1 9" xfId="2085" xr:uid="{4DE7196B-D902-4A7E-8C25-909AD233B8B5}"/>
    <cellStyle name="20% - Accent1 9 2" xfId="10395" xr:uid="{E9227CE0-752B-4F7D-A315-A1386E51A35A}"/>
    <cellStyle name="20% - Accent1 9 2 2" xfId="10396" xr:uid="{BFE063B0-FA0B-4671-B05B-176CF7A0D116}"/>
    <cellStyle name="20% - Accent1 9 3" xfId="10397" xr:uid="{6D0CB205-056F-4880-93FA-F2F33E851945}"/>
    <cellStyle name="20% - Accent1 90" xfId="18191" xr:uid="{5C8562EB-A549-4A29-B839-4C07AA17CD51}"/>
    <cellStyle name="20% - Accent1 91" xfId="18192" xr:uid="{1AF52E1A-BB90-48FF-BBDD-EC45BDC1C347}"/>
    <cellStyle name="20% - Accent1 92" xfId="18193" xr:uid="{B4A2861A-4A92-4A13-9478-A72EE4997C4F}"/>
    <cellStyle name="20% - Accent1 93" xfId="18194" xr:uid="{97DE2B44-BF90-461D-9303-15A2DA8C0883}"/>
    <cellStyle name="20% - Accent1 94" xfId="18195" xr:uid="{A0B72D14-FE89-47DF-A075-390616360ACF}"/>
    <cellStyle name="20% - Accent1 95" xfId="18196" xr:uid="{FAABAC83-8ADA-4C35-9AF8-31E8995371E8}"/>
    <cellStyle name="20% - Accent1 96" xfId="18197" xr:uid="{B084CB26-0910-43D5-9B7B-C3F7A8C4D892}"/>
    <cellStyle name="20% - Accent1 97" xfId="18198" xr:uid="{924A1C9D-5EA5-4321-9075-6B1B4362117B}"/>
    <cellStyle name="20% - Accent1 98" xfId="18199" xr:uid="{A9A29D34-04BE-49A5-A61B-7066598D0048}"/>
    <cellStyle name="20% - Accent1 99" xfId="18200" xr:uid="{1B5C3D6F-579B-4E6A-A53B-84C26A3A0AE1}"/>
    <cellStyle name="20% - Accent2 10" xfId="2086" xr:uid="{C12EE61F-F44C-4695-ABF3-7C1118E026EE}"/>
    <cellStyle name="20% - Accent2 10 2" xfId="10398" xr:uid="{9DE9C432-4660-4A89-8249-E3E7A7727C79}"/>
    <cellStyle name="20% - Accent2 10 2 2" xfId="10399" xr:uid="{38BB147D-103D-453C-BF34-120C3CD301BC}"/>
    <cellStyle name="20% - Accent2 10 3" xfId="10400" xr:uid="{1BE91F4C-A967-490D-AFE5-A38B8BB42659}"/>
    <cellStyle name="20% - Accent2 100" xfId="18201" xr:uid="{5D6D7C4D-7298-4EA1-88A1-E56E9732B9F1}"/>
    <cellStyle name="20% - Accent2 101" xfId="18202" xr:uid="{27C550EF-75B7-44CE-8C01-016F689AF7E4}"/>
    <cellStyle name="20% - Accent2 102" xfId="18203" xr:uid="{F9793335-E81A-4B3A-ADE2-3DA3684E541A}"/>
    <cellStyle name="20% - Accent2 103" xfId="18204" xr:uid="{5943EBC7-19A8-4801-A520-3A9D150B23BE}"/>
    <cellStyle name="20% - Accent2 104" xfId="18205" xr:uid="{8BA41A19-1754-4E50-88FE-15E397591645}"/>
    <cellStyle name="20% - Accent2 105" xfId="18206" xr:uid="{62E6529F-7C74-4CCB-8A37-22F6479E9076}"/>
    <cellStyle name="20% - Accent2 106" xfId="18207" xr:uid="{4F67F176-C7C6-47EB-BFE9-2DAC757D28E6}"/>
    <cellStyle name="20% - Accent2 107" xfId="18208" xr:uid="{CACC951F-6CE1-4263-BBFE-9CF0537F7E5F}"/>
    <cellStyle name="20% - Accent2 108" xfId="18209" xr:uid="{870DD64C-43F6-451B-97B3-C5DA930674E4}"/>
    <cellStyle name="20% - Accent2 109" xfId="18210" xr:uid="{2291CF1D-4BDE-4438-B0F7-49A2839296C5}"/>
    <cellStyle name="20% - Accent2 11" xfId="2087" xr:uid="{2DB867D0-E03B-4DEE-9515-92EE4718193A}"/>
    <cellStyle name="20% - Accent2 11 2" xfId="10401" xr:uid="{CA290A15-EFEB-495C-9E45-5D182C7FC00D}"/>
    <cellStyle name="20% - Accent2 11 2 2" xfId="10402" xr:uid="{15B09CAC-400E-4130-9007-610D9C6BE3D5}"/>
    <cellStyle name="20% - Accent2 11 3" xfId="10403" xr:uid="{C60DD9C5-EBC3-4CCA-B690-80500568B3E3}"/>
    <cellStyle name="20% - Accent2 110" xfId="18211" xr:uid="{7D21FC2B-3C4C-4F93-BCDE-365209A3BD79}"/>
    <cellStyle name="20% - Accent2 111" xfId="18212" xr:uid="{636432E7-A042-4FF0-ACC9-8BB05744CB4D}"/>
    <cellStyle name="20% - Accent2 112" xfId="18213" xr:uid="{76C5BF3F-2EBC-4689-AF90-853248E04801}"/>
    <cellStyle name="20% - Accent2 113" xfId="18214" xr:uid="{F6E92A89-6D74-4FBB-84E2-F0A43A797169}"/>
    <cellStyle name="20% - Accent2 114" xfId="18215" xr:uid="{809D09DE-A470-4453-AFB9-93F7F5B12036}"/>
    <cellStyle name="20% - Accent2 115" xfId="18216" xr:uid="{C6D41887-3DF1-4F69-B1D1-3D0D99FF98B9}"/>
    <cellStyle name="20% - Accent2 116" xfId="18217" xr:uid="{86C62F5E-94BD-414A-9360-1F25B6AE2E2E}"/>
    <cellStyle name="20% - Accent2 117" xfId="18218" xr:uid="{EF3D3E8B-7F9C-45BB-8E65-20B6A61F7228}"/>
    <cellStyle name="20% - Accent2 118" xfId="18219" xr:uid="{AC32BC76-C7AA-4039-BA59-6F5BEE5DCEFA}"/>
    <cellStyle name="20% - Accent2 119" xfId="18220" xr:uid="{0C0A339C-126A-403B-BF61-FAD19BE1C1B2}"/>
    <cellStyle name="20% - Accent2 12" xfId="2088" xr:uid="{9DE76EC5-1A02-408E-972E-F72D61729FF4}"/>
    <cellStyle name="20% - Accent2 12 2" xfId="10404" xr:uid="{75C9C15D-55EF-46D9-AFB3-55910E165C58}"/>
    <cellStyle name="20% - Accent2 12 2 2" xfId="10405" xr:uid="{70786157-40EF-4616-8C4D-F5B7BECD0A98}"/>
    <cellStyle name="20% - Accent2 12 3" xfId="10406" xr:uid="{B4FDEAAB-6A04-48DC-85DE-EE573963BCED}"/>
    <cellStyle name="20% - Accent2 120" xfId="18221" xr:uid="{92B6FD2E-2FDC-4780-A59C-08FD0A35BE86}"/>
    <cellStyle name="20% - Accent2 121" xfId="18222" xr:uid="{81BF4640-F11E-4C40-AEE9-F2C763C745B9}"/>
    <cellStyle name="20% - Accent2 122" xfId="18223" xr:uid="{19F4AB5A-4874-41F7-976A-0DCE448F01EF}"/>
    <cellStyle name="20% - Accent2 123" xfId="18224" xr:uid="{B17B0370-E76D-4E1A-BDF5-48F970AA3159}"/>
    <cellStyle name="20% - Accent2 124" xfId="18225" xr:uid="{F70451F3-6F20-49E8-9B34-0B2BF764C120}"/>
    <cellStyle name="20% - Accent2 125" xfId="18226" xr:uid="{2B87C538-6966-4F6C-A5BD-9828A1EB1CAD}"/>
    <cellStyle name="20% - Accent2 126" xfId="18227" xr:uid="{A34C4D52-1CFA-4C10-9147-C7FCFE1EB7AF}"/>
    <cellStyle name="20% - Accent2 127" xfId="18228" xr:uid="{91A2CEC7-8A05-4528-B7AE-67E1BFB19561}"/>
    <cellStyle name="20% - Accent2 128" xfId="18229" xr:uid="{6296EF03-3221-4B78-8E88-143E18E75B91}"/>
    <cellStyle name="20% - Accent2 129" xfId="18230" xr:uid="{48861373-0B89-48B4-8F60-12D8C845D13E}"/>
    <cellStyle name="20% - Accent2 13" xfId="2089" xr:uid="{DA765D1F-3C9B-427E-85EA-F6381918A260}"/>
    <cellStyle name="20% - Accent2 13 2" xfId="10407" xr:uid="{22C5B081-C140-4978-A1B5-B76ABFDD3701}"/>
    <cellStyle name="20% - Accent2 13 2 2" xfId="10408" xr:uid="{C81A88AF-8C41-4F81-9C24-074434169082}"/>
    <cellStyle name="20% - Accent2 13 3" xfId="10409" xr:uid="{C0422CFF-CBFE-4B42-AED2-EB5FD7025776}"/>
    <cellStyle name="20% - Accent2 130" xfId="18231" xr:uid="{6FC37A8D-235F-4D66-83B3-221D2C9AD2FC}"/>
    <cellStyle name="20% - Accent2 131" xfId="18232" xr:uid="{12467D39-8A5D-4BA0-8121-B1149ABC1098}"/>
    <cellStyle name="20% - Accent2 132" xfId="18233" xr:uid="{9E7F04DF-74D3-4B06-ABBD-F0CC6DD4BCC9}"/>
    <cellStyle name="20% - Accent2 133" xfId="18234" xr:uid="{2300299E-E93A-4E3E-A9BD-29C7CF5A4A1D}"/>
    <cellStyle name="20% - Accent2 134" xfId="18235" xr:uid="{6725D114-FBB0-49B7-8A61-B6F4C1DB8224}"/>
    <cellStyle name="20% - Accent2 135" xfId="18236" xr:uid="{24E9E873-7A1F-46EE-8B33-BF3A9646DD4B}"/>
    <cellStyle name="20% - Accent2 136" xfId="18237" xr:uid="{7B051F0B-C54C-40AF-B718-97178119AD7C}"/>
    <cellStyle name="20% - Accent2 137" xfId="18238" xr:uid="{9C21425C-B072-495B-AAE6-2421E91D3391}"/>
    <cellStyle name="20% - Accent2 138" xfId="18239" xr:uid="{419268BA-3079-49D5-B1A3-58257F05B1FC}"/>
    <cellStyle name="20% - Accent2 139" xfId="18240" xr:uid="{DA957E26-BE3A-46C2-8889-00F5061B3A4F}"/>
    <cellStyle name="20% - Accent2 14" xfId="2090" xr:uid="{FDA15026-027F-4280-9219-EC7DC02750BE}"/>
    <cellStyle name="20% - Accent2 14 2" xfId="10410" xr:uid="{1A6E6B9C-4F25-41A0-AD2C-BD837AA9E993}"/>
    <cellStyle name="20% - Accent2 14 2 2" xfId="10411" xr:uid="{80E0D489-3C2D-4E3C-AB1B-7395462AFFD4}"/>
    <cellStyle name="20% - Accent2 14 3" xfId="10412" xr:uid="{649062DF-6A49-4E00-9916-481D700FB338}"/>
    <cellStyle name="20% - Accent2 140" xfId="18241" xr:uid="{866CA129-1B63-4C59-83A5-EF8216E3FEBC}"/>
    <cellStyle name="20% - Accent2 141" xfId="18242" xr:uid="{78810FA0-294E-4BC3-A72D-4078CBBE5919}"/>
    <cellStyle name="20% - Accent2 142" xfId="18243" xr:uid="{D1880041-F702-424A-ACC9-00AB57F55A7C}"/>
    <cellStyle name="20% - Accent2 143" xfId="18244" xr:uid="{43A9C78C-E7B7-4EB5-BC44-08669FB7D577}"/>
    <cellStyle name="20% - Accent2 144" xfId="18245" xr:uid="{973381CF-DEAD-41BD-A78E-D54805251D86}"/>
    <cellStyle name="20% - Accent2 145" xfId="18246" xr:uid="{617AB67B-0950-4CC4-BE51-3061280C4E61}"/>
    <cellStyle name="20% - Accent2 146" xfId="18247" xr:uid="{8B8883F2-7FB5-4510-9D3E-A11788E2AF08}"/>
    <cellStyle name="20% - Accent2 15" xfId="2091" xr:uid="{B28F9A06-13BF-431D-877E-7A6C6C64A24B}"/>
    <cellStyle name="20% - Accent2 15 2" xfId="10413" xr:uid="{D083B886-6AC5-4FFD-BE2E-388BEAC6A0F4}"/>
    <cellStyle name="20% - Accent2 15 2 2" xfId="10414" xr:uid="{F6115A6D-21F0-4098-B7E1-94E2CB76BCDD}"/>
    <cellStyle name="20% - Accent2 15 3" xfId="10415" xr:uid="{9FC4FED9-F583-4992-9FD7-9FD66A27D51B}"/>
    <cellStyle name="20% - Accent2 16" xfId="2092" xr:uid="{13F134F0-E892-4AB3-B532-0AA65611C89F}"/>
    <cellStyle name="20% - Accent2 16 2" xfId="10416" xr:uid="{3810BCAC-B3A7-4F1E-9B1F-6D9A1EAABFB1}"/>
    <cellStyle name="20% - Accent2 16 2 2" xfId="10417" xr:uid="{6E9E696B-DE9A-4949-BE36-63D29BC952DB}"/>
    <cellStyle name="20% - Accent2 16 3" xfId="10418" xr:uid="{2004603D-8074-4BDA-9FF9-B3008EB3E313}"/>
    <cellStyle name="20% - Accent2 17" xfId="2093" xr:uid="{07C83DCF-14CA-4B8B-BB80-88845F3F594E}"/>
    <cellStyle name="20% - Accent2 17 2" xfId="10419" xr:uid="{05C73EA5-5676-45F2-858C-A6A115C74A81}"/>
    <cellStyle name="20% - Accent2 17 2 2" xfId="10420" xr:uid="{00F3DEAF-9EA6-450C-90C4-10008B620B3D}"/>
    <cellStyle name="20% - Accent2 17 3" xfId="10421" xr:uid="{D20F1230-C9E1-43F5-A6B1-5661E1D07DB8}"/>
    <cellStyle name="20% - Accent2 18" xfId="2094" xr:uid="{1F3F4868-D556-48AE-84EF-7AA7D5F219B7}"/>
    <cellStyle name="20% - Accent2 18 2" xfId="10422" xr:uid="{6C875098-43DD-4B62-9A9E-01FCB0C03989}"/>
    <cellStyle name="20% - Accent2 18 2 2" xfId="10423" xr:uid="{A8BDA184-69E9-48A9-86A2-FD675B84FEB9}"/>
    <cellStyle name="20% - Accent2 18 3" xfId="10424" xr:uid="{29AE6D73-BE66-429B-ADA0-23F49D47CF22}"/>
    <cellStyle name="20% - Accent2 19" xfId="2095" xr:uid="{4A941353-8606-4C8D-B4F9-30CF56C06202}"/>
    <cellStyle name="20% - Accent2 19 2" xfId="10425" xr:uid="{33964974-A000-429C-BD68-024A4D6C1D66}"/>
    <cellStyle name="20% - Accent2 19 2 2" xfId="10426" xr:uid="{7DDBAFA1-C79C-4C85-B66F-955D66B0D666}"/>
    <cellStyle name="20% - Accent2 19 3" xfId="10427" xr:uid="{67DC5A1B-981F-4392-B287-8330A8212EED}"/>
    <cellStyle name="20% - Accent2 2" xfId="437" xr:uid="{9C561983-0CD7-4FF2-B5BB-FE442D22C5E3}"/>
    <cellStyle name="20% - Accent2 2 2" xfId="1759" xr:uid="{40CF638C-57FC-463B-8677-4459988614BA}"/>
    <cellStyle name="20% - Accent2 2 2 2" xfId="10428" xr:uid="{4F58B5EB-6BEF-4C12-A601-CD7B269E2AA3}"/>
    <cellStyle name="20% - Accent2 2 2 2 2" xfId="10429" xr:uid="{8916A238-883A-48BD-A447-EB0C55239B8B}"/>
    <cellStyle name="20% - Accent2 2 2 3" xfId="10430" xr:uid="{E46AD929-475A-44FE-9727-C3367873B68E}"/>
    <cellStyle name="20% - Accent2 2 3" xfId="17494" xr:uid="{8FFC2ED2-D8C8-4353-BBCB-FD1AC5C36E51}"/>
    <cellStyle name="20% - Accent2 20" xfId="2096" xr:uid="{81FEE4CA-4335-46B3-B580-21ECCA10FC23}"/>
    <cellStyle name="20% - Accent2 20 2" xfId="10431" xr:uid="{1F2B127B-DCC0-4875-9350-503C0AB24379}"/>
    <cellStyle name="20% - Accent2 20 2 2" xfId="10432" xr:uid="{6BB5CB8E-62FA-4626-822B-4D274C82075A}"/>
    <cellStyle name="20% - Accent2 20 3" xfId="10433" xr:uid="{C33FA3D7-3568-4E0E-9AE9-08D3B9A6C204}"/>
    <cellStyle name="20% - Accent2 21" xfId="2097" xr:uid="{522D5699-ECB8-445C-80D2-EA8BF1A92155}"/>
    <cellStyle name="20% - Accent2 21 2" xfId="10434" xr:uid="{B7024AC3-B64F-4D97-A590-90F1995B0C31}"/>
    <cellStyle name="20% - Accent2 21 2 2" xfId="10435" xr:uid="{BAB74CA1-FCF7-4D08-8954-E581AF62C6A4}"/>
    <cellStyle name="20% - Accent2 21 3" xfId="10436" xr:uid="{C8FEE2BB-B86F-4C06-8D81-6D8B2F3B814F}"/>
    <cellStyle name="20% - Accent2 22" xfId="2098" xr:uid="{E45AFA1D-5A6E-4D03-8056-D97A2E4E371C}"/>
    <cellStyle name="20% - Accent2 22 2" xfId="10437" xr:uid="{A7445109-CE4E-4F10-A12C-0B2C03D01CBF}"/>
    <cellStyle name="20% - Accent2 22 2 2" xfId="10438" xr:uid="{CA07DAC1-AF8F-4879-9983-00C1C2B54A8E}"/>
    <cellStyle name="20% - Accent2 22 3" xfId="10439" xr:uid="{05CF101D-4DCA-45C5-B9A2-0CB5CDC12BF2}"/>
    <cellStyle name="20% - Accent2 23" xfId="2099" xr:uid="{6819FAAB-1B48-4000-B134-470005E276B4}"/>
    <cellStyle name="20% - Accent2 23 2" xfId="10440" xr:uid="{4CCDBAE6-AD7D-410E-9296-2F9CCBA41FD6}"/>
    <cellStyle name="20% - Accent2 23 2 2" xfId="10441" xr:uid="{59D0903C-DD8C-4F67-8DA2-EFA7E18AD5E5}"/>
    <cellStyle name="20% - Accent2 23 3" xfId="10442" xr:uid="{EBDEAC45-8591-49D2-829E-D5B2286F92C7}"/>
    <cellStyle name="20% - Accent2 24" xfId="2100" xr:uid="{61C2E364-ADE4-4CD5-B453-6D68B4DA0CEE}"/>
    <cellStyle name="20% - Accent2 24 2" xfId="10443" xr:uid="{D3AA19D8-DDF0-4544-A316-3040CED91897}"/>
    <cellStyle name="20% - Accent2 24 2 2" xfId="10444" xr:uid="{7BF90C50-70A0-4B1A-A14C-5496ADA38AA8}"/>
    <cellStyle name="20% - Accent2 24 3" xfId="10445" xr:uid="{B8F0CC93-7148-4DA7-BEBC-EFA5D4509B8C}"/>
    <cellStyle name="20% - Accent2 25" xfId="2101" xr:uid="{472D462D-C7F6-4CC8-8F25-570084791873}"/>
    <cellStyle name="20% - Accent2 25 2" xfId="10446" xr:uid="{C537E6E6-289F-428F-BC33-19BB2433DE73}"/>
    <cellStyle name="20% - Accent2 25 2 2" xfId="10447" xr:uid="{C3C7C64B-C510-4A8D-8241-FE7B14A1F9FA}"/>
    <cellStyle name="20% - Accent2 25 3" xfId="10448" xr:uid="{8C0DE51E-EE71-41B7-8FDC-75B0079E26C5}"/>
    <cellStyle name="20% - Accent2 26" xfId="2102" xr:uid="{F377CDEC-2685-4907-BA1B-E26F10E84717}"/>
    <cellStyle name="20% - Accent2 26 2" xfId="10449" xr:uid="{77B359CA-CA93-442E-897B-46962DCA33BD}"/>
    <cellStyle name="20% - Accent2 26 2 2" xfId="10450" xr:uid="{7ED340BF-2469-4297-9706-1E392E60CD31}"/>
    <cellStyle name="20% - Accent2 26 3" xfId="10451" xr:uid="{8D6C8164-7A92-4652-8E78-631D6C6ACEE8}"/>
    <cellStyle name="20% - Accent2 27" xfId="2103" xr:uid="{98DC3CA2-F79F-4409-B752-0AA3CE7CF783}"/>
    <cellStyle name="20% - Accent2 27 2" xfId="10452" xr:uid="{9B1CD364-DF26-4FA2-BFAA-CE46564FFBB5}"/>
    <cellStyle name="20% - Accent2 27 2 2" xfId="10453" xr:uid="{C5AA25BC-ECC1-47C8-B246-E0093BD2216B}"/>
    <cellStyle name="20% - Accent2 27 3" xfId="10454" xr:uid="{8C2E733D-A573-4A8D-B116-39B4A3020902}"/>
    <cellStyle name="20% - Accent2 28" xfId="2104" xr:uid="{B30800B3-11FB-4A43-B952-836C142BFF2D}"/>
    <cellStyle name="20% - Accent2 28 2" xfId="10455" xr:uid="{63A6FEDC-A750-453B-9D11-C57167D72330}"/>
    <cellStyle name="20% - Accent2 28 2 2" xfId="10456" xr:uid="{E109E9AC-26AE-4848-B192-E310588C36C4}"/>
    <cellStyle name="20% - Accent2 28 3" xfId="10457" xr:uid="{9AD9464B-CA9F-477C-AD1E-3302E2A9F728}"/>
    <cellStyle name="20% - Accent2 29" xfId="2105" xr:uid="{3C6A6F10-AE60-4CCC-9328-E2AD6FF3A9C6}"/>
    <cellStyle name="20% - Accent2 29 2" xfId="10458" xr:uid="{C3F65B59-67DD-4214-8B8D-4ACC3CC7DD3C}"/>
    <cellStyle name="20% - Accent2 29 2 2" xfId="10459" xr:uid="{44A8365B-8144-42B2-8A8B-AB9E1D152590}"/>
    <cellStyle name="20% - Accent2 29 3" xfId="10460" xr:uid="{5402ED82-3644-43B4-8F45-CB85B3F15330}"/>
    <cellStyle name="20% - Accent2 3" xfId="1639" xr:uid="{91DAD26A-8A00-42D6-8282-A725DAF50706}"/>
    <cellStyle name="20% - Accent2 3 2" xfId="2106" xr:uid="{0BC3CC2B-E980-44AB-9CCB-AB781895C97C}"/>
    <cellStyle name="20% - Accent2 3 2 2" xfId="10461" xr:uid="{47BB6EC7-3E3B-4FB1-91F6-BB1B50A9DABE}"/>
    <cellStyle name="20% - Accent2 3 2 2 2" xfId="10462" xr:uid="{10E7453D-3DAD-4433-A7A5-25F9ACFA27CB}"/>
    <cellStyle name="20% - Accent2 3 2 3" xfId="10463" xr:uid="{67EA7B15-205D-43A5-9BB9-613415121065}"/>
    <cellStyle name="20% - Accent2 3 3" xfId="10464" xr:uid="{2682B40A-A240-4AFA-B03F-DA941C5CEC60}"/>
    <cellStyle name="20% - Accent2 3 3 2" xfId="10465" xr:uid="{DF58010D-4D79-4795-B681-26052CFEBA29}"/>
    <cellStyle name="20% - Accent2 3 4" xfId="10466" xr:uid="{7E915764-DA46-4307-A9BC-9A2A29F6A853}"/>
    <cellStyle name="20% - Accent2 30" xfId="2107" xr:uid="{21F911E8-A4A0-424A-A22D-D38CE160B617}"/>
    <cellStyle name="20% - Accent2 30 2" xfId="10467" xr:uid="{391A280B-8256-42B0-94C7-D812AE427DCD}"/>
    <cellStyle name="20% - Accent2 30 2 2" xfId="10468" xr:uid="{A8950C58-34D9-43CD-B793-38F420CDE2D3}"/>
    <cellStyle name="20% - Accent2 30 3" xfId="10469" xr:uid="{26784D49-B105-4097-B5A0-5A0B0BED15F8}"/>
    <cellStyle name="20% - Accent2 31" xfId="2108" xr:uid="{AEEC2AE4-18D0-4531-BE07-E2D8E9F94C56}"/>
    <cellStyle name="20% - Accent2 31 2" xfId="10470" xr:uid="{0E12C255-22A6-4D97-80D8-94B9E5B4AB4F}"/>
    <cellStyle name="20% - Accent2 31 2 2" xfId="10471" xr:uid="{BA8C68F0-CBC5-40CB-A940-BDA2E2066B08}"/>
    <cellStyle name="20% - Accent2 31 3" xfId="10472" xr:uid="{C3AF23CB-417D-483F-974F-E0DDA67959A7}"/>
    <cellStyle name="20% - Accent2 32" xfId="2109" xr:uid="{2C67C82E-2668-46C2-AC0C-456B9B27EB2A}"/>
    <cellStyle name="20% - Accent2 32 2" xfId="10473" xr:uid="{38EF10F3-F3E0-4EBE-AA28-007F4270A9D9}"/>
    <cellStyle name="20% - Accent2 32 2 2" xfId="10474" xr:uid="{795FAD62-B552-4218-B04C-C4073511E5AD}"/>
    <cellStyle name="20% - Accent2 32 3" xfId="10475" xr:uid="{5A057899-8918-449C-B263-CC07CB24763E}"/>
    <cellStyle name="20% - Accent2 33" xfId="2110" xr:uid="{430788E6-6DD6-4B6F-803D-7C436F6B1A60}"/>
    <cellStyle name="20% - Accent2 33 2" xfId="10476" xr:uid="{94B7DB9E-3A58-4F7B-AEC6-34A1BFD5AFB6}"/>
    <cellStyle name="20% - Accent2 33 2 2" xfId="10477" xr:uid="{7934C75C-6381-4560-983E-9673AB866981}"/>
    <cellStyle name="20% - Accent2 33 3" xfId="10478" xr:uid="{FD8E107B-EA2A-490F-B9E6-E759B8A530EB}"/>
    <cellStyle name="20% - Accent2 34" xfId="2111" xr:uid="{E3FC6D04-B850-4321-A2A3-AEE6E1FBAACF}"/>
    <cellStyle name="20% - Accent2 34 2" xfId="10479" xr:uid="{98B0FAB1-564A-4BDA-AC65-30E42473E972}"/>
    <cellStyle name="20% - Accent2 34 2 2" xfId="10480" xr:uid="{08A9F03B-7F39-4BA1-BEA3-B4A69B01CFE8}"/>
    <cellStyle name="20% - Accent2 34 3" xfId="10481" xr:uid="{7E54F273-493C-4887-8469-DE141D554856}"/>
    <cellStyle name="20% - Accent2 35" xfId="2112" xr:uid="{47EAE9F5-9DC9-4C7D-A4BB-FAFC8E534B1C}"/>
    <cellStyle name="20% - Accent2 35 2" xfId="10482" xr:uid="{5DD9D01E-92FE-4392-B619-5E3DC087D5FD}"/>
    <cellStyle name="20% - Accent2 35 2 2" xfId="10483" xr:uid="{14D98D26-FB14-4FAB-A343-A6E482AAA55C}"/>
    <cellStyle name="20% - Accent2 35 3" xfId="10484" xr:uid="{2BFE3C80-22BD-4721-A90D-49E46D14E396}"/>
    <cellStyle name="20% - Accent2 36" xfId="2113" xr:uid="{B9ACE8E2-10E8-4EEE-AC76-55054BB8E653}"/>
    <cellStyle name="20% - Accent2 36 2" xfId="10485" xr:uid="{A21006E5-34F3-49B3-B334-F1C405225308}"/>
    <cellStyle name="20% - Accent2 36 2 2" xfId="10486" xr:uid="{EE00EE30-BB50-4988-AA2B-4689664D4BE0}"/>
    <cellStyle name="20% - Accent2 36 3" xfId="10487" xr:uid="{D9C976D7-F18E-4DAA-98B8-2785266EF383}"/>
    <cellStyle name="20% - Accent2 37" xfId="2114" xr:uid="{0F24C8F8-C89F-4AC7-BD58-BA826A86F355}"/>
    <cellStyle name="20% - Accent2 37 2" xfId="10488" xr:uid="{99E2B394-7D1A-4D87-B19C-EFE77864B0CF}"/>
    <cellStyle name="20% - Accent2 37 2 2" xfId="10489" xr:uid="{8A4A2C2D-3E6A-483B-8C10-4E026E29795E}"/>
    <cellStyle name="20% - Accent2 37 3" xfId="10490" xr:uid="{82184BB9-5451-49C2-AA8C-197EAD3F0E68}"/>
    <cellStyle name="20% - Accent2 38" xfId="2115" xr:uid="{B399ABE7-990D-4A1A-AC72-69AC53CD7CCB}"/>
    <cellStyle name="20% - Accent2 38 2" xfId="10491" xr:uid="{6F753E7F-B207-4CAF-8AC0-F178F59E8A2F}"/>
    <cellStyle name="20% - Accent2 38 2 2" xfId="10492" xr:uid="{62DDBC1C-F24A-4B6D-98D0-517961CB0AAE}"/>
    <cellStyle name="20% - Accent2 38 3" xfId="10493" xr:uid="{FF140EC1-4374-4676-AD45-B61FBB2F012E}"/>
    <cellStyle name="20% - Accent2 39" xfId="2116" xr:uid="{1E4A0627-229B-4329-9B32-E085A45764F2}"/>
    <cellStyle name="20% - Accent2 39 2" xfId="10494" xr:uid="{FF250A76-7C55-4D51-96A8-18178380DF06}"/>
    <cellStyle name="20% - Accent2 39 2 2" xfId="10495" xr:uid="{E8C5FF33-19D6-4B9B-8622-F8C20BB4BBF1}"/>
    <cellStyle name="20% - Accent2 39 3" xfId="10496" xr:uid="{C2E967E9-2519-4BB4-B02D-2C766605B681}"/>
    <cellStyle name="20% - Accent2 4" xfId="1655" xr:uid="{AB90B654-E8E7-4F79-8F4E-E6B8CDEE1966}"/>
    <cellStyle name="20% - Accent2 4 2" xfId="2117" xr:uid="{A2C22058-BCB0-4880-83C1-CC6CE10B1BCE}"/>
    <cellStyle name="20% - Accent2 4 2 2" xfId="10497" xr:uid="{94338D4F-AD0A-4DB6-B095-834A8038D5F7}"/>
    <cellStyle name="20% - Accent2 4 2 2 2" xfId="10498" xr:uid="{A6C41853-40F4-469E-98AA-7C863D6CAD83}"/>
    <cellStyle name="20% - Accent2 4 2 3" xfId="10499" xr:uid="{8A3A9193-26ED-4736-A3AC-D9FBF54600F5}"/>
    <cellStyle name="20% - Accent2 4 3" xfId="10500" xr:uid="{4DC87884-3092-46D3-99AA-4A912FAA3E51}"/>
    <cellStyle name="20% - Accent2 4 3 2" xfId="10501" xr:uid="{7547754A-5348-46EA-82A0-77540B225C93}"/>
    <cellStyle name="20% - Accent2 4 4" xfId="10502" xr:uid="{6825D2D7-AE7A-4B36-BBC1-E1740DE52130}"/>
    <cellStyle name="20% - Accent2 40" xfId="2118" xr:uid="{F3ABE4E0-0F6B-4EEE-B2A1-31C612BF1278}"/>
    <cellStyle name="20% - Accent2 40 2" xfId="10503" xr:uid="{6D7DD328-5815-4CB1-BE53-575D83821ED8}"/>
    <cellStyle name="20% - Accent2 40 2 2" xfId="10504" xr:uid="{A0D6F2DC-AB94-497D-86B9-F2C9B6C83BD2}"/>
    <cellStyle name="20% - Accent2 40 3" xfId="10505" xr:uid="{B175929E-DD33-4C42-9377-8F52FECD4FC8}"/>
    <cellStyle name="20% - Accent2 41" xfId="2119" xr:uid="{394402FC-8E73-4437-B87C-F6724D4DF33A}"/>
    <cellStyle name="20% - Accent2 41 2" xfId="10506" xr:uid="{7B3F9CB5-D8D4-48DB-8E3E-3AFE09FB1299}"/>
    <cellStyle name="20% - Accent2 41 2 2" xfId="10507" xr:uid="{8E637E72-C658-4F59-855F-7C9427FE585E}"/>
    <cellStyle name="20% - Accent2 41 3" xfId="10508" xr:uid="{A733E668-3014-451D-A830-2139C27D22F6}"/>
    <cellStyle name="20% - Accent2 42" xfId="2120" xr:uid="{DEDE49EE-2F09-4ED2-8E61-FF8648A65BFE}"/>
    <cellStyle name="20% - Accent2 42 2" xfId="10509" xr:uid="{E4425B74-B57E-462A-9C9F-F8502F1D4D4F}"/>
    <cellStyle name="20% - Accent2 42 2 2" xfId="10510" xr:uid="{F69E1A06-D076-491C-BDC4-F7F45A6C4255}"/>
    <cellStyle name="20% - Accent2 42 3" xfId="10511" xr:uid="{F38F0A7D-5350-46CB-9B8F-5FAEF8BAEE8A}"/>
    <cellStyle name="20% - Accent2 43" xfId="2121" xr:uid="{F6A5F782-0E49-460B-A951-05F9D7A878C6}"/>
    <cellStyle name="20% - Accent2 43 2" xfId="10512" xr:uid="{8D68F82C-D700-4D02-AA1E-316D55EDDF38}"/>
    <cellStyle name="20% - Accent2 43 2 2" xfId="10513" xr:uid="{753C148E-DD70-43C8-8000-36707BF1ECAC}"/>
    <cellStyle name="20% - Accent2 43 3" xfId="10514" xr:uid="{EAADB13C-54DA-49F9-A61C-8DF5A8A39D03}"/>
    <cellStyle name="20% - Accent2 44" xfId="2122" xr:uid="{684CABFD-B6B0-4615-86A5-06072B56EEC4}"/>
    <cellStyle name="20% - Accent2 44 2" xfId="10515" xr:uid="{8382B3CE-4FC9-4AE8-9B1E-FE4A20D9AE65}"/>
    <cellStyle name="20% - Accent2 44 2 2" xfId="10516" xr:uid="{3F08A78D-CEA6-4E5F-A8D1-49223F8EC076}"/>
    <cellStyle name="20% - Accent2 44 3" xfId="10517" xr:uid="{AE3152B2-FA50-472F-A01E-71A85E05F611}"/>
    <cellStyle name="20% - Accent2 45" xfId="2123" xr:uid="{2FA3E7C4-EED2-4485-B1A2-8EABFCB39A1E}"/>
    <cellStyle name="20% - Accent2 45 2" xfId="10518" xr:uid="{4E68A007-BCEE-47C2-B378-2AC17D5426E0}"/>
    <cellStyle name="20% - Accent2 45 2 2" xfId="10519" xr:uid="{FB75D840-F18E-4C5A-9553-2227AE5D52F6}"/>
    <cellStyle name="20% - Accent2 45 3" xfId="10520" xr:uid="{FA044637-1508-422F-BC34-DB72BE770EE2}"/>
    <cellStyle name="20% - Accent2 46" xfId="2124" xr:uid="{252E82A6-D5EE-4C04-9F5B-3273DEFCC434}"/>
    <cellStyle name="20% - Accent2 46 2" xfId="10521" xr:uid="{BA02EAF6-D83A-4620-8DB0-FCB40FA1FFCD}"/>
    <cellStyle name="20% - Accent2 46 2 2" xfId="10522" xr:uid="{5EF0969E-6CCF-4D6F-91B1-69D58CDBF518}"/>
    <cellStyle name="20% - Accent2 46 3" xfId="10523" xr:uid="{C010CFD8-8178-4045-94B7-F7FA126E15C7}"/>
    <cellStyle name="20% - Accent2 47" xfId="2125" xr:uid="{8539E713-7681-4236-BBAF-151B9E352143}"/>
    <cellStyle name="20% - Accent2 47 2" xfId="10524" xr:uid="{83BDF1ED-884A-473E-A159-F3D7A93FA44F}"/>
    <cellStyle name="20% - Accent2 48" xfId="2126" xr:uid="{D54E52B9-7DAE-4C69-9B47-038706B21399}"/>
    <cellStyle name="20% - Accent2 48 2" xfId="10525" xr:uid="{543218B4-1B38-4BF3-A102-58F672A1E231}"/>
    <cellStyle name="20% - Accent2 49" xfId="9437" xr:uid="{18661E25-F40A-4D46-928C-A9BA80315AC8}"/>
    <cellStyle name="20% - Accent2 49 2" xfId="10526" xr:uid="{6DEABAE1-B4B7-475E-B6EB-39188A4280ED}"/>
    <cellStyle name="20% - Accent2 5" xfId="1677" xr:uid="{929FB4DC-9BBC-46EB-ACF1-39D3E774DFC1}"/>
    <cellStyle name="20% - Accent2 5 2" xfId="2127" xr:uid="{22E0CE15-3366-4BDD-BF9D-1C103E18A2D2}"/>
    <cellStyle name="20% - Accent2 5 2 2" xfId="10527" xr:uid="{A3FDC8B5-5D4F-4CA5-87A7-F6DD30C05201}"/>
    <cellStyle name="20% - Accent2 5 2 2 2" xfId="10528" xr:uid="{E540A0B8-C269-4896-956D-903E8E491A50}"/>
    <cellStyle name="20% - Accent2 5 2 3" xfId="10529" xr:uid="{15E33444-71D3-4DF6-B259-E94539F59151}"/>
    <cellStyle name="20% - Accent2 5 3" xfId="10530" xr:uid="{2E59C7D8-0E03-430C-AE47-C85A222E813F}"/>
    <cellStyle name="20% - Accent2 5 3 2" xfId="10531" xr:uid="{F5587E8F-220E-4CB6-9AE3-561FB0E6D21D}"/>
    <cellStyle name="20% - Accent2 5 4" xfId="10532" xr:uid="{7E522873-74E4-454C-BCC8-6829E1DFAB08}"/>
    <cellStyle name="20% - Accent2 50" xfId="10533" xr:uid="{285E0845-1477-425F-A381-5303E9615973}"/>
    <cellStyle name="20% - Accent2 50 2" xfId="10534" xr:uid="{14466275-7C64-45F6-BFD8-47FBAECE55EA}"/>
    <cellStyle name="20% - Accent2 51" xfId="10535" xr:uid="{E20152A0-F293-4634-A890-CB303EABC1ED}"/>
    <cellStyle name="20% - Accent2 51 2" xfId="10536" xr:uid="{942C6901-0F5D-439D-9288-3E3C6B7A6C0D}"/>
    <cellStyle name="20% - Accent2 52" xfId="10537" xr:uid="{909CAA5C-5732-425F-B5FA-A838691F76C3}"/>
    <cellStyle name="20% - Accent2 52 2" xfId="10538" xr:uid="{4194BF7A-8542-432D-B378-D50B608A57E9}"/>
    <cellStyle name="20% - Accent2 53" xfId="10539" xr:uid="{A5CF59EE-6909-44B0-9760-50665E558A07}"/>
    <cellStyle name="20% - Accent2 53 2" xfId="10540" xr:uid="{925CAA24-BCCA-46CB-BC34-57C65AEFDB6B}"/>
    <cellStyle name="20% - Accent2 54" xfId="10541" xr:uid="{4347BC4F-F07A-4FBB-81EF-E04B2827D4CA}"/>
    <cellStyle name="20% - Accent2 54 2" xfId="10542" xr:uid="{0B82D787-F4FE-40CC-8B9D-C8E4120DDD86}"/>
    <cellStyle name="20% - Accent2 55" xfId="10543" xr:uid="{5A1A6C84-CE8A-4DC7-9E42-41021965FD4A}"/>
    <cellStyle name="20% - Accent2 55 2" xfId="10544" xr:uid="{F83D3789-EEB4-4865-BDD9-BCAF425428B4}"/>
    <cellStyle name="20% - Accent2 56" xfId="10545" xr:uid="{4EE587D5-FCF0-4941-9454-96A2CEA7BC38}"/>
    <cellStyle name="20% - Accent2 56 2" xfId="10546" xr:uid="{90C7F879-CDB0-4691-926F-A8849A91074F}"/>
    <cellStyle name="20% - Accent2 57" xfId="10547" xr:uid="{EDF0DB81-49B6-4988-ACD8-AB2ABD30409D}"/>
    <cellStyle name="20% - Accent2 57 2" xfId="10548" xr:uid="{B0DBE9C9-AD26-4BDF-B027-E41D0B8EEFA0}"/>
    <cellStyle name="20% - Accent2 58" xfId="10549" xr:uid="{68D199A9-3522-4F12-B1B7-3C5179AD769A}"/>
    <cellStyle name="20% - Accent2 58 2" xfId="10550" xr:uid="{E498ADF9-7584-424F-879B-078E7278ACF2}"/>
    <cellStyle name="20% - Accent2 59" xfId="10551" xr:uid="{DFBEA744-B1CA-4E79-AE9F-BCB8B97BFB17}"/>
    <cellStyle name="20% - Accent2 59 2" xfId="10552" xr:uid="{A9643663-735E-4282-81B1-C9F58C1B09B1}"/>
    <cellStyle name="20% - Accent2 6" xfId="2128" xr:uid="{9C1AE738-651C-4BE2-A8A0-D795BDB30867}"/>
    <cellStyle name="20% - Accent2 6 2" xfId="2129" xr:uid="{842EBE40-9D6A-4BD4-8D98-EFF539D3145D}"/>
    <cellStyle name="20% - Accent2 6 2 2" xfId="10553" xr:uid="{43B530E4-B0F5-41AD-83C9-0D47CD8C2B70}"/>
    <cellStyle name="20% - Accent2 6 2 2 2" xfId="10554" xr:uid="{70331CB6-8546-4791-B819-9249BC428064}"/>
    <cellStyle name="20% - Accent2 6 2 3" xfId="10555" xr:uid="{A0C008FF-D445-47B0-85BC-DD1A69175788}"/>
    <cellStyle name="20% - Accent2 6 3" xfId="10556" xr:uid="{E5650018-C0D3-4EC3-B381-0EA38B2BEC2C}"/>
    <cellStyle name="20% - Accent2 6 3 2" xfId="10557" xr:uid="{8701DF61-7C70-489E-A45A-7F431453D776}"/>
    <cellStyle name="20% - Accent2 6 4" xfId="10558" xr:uid="{DB45A7A0-25FF-48F9-BBF7-B7B1A635EC32}"/>
    <cellStyle name="20% - Accent2 60" xfId="10559" xr:uid="{98B3BFC5-BAA3-4433-A184-54DF5F0C38BF}"/>
    <cellStyle name="20% - Accent2 60 2" xfId="10560" xr:uid="{14090101-D8C2-481B-AE04-AEAB327DAE51}"/>
    <cellStyle name="20% - Accent2 61" xfId="10561" xr:uid="{F8FA7E61-D5AF-4381-A81C-4B908D61741C}"/>
    <cellStyle name="20% - Accent2 61 2" xfId="10562" xr:uid="{25F4C6C2-B130-4B2B-BCEF-358BF6628D73}"/>
    <cellStyle name="20% - Accent2 62" xfId="10563" xr:uid="{CCE1BFB4-D732-4466-AD93-5858A93CB1DA}"/>
    <cellStyle name="20% - Accent2 62 2" xfId="10564" xr:uid="{7BB9CB10-05D2-4F10-9976-E2C6E239A58C}"/>
    <cellStyle name="20% - Accent2 63" xfId="10565" xr:uid="{48F349C4-A707-4467-B796-5CD55A9A6F72}"/>
    <cellStyle name="20% - Accent2 63 2" xfId="10566" xr:uid="{340740C2-B490-4A03-A2A8-62830EAC1607}"/>
    <cellStyle name="20% - Accent2 64" xfId="10567" xr:uid="{82600820-CD52-4E05-B584-CCDD38C561F4}"/>
    <cellStyle name="20% - Accent2 64 2" xfId="10568" xr:uid="{6CA5F709-7D54-42CE-A00A-CB6220403442}"/>
    <cellStyle name="20% - Accent2 65" xfId="10569" xr:uid="{B12847DC-49AF-4612-92C1-390BC3804E28}"/>
    <cellStyle name="20% - Accent2 65 2" xfId="10570" xr:uid="{FB07E713-EC9C-44A1-B195-6B1775621198}"/>
    <cellStyle name="20% - Accent2 66" xfId="10571" xr:uid="{C7FC5F81-EE09-4C0C-887F-D551A48D7CBC}"/>
    <cellStyle name="20% - Accent2 66 2" xfId="10572" xr:uid="{42A89CFA-987A-488D-A171-30B3C8742C7C}"/>
    <cellStyle name="20% - Accent2 67" xfId="10573" xr:uid="{2631DA21-319B-450A-948E-C4CA151895B2}"/>
    <cellStyle name="20% - Accent2 67 2" xfId="10574" xr:uid="{3A8246FE-CA0A-4D9F-A2B9-519BDD8FBDB7}"/>
    <cellStyle name="20% - Accent2 68" xfId="10575" xr:uid="{EB18E707-74BA-464F-A0D2-7559A7E17F9F}"/>
    <cellStyle name="20% - Accent2 68 2" xfId="10576" xr:uid="{793A58BE-2731-4FEC-A6C1-FAC66C76651A}"/>
    <cellStyle name="20% - Accent2 69" xfId="10577" xr:uid="{755D6704-CDB3-4197-A89E-9FEE942FCF37}"/>
    <cellStyle name="20% - Accent2 69 2" xfId="10578" xr:uid="{D01C5F8F-9386-49C2-B322-79EE96B84DA6}"/>
    <cellStyle name="20% - Accent2 7" xfId="2130" xr:uid="{F7B08AD1-452B-423E-9DFA-6BA85AAB6573}"/>
    <cellStyle name="20% - Accent2 7 2" xfId="2131" xr:uid="{8776BCD1-8FBC-4061-8E82-32B3F8C9F1F5}"/>
    <cellStyle name="20% - Accent2 7 2 2" xfId="10579" xr:uid="{7582E4B6-7D66-4A10-B7AD-24E8D9E0CA04}"/>
    <cellStyle name="20% - Accent2 7 2 2 2" xfId="10580" xr:uid="{FF4BDB94-9B2C-4A02-95B9-C4CAE7FF4FB1}"/>
    <cellStyle name="20% - Accent2 7 2 3" xfId="10581" xr:uid="{3C1D9445-21FC-42B9-AB5E-A445292110C7}"/>
    <cellStyle name="20% - Accent2 7 3" xfId="10582" xr:uid="{A76A3B29-CC30-4AA9-9596-32D3006FDE9D}"/>
    <cellStyle name="20% - Accent2 7 3 2" xfId="10583" xr:uid="{7BA73C61-263C-4BA2-A184-B4E6E75E689E}"/>
    <cellStyle name="20% - Accent2 7 4" xfId="10584" xr:uid="{3C47B2B3-00D2-44C1-9807-514C2CC9B751}"/>
    <cellStyle name="20% - Accent2 70" xfId="10585" xr:uid="{4B39216D-3AED-4C9B-8419-0AC05630EDDA}"/>
    <cellStyle name="20% - Accent2 70 2" xfId="10586" xr:uid="{ECEC840D-D7EF-481B-916E-468AE2DB5C60}"/>
    <cellStyle name="20% - Accent2 71" xfId="10587" xr:uid="{DE132D36-6FC9-440D-8E32-C9F41D44B6FE}"/>
    <cellStyle name="20% - Accent2 71 2" xfId="10588" xr:uid="{B2AA9124-83D6-488D-9150-E0938D060E50}"/>
    <cellStyle name="20% - Accent2 72" xfId="10589" xr:uid="{C28F81FB-CB29-49E4-9EEC-42A21E297BDF}"/>
    <cellStyle name="20% - Accent2 72 2" xfId="10590" xr:uid="{E017E2F7-60F4-4A91-A568-87436A3F26C9}"/>
    <cellStyle name="20% - Accent2 73" xfId="10591" xr:uid="{8155F226-5832-4C07-BE7A-B9AC2550F3BA}"/>
    <cellStyle name="20% - Accent2 73 2" xfId="10592" xr:uid="{B645D414-B103-458A-8454-5DA29C33955A}"/>
    <cellStyle name="20% - Accent2 74" xfId="10593" xr:uid="{964A340C-A894-45A7-AA2F-35EDD7CDF237}"/>
    <cellStyle name="20% - Accent2 74 2" xfId="10594" xr:uid="{C533626F-8BA0-4A81-92A2-F3A4932D3847}"/>
    <cellStyle name="20% - Accent2 75" xfId="10595" xr:uid="{82AD4A36-C135-4157-88F4-1155D2AC1FF0}"/>
    <cellStyle name="20% - Accent2 75 2" xfId="10596" xr:uid="{D0FBAAAC-F5DC-4057-999E-D34D25C119AF}"/>
    <cellStyle name="20% - Accent2 76" xfId="10597" xr:uid="{32F13270-40C1-4527-A18B-2577C82564B4}"/>
    <cellStyle name="20% - Accent2 76 2" xfId="10598" xr:uid="{D721B9A4-D5FB-4775-A994-B4386FA6C490}"/>
    <cellStyle name="20% - Accent2 77" xfId="10599" xr:uid="{C27BEED2-CAB3-4871-8E7F-FB5E43BE9EC2}"/>
    <cellStyle name="20% - Accent2 77 2" xfId="10600" xr:uid="{F36E5B85-E004-40A1-8C2C-DBF110EFCA56}"/>
    <cellStyle name="20% - Accent2 78" xfId="10601" xr:uid="{429828EF-4F4E-4167-B4D5-35B4625A3AE7}"/>
    <cellStyle name="20% - Accent2 78 2" xfId="10602" xr:uid="{8298AA78-370B-4261-92F8-D6CF56875E44}"/>
    <cellStyle name="20% - Accent2 79" xfId="10603" xr:uid="{A520111E-C05B-4B0B-A68C-FA44800E4C3C}"/>
    <cellStyle name="20% - Accent2 79 2" xfId="10604" xr:uid="{5F3EF94B-8E2F-473B-8CD8-FF7200D260A1}"/>
    <cellStyle name="20% - Accent2 8" xfId="2132" xr:uid="{7268EB84-17A9-44B5-A938-5BDD7A2B0AB4}"/>
    <cellStyle name="20% - Accent2 8 2" xfId="10605" xr:uid="{8096D73E-7C4E-468F-8FDB-813229E90C39}"/>
    <cellStyle name="20% - Accent2 8 2 2" xfId="10606" xr:uid="{384A4733-91F3-4CA7-9437-FB076DEBB29A}"/>
    <cellStyle name="20% - Accent2 8 3" xfId="10607" xr:uid="{4B08EEBF-612B-42E5-AD46-8B40365DE7DE}"/>
    <cellStyle name="20% - Accent2 80" xfId="10608" xr:uid="{C590C27B-A4DD-414B-97CE-0054E9928378}"/>
    <cellStyle name="20% - Accent2 80 2" xfId="10609" xr:uid="{B36EB4C9-4F62-47A1-B09F-43B0F0D4A645}"/>
    <cellStyle name="20% - Accent2 81" xfId="10610" xr:uid="{0E4EAB27-F2FE-430A-8C81-39F900C2FCA4}"/>
    <cellStyle name="20% - Accent2 81 2" xfId="10611" xr:uid="{6DB1BBE4-100C-4815-8591-37B67DACF77D}"/>
    <cellStyle name="20% - Accent2 82" xfId="10612" xr:uid="{06F66889-8CA6-4D82-B6F4-3DDC21876507}"/>
    <cellStyle name="20% - Accent2 83" xfId="10613" xr:uid="{2135E4B5-89DE-41E6-A1A5-8E8193BCB528}"/>
    <cellStyle name="20% - Accent2 84" xfId="10614" xr:uid="{AD4FF3A6-49DF-4711-B13C-6694B3189FF4}"/>
    <cellStyle name="20% - Accent2 85" xfId="18248" xr:uid="{29B50221-8FBE-4878-B847-69A821041165}"/>
    <cellStyle name="20% - Accent2 86" xfId="18249" xr:uid="{F315BB1D-7DE5-45C4-85A1-D2ACF83BA5F9}"/>
    <cellStyle name="20% - Accent2 87" xfId="18250" xr:uid="{4DA4B0BC-66B9-46AF-A9C7-9CC21A66CA61}"/>
    <cellStyle name="20% - Accent2 88" xfId="18251" xr:uid="{4654523A-345A-4AFA-B67D-B41A6FEC516E}"/>
    <cellStyle name="20% - Accent2 89" xfId="18252" xr:uid="{ACE55911-B89F-49A8-8125-823C7ACBB35C}"/>
    <cellStyle name="20% - Accent2 9" xfId="2133" xr:uid="{73F1413A-947D-469C-9445-D5D6E5256EAF}"/>
    <cellStyle name="20% - Accent2 9 2" xfId="10615" xr:uid="{11C4DD95-3266-4853-A756-270A45A7B47F}"/>
    <cellStyle name="20% - Accent2 9 2 2" xfId="10616" xr:uid="{8A49907B-FB36-4B61-A39B-43356AF60D60}"/>
    <cellStyle name="20% - Accent2 9 3" xfId="10617" xr:uid="{2D69F7E3-AA3F-4A13-AC5A-D6BAE42F0392}"/>
    <cellStyle name="20% - Accent2 90" xfId="18253" xr:uid="{5247C9C5-A131-4821-BA96-BF58763FF661}"/>
    <cellStyle name="20% - Accent2 91" xfId="18254" xr:uid="{7BCB2855-7F3A-4DDD-9553-BC76AFD34BA5}"/>
    <cellStyle name="20% - Accent2 92" xfId="18255" xr:uid="{A0D8B94E-59D0-4AED-866F-FCC55E44A66B}"/>
    <cellStyle name="20% - Accent2 93" xfId="18256" xr:uid="{4066A7DE-4301-4A06-BB26-D9DAC3D44FF8}"/>
    <cellStyle name="20% - Accent2 94" xfId="18257" xr:uid="{EDE72FF2-240B-49E3-A74E-19DE81F9D4D0}"/>
    <cellStyle name="20% - Accent2 95" xfId="18258" xr:uid="{2217E2C5-544C-40EE-AF7C-7CBBD0AB31C9}"/>
    <cellStyle name="20% - Accent2 96" xfId="18259" xr:uid="{7B8A2D30-D4CC-4506-9709-B02E1F70F716}"/>
    <cellStyle name="20% - Accent2 97" xfId="18260" xr:uid="{5CE6F3C4-4674-4667-8D4C-292D1C2771C8}"/>
    <cellStyle name="20% - Accent2 98" xfId="18261" xr:uid="{D774F620-C28C-4260-B30E-5B67862E5E07}"/>
    <cellStyle name="20% - Accent2 99" xfId="18262" xr:uid="{A1DD91D6-2777-4BA3-A693-C305BE510E46}"/>
    <cellStyle name="20% - Accent3 10" xfId="2134" xr:uid="{2F0D2ACA-733E-41BE-953B-DB5E0D42E671}"/>
    <cellStyle name="20% - Accent3 10 2" xfId="10618" xr:uid="{C83608FD-6B20-4BE3-A903-B413159CAE6A}"/>
    <cellStyle name="20% - Accent3 10 2 2" xfId="10619" xr:uid="{A683C024-2867-456E-8D63-26871F68F9E9}"/>
    <cellStyle name="20% - Accent3 10 3" xfId="10620" xr:uid="{C092EFCC-B1B3-40FD-8CB4-2ADFE4949108}"/>
    <cellStyle name="20% - Accent3 100" xfId="18263" xr:uid="{A36C4E15-F6E5-4F09-8487-506861D7B75E}"/>
    <cellStyle name="20% - Accent3 101" xfId="18264" xr:uid="{8F9D5076-EA4D-462C-86A8-B8E18E66A62A}"/>
    <cellStyle name="20% - Accent3 102" xfId="18265" xr:uid="{C9E755CE-819A-47B7-8309-CC354DD9A130}"/>
    <cellStyle name="20% - Accent3 103" xfId="18266" xr:uid="{94E7734C-F2D7-4F2F-ADBE-3302BAF2B28C}"/>
    <cellStyle name="20% - Accent3 104" xfId="18267" xr:uid="{03371F7E-76E8-44CD-BC4E-3165D7CB8D02}"/>
    <cellStyle name="20% - Accent3 105" xfId="18268" xr:uid="{235DF6EC-C774-49A9-84B2-F47C3E810930}"/>
    <cellStyle name="20% - Accent3 106" xfId="18269" xr:uid="{9C3550C2-B049-4E71-8034-E7A891C885CE}"/>
    <cellStyle name="20% - Accent3 107" xfId="18270" xr:uid="{C0FC1611-D67B-4607-BFA6-F7E7246F566A}"/>
    <cellStyle name="20% - Accent3 108" xfId="18271" xr:uid="{82724C7A-9F92-4374-AEDD-293E9E98CA5E}"/>
    <cellStyle name="20% - Accent3 109" xfId="18272" xr:uid="{4DE8DA82-2425-4CDB-A3A7-37EB6736F45E}"/>
    <cellStyle name="20% - Accent3 11" xfId="2135" xr:uid="{58E708BB-63FE-40E5-B429-C58A0AC45988}"/>
    <cellStyle name="20% - Accent3 11 2" xfId="10621" xr:uid="{A08E38A0-D4F1-4020-9FF6-2ED82D8DE446}"/>
    <cellStyle name="20% - Accent3 11 2 2" xfId="10622" xr:uid="{179AF1F3-A826-4803-9323-A864FE60861B}"/>
    <cellStyle name="20% - Accent3 11 3" xfId="10623" xr:uid="{98B051F0-9D49-41F4-A3EB-C651A6BA2180}"/>
    <cellStyle name="20% - Accent3 110" xfId="18273" xr:uid="{598D46CF-52A9-4184-9EE8-553A8888AB40}"/>
    <cellStyle name="20% - Accent3 111" xfId="18274" xr:uid="{F820717F-2643-45DB-BC56-9426060FD7AA}"/>
    <cellStyle name="20% - Accent3 112" xfId="18275" xr:uid="{D07A9DF3-2381-44DA-BDDC-B7558F7DB94A}"/>
    <cellStyle name="20% - Accent3 113" xfId="18276" xr:uid="{604F533B-7FA3-4747-818D-BD0AD5717F3E}"/>
    <cellStyle name="20% - Accent3 114" xfId="18277" xr:uid="{BD4E63C6-61FB-478D-B405-6FBF3363C360}"/>
    <cellStyle name="20% - Accent3 115" xfId="18278" xr:uid="{FDC14E53-7D7B-4EF3-8DC3-8198F262D16A}"/>
    <cellStyle name="20% - Accent3 116" xfId="18279" xr:uid="{CE591F9D-EC1D-41ED-A5E2-A41B1F34E732}"/>
    <cellStyle name="20% - Accent3 117" xfId="18280" xr:uid="{27ECD0A7-813B-4D0D-8F30-2AF4C2C7AA1C}"/>
    <cellStyle name="20% - Accent3 118" xfId="18281" xr:uid="{D9BAC7E1-CF4B-4D6A-AFEF-6877160A87B5}"/>
    <cellStyle name="20% - Accent3 119" xfId="18282" xr:uid="{52BA5A06-FECD-4234-A9D3-CD6A88CF5527}"/>
    <cellStyle name="20% - Accent3 12" xfId="2136" xr:uid="{83C14F3D-8622-4B62-8D59-770603559B2F}"/>
    <cellStyle name="20% - Accent3 12 2" xfId="10624" xr:uid="{4F86E333-CFDB-4C98-9C97-EA8983E6E8D7}"/>
    <cellStyle name="20% - Accent3 12 2 2" xfId="10625" xr:uid="{FE8F10EF-1E66-4218-8DBB-6F24F347FC87}"/>
    <cellStyle name="20% - Accent3 12 3" xfId="10626" xr:uid="{C41B7180-9F9B-4055-9F68-703A38005E7B}"/>
    <cellStyle name="20% - Accent3 120" xfId="18283" xr:uid="{56FB722E-2080-4CF5-9D26-4B265CE1D506}"/>
    <cellStyle name="20% - Accent3 121" xfId="18284" xr:uid="{B9A17D96-EBAD-46E0-8966-EF7FC70D9D78}"/>
    <cellStyle name="20% - Accent3 122" xfId="18285" xr:uid="{B149B599-FDCE-4F3C-8A1B-1058083E6D05}"/>
    <cellStyle name="20% - Accent3 123" xfId="18286" xr:uid="{51ADC165-9B61-44FE-A022-51338E9C0866}"/>
    <cellStyle name="20% - Accent3 124" xfId="18287" xr:uid="{02C8C2A2-8B0F-404D-88A2-5531DFAC1073}"/>
    <cellStyle name="20% - Accent3 125" xfId="18288" xr:uid="{3F0702CB-7D3D-446E-B95E-248B86347659}"/>
    <cellStyle name="20% - Accent3 126" xfId="18289" xr:uid="{8B864E63-B87E-4FD1-A1AF-D8E2B8FE6D0C}"/>
    <cellStyle name="20% - Accent3 127" xfId="18290" xr:uid="{DEFB1286-C6ED-4084-86B8-7D0BC3C1DC73}"/>
    <cellStyle name="20% - Accent3 128" xfId="18291" xr:uid="{C91FF549-9655-4CF5-9EC2-D5784818D8F6}"/>
    <cellStyle name="20% - Accent3 129" xfId="18292" xr:uid="{FA65A763-97EC-4126-8A50-BA96EBD0FE1C}"/>
    <cellStyle name="20% - Accent3 13" xfId="2137" xr:uid="{E2B7AB17-975A-48B1-8B7D-24CD0D1716B0}"/>
    <cellStyle name="20% - Accent3 13 2" xfId="10627" xr:uid="{0F00A833-4898-4E97-8F1C-D324F24EE8C4}"/>
    <cellStyle name="20% - Accent3 13 2 2" xfId="10628" xr:uid="{1251E5EF-9FAB-4F50-9353-18AC41CDDA0D}"/>
    <cellStyle name="20% - Accent3 13 3" xfId="10629" xr:uid="{C4E763AF-74F2-4CA5-B2A2-1DCFC91E74E9}"/>
    <cellStyle name="20% - Accent3 130" xfId="18293" xr:uid="{E13D7A44-0352-46C5-BF04-AD7C100B5DCF}"/>
    <cellStyle name="20% - Accent3 131" xfId="18294" xr:uid="{13DB9E7C-E269-4A44-8FB2-522EA6ACA466}"/>
    <cellStyle name="20% - Accent3 132" xfId="18295" xr:uid="{DD35698F-AD68-49F1-B6D5-509DC1522704}"/>
    <cellStyle name="20% - Accent3 133" xfId="18296" xr:uid="{D46E7439-8C04-4945-AE6C-846EEDD229CF}"/>
    <cellStyle name="20% - Accent3 134" xfId="18297" xr:uid="{BEC07E7C-E866-4CEA-9DFD-9F181190E4EC}"/>
    <cellStyle name="20% - Accent3 135" xfId="18298" xr:uid="{814895E9-9620-4DCC-9CFB-16F535C977C2}"/>
    <cellStyle name="20% - Accent3 136" xfId="18299" xr:uid="{BF532794-966C-4C6D-9247-711F49A5AE16}"/>
    <cellStyle name="20% - Accent3 137" xfId="18300" xr:uid="{612AE220-B0D3-48ED-B1D3-E9F7E841B2E9}"/>
    <cellStyle name="20% - Accent3 138" xfId="18301" xr:uid="{C57F0087-E477-4159-B2EF-B7E836B770C1}"/>
    <cellStyle name="20% - Accent3 139" xfId="18302" xr:uid="{6FC5C358-D7E4-45E5-A31F-ED46F853EC6F}"/>
    <cellStyle name="20% - Accent3 14" xfId="2138" xr:uid="{588A406C-9F99-4AF5-8FB4-9270A58F1C1B}"/>
    <cellStyle name="20% - Accent3 14 2" xfId="10630" xr:uid="{C6F11414-C826-448D-9BE0-18D68D983A7C}"/>
    <cellStyle name="20% - Accent3 14 2 2" xfId="10631" xr:uid="{756EC9FB-EE61-4D55-9E8A-D2417B142329}"/>
    <cellStyle name="20% - Accent3 14 3" xfId="10632" xr:uid="{FB266F70-DDC5-4E94-8443-2555B6F44762}"/>
    <cellStyle name="20% - Accent3 140" xfId="18303" xr:uid="{E9635D70-4CE3-4ED8-8CCB-D2DE10840BD1}"/>
    <cellStyle name="20% - Accent3 141" xfId="18304" xr:uid="{9DB2DF0C-32B8-4BC5-94C4-87F2FE36FAD7}"/>
    <cellStyle name="20% - Accent3 142" xfId="18305" xr:uid="{B28C4D7D-C5A8-45DC-B069-9CDAE6D3CBC2}"/>
    <cellStyle name="20% - Accent3 143" xfId="18306" xr:uid="{944D4279-D67A-4155-B99F-6E3FF371EED1}"/>
    <cellStyle name="20% - Accent3 144" xfId="18307" xr:uid="{D881D2E1-5C81-44A0-A68E-AE7C0F5706CF}"/>
    <cellStyle name="20% - Accent3 145" xfId="18308" xr:uid="{49BF1F0C-E6AB-4F9D-B140-19F7F497B073}"/>
    <cellStyle name="20% - Accent3 146" xfId="18309" xr:uid="{20EEE0D0-8F1F-4220-91BC-017D19CE14FF}"/>
    <cellStyle name="20% - Accent3 15" xfId="2139" xr:uid="{984C9172-9268-40CD-955C-C4A132C2F907}"/>
    <cellStyle name="20% - Accent3 15 2" xfId="10633" xr:uid="{8EE5BD59-F8A5-41F2-8846-378B2046D768}"/>
    <cellStyle name="20% - Accent3 15 2 2" xfId="10634" xr:uid="{22166369-A9EF-4DF1-B538-8EA9521424AD}"/>
    <cellStyle name="20% - Accent3 15 3" xfId="10635" xr:uid="{B99D9FCE-4F3B-44FE-9955-B81094AB68CA}"/>
    <cellStyle name="20% - Accent3 16" xfId="2140" xr:uid="{5F9E70B9-8F65-4307-A69A-CDD99DCA9080}"/>
    <cellStyle name="20% - Accent3 16 2" xfId="10636" xr:uid="{EE7AD867-0757-44B9-9D15-BEBD687650B0}"/>
    <cellStyle name="20% - Accent3 16 2 2" xfId="10637" xr:uid="{FF05DE15-6FE3-4E01-B64A-C1ABA96E821F}"/>
    <cellStyle name="20% - Accent3 16 3" xfId="10638" xr:uid="{9B685FE1-7289-47B5-B061-BB7B537BE9AA}"/>
    <cellStyle name="20% - Accent3 17" xfId="2141" xr:uid="{EAF9A6E2-C33F-4460-86B2-FFDE1D737D4C}"/>
    <cellStyle name="20% - Accent3 17 2" xfId="10639" xr:uid="{A6038C46-31DC-4C9D-A617-814C592974E8}"/>
    <cellStyle name="20% - Accent3 17 2 2" xfId="10640" xr:uid="{6CC153C7-E7C2-43E5-9002-B85CF87B1E98}"/>
    <cellStyle name="20% - Accent3 17 3" xfId="10641" xr:uid="{48D4B75A-5567-4ABA-86B5-08F4BF5DB383}"/>
    <cellStyle name="20% - Accent3 18" xfId="2142" xr:uid="{EC992D66-A9F1-4633-90D2-DA4747130609}"/>
    <cellStyle name="20% - Accent3 18 2" xfId="10642" xr:uid="{B2718E80-5175-4304-B411-E25113B936DB}"/>
    <cellStyle name="20% - Accent3 18 2 2" xfId="10643" xr:uid="{E7B6A546-05A7-43A3-928D-8A5D01658A56}"/>
    <cellStyle name="20% - Accent3 18 3" xfId="10644" xr:uid="{6D12AEEB-DA3C-48D6-B651-A399F2F0D7A1}"/>
    <cellStyle name="20% - Accent3 19" xfId="2143" xr:uid="{F6FF1EE5-22F6-4832-BA8F-84BED63D4093}"/>
    <cellStyle name="20% - Accent3 19 2" xfId="10645" xr:uid="{0EECD91A-F4E6-4805-9FDA-26B83242D6DD}"/>
    <cellStyle name="20% - Accent3 19 2 2" xfId="10646" xr:uid="{993A4940-8858-4B39-AF1B-AEFD31D014F7}"/>
    <cellStyle name="20% - Accent3 19 3" xfId="10647" xr:uid="{807248D3-EFA3-4DB8-B3E8-DC2476A00BCA}"/>
    <cellStyle name="20% - Accent3 2" xfId="438" xr:uid="{8413A242-B913-4496-96F7-B4D6E349917C}"/>
    <cellStyle name="20% - Accent3 2 2" xfId="1760" xr:uid="{3261BBCE-E32C-475C-B7D7-5ED47F76CBE4}"/>
    <cellStyle name="20% - Accent3 2 2 2" xfId="10648" xr:uid="{85B09F33-BF1E-46CD-8F53-DDF06197DA4E}"/>
    <cellStyle name="20% - Accent3 2 2 2 2" xfId="10649" xr:uid="{023EED02-028F-49DD-A558-F850BC7D0FBB}"/>
    <cellStyle name="20% - Accent3 2 2 3" xfId="10650" xr:uid="{53BB0B95-DEF9-46F5-8545-7623F02D55E6}"/>
    <cellStyle name="20% - Accent3 2 3" xfId="17495" xr:uid="{8577A972-1DC6-46C4-8A14-5726CD3EC7FE}"/>
    <cellStyle name="20% - Accent3 20" xfId="2144" xr:uid="{CFF29500-2A28-48FD-BE52-B10E9A55EA98}"/>
    <cellStyle name="20% - Accent3 20 2" xfId="10651" xr:uid="{0D741937-4016-4B8A-9005-6CAD9BEE9399}"/>
    <cellStyle name="20% - Accent3 20 2 2" xfId="10652" xr:uid="{DB4E8BB1-0E61-4A92-B861-90D9B445E420}"/>
    <cellStyle name="20% - Accent3 20 3" xfId="10653" xr:uid="{4246B3E4-BC1D-49C0-9231-7B4DEA2905E5}"/>
    <cellStyle name="20% - Accent3 21" xfId="2145" xr:uid="{CCA952A6-F4B2-4185-92AE-D9424AFFD7FF}"/>
    <cellStyle name="20% - Accent3 21 2" xfId="10654" xr:uid="{2A3109AA-2F7D-4073-884F-E4BC024F9D25}"/>
    <cellStyle name="20% - Accent3 21 2 2" xfId="10655" xr:uid="{6E1CF1A8-B26E-49FA-9E72-427B81E393B9}"/>
    <cellStyle name="20% - Accent3 21 3" xfId="10656" xr:uid="{971017AE-F6D3-4137-8B7B-7B6BFB515C58}"/>
    <cellStyle name="20% - Accent3 22" xfId="2146" xr:uid="{C6AE4C99-44FA-4A45-A60F-5270D4598E68}"/>
    <cellStyle name="20% - Accent3 22 2" xfId="10657" xr:uid="{263381B6-2F4F-4915-9B78-988D98957D8A}"/>
    <cellStyle name="20% - Accent3 22 2 2" xfId="10658" xr:uid="{703FED6C-18BA-43F3-8E8D-92CD54078106}"/>
    <cellStyle name="20% - Accent3 22 3" xfId="10659" xr:uid="{CA0FE318-F785-4ED3-AF60-1DE8F95E2A23}"/>
    <cellStyle name="20% - Accent3 23" xfId="2147" xr:uid="{16C89CCA-8AE4-4235-8A05-67ADEECBE890}"/>
    <cellStyle name="20% - Accent3 23 2" xfId="10660" xr:uid="{6B306E13-1C1A-442F-A7B0-42C8EDE5252D}"/>
    <cellStyle name="20% - Accent3 23 2 2" xfId="10661" xr:uid="{06636DD8-54FA-46D6-BD24-8F29FBFDEB24}"/>
    <cellStyle name="20% - Accent3 23 3" xfId="10662" xr:uid="{F20DE3BA-69BA-435B-94BC-0966EFBC694E}"/>
    <cellStyle name="20% - Accent3 24" xfId="2148" xr:uid="{81729BDB-C97D-4F58-80D1-052A6871388C}"/>
    <cellStyle name="20% - Accent3 24 2" xfId="10663" xr:uid="{94CA2437-EEEC-466D-BA37-588F6BA3204D}"/>
    <cellStyle name="20% - Accent3 24 2 2" xfId="10664" xr:uid="{23523B81-D6B9-484C-990F-3BB24FE8202C}"/>
    <cellStyle name="20% - Accent3 24 3" xfId="10665" xr:uid="{6A38D80D-FCDD-46AA-AD6A-99E633DB9B73}"/>
    <cellStyle name="20% - Accent3 25" xfId="2149" xr:uid="{B2B6F579-C921-4AD9-976D-A0C6F23476DD}"/>
    <cellStyle name="20% - Accent3 25 2" xfId="10666" xr:uid="{C615D508-C638-41E5-825B-F1F583140957}"/>
    <cellStyle name="20% - Accent3 25 2 2" xfId="10667" xr:uid="{E42DDD60-F710-4141-96F9-31BCE1A08DB0}"/>
    <cellStyle name="20% - Accent3 25 3" xfId="10668" xr:uid="{D75C053E-74F7-4E8B-AF1F-4108F7385C49}"/>
    <cellStyle name="20% - Accent3 26" xfId="2150" xr:uid="{EB959F56-7FEB-40DA-96ED-CCD68CC7F033}"/>
    <cellStyle name="20% - Accent3 26 2" xfId="10669" xr:uid="{E660E02F-68FC-40D0-8116-01FF0C711D1A}"/>
    <cellStyle name="20% - Accent3 26 2 2" xfId="10670" xr:uid="{5DE85AEE-5B29-433B-8FA7-A406364AE657}"/>
    <cellStyle name="20% - Accent3 26 3" xfId="10671" xr:uid="{7A562269-EC83-4BB1-AA95-103CA7FE4B5A}"/>
    <cellStyle name="20% - Accent3 27" xfId="2151" xr:uid="{B9E3BA68-55AC-4C9A-996E-C0576D4EBB00}"/>
    <cellStyle name="20% - Accent3 27 2" xfId="10672" xr:uid="{DAD983E8-3BF8-407A-82F9-B74467F39F59}"/>
    <cellStyle name="20% - Accent3 27 2 2" xfId="10673" xr:uid="{CEEB690C-4A76-43F2-914A-DC29D2A0D898}"/>
    <cellStyle name="20% - Accent3 27 3" xfId="10674" xr:uid="{F6FD352E-36FC-42D9-8CD1-A166BCAB733D}"/>
    <cellStyle name="20% - Accent3 28" xfId="2152" xr:uid="{BA870343-DE59-4A36-9814-FC12F785A3E5}"/>
    <cellStyle name="20% - Accent3 28 2" xfId="10675" xr:uid="{3BDA2E8B-8CDD-45A7-9605-6D48CA307A54}"/>
    <cellStyle name="20% - Accent3 28 2 2" xfId="10676" xr:uid="{361E9078-750A-4AE1-90C3-F171CB280185}"/>
    <cellStyle name="20% - Accent3 28 3" xfId="10677" xr:uid="{4F0406AF-57DB-4F53-95A7-C6C281430749}"/>
    <cellStyle name="20% - Accent3 29" xfId="2153" xr:uid="{7508F29B-9F7D-4CC2-BEA2-24F4E7A1AAA2}"/>
    <cellStyle name="20% - Accent3 29 2" xfId="10678" xr:uid="{9DC366B2-839B-48C7-AEFA-DE4A7CF17FD0}"/>
    <cellStyle name="20% - Accent3 29 2 2" xfId="10679" xr:uid="{D891E4C4-F97C-46C0-9ECA-B7BA9FDFB6EE}"/>
    <cellStyle name="20% - Accent3 29 3" xfId="10680" xr:uid="{6E5D7474-4ACE-4F90-8CD7-26D72BED9637}"/>
    <cellStyle name="20% - Accent3 3" xfId="1641" xr:uid="{9E53E92C-6E79-4C1E-9A1A-751B42BAF5D6}"/>
    <cellStyle name="20% - Accent3 3 2" xfId="2154" xr:uid="{1D4DE683-F289-45C7-B1A6-EE9DECF72108}"/>
    <cellStyle name="20% - Accent3 3 2 2" xfId="10681" xr:uid="{F5507473-FBB8-4BDB-9A98-09790D12EAE5}"/>
    <cellStyle name="20% - Accent3 3 2 2 2" xfId="10682" xr:uid="{0D9BB182-F0F8-41E5-8FF7-B98FB5E399A7}"/>
    <cellStyle name="20% - Accent3 3 2 3" xfId="10683" xr:uid="{2FAC7E88-E6DE-4AE2-A2E6-5272CA7D0651}"/>
    <cellStyle name="20% - Accent3 3 3" xfId="10684" xr:uid="{71A4552E-D971-426B-8AF0-E9723065A25D}"/>
    <cellStyle name="20% - Accent3 3 3 2" xfId="10685" xr:uid="{5B96857E-4049-40BD-98B0-95810F74BC26}"/>
    <cellStyle name="20% - Accent3 3 4" xfId="10686" xr:uid="{7533530D-6973-49BA-ADB4-4B909C880485}"/>
    <cellStyle name="20% - Accent3 30" xfId="2155" xr:uid="{E78DE2FB-6336-441A-982F-3B7D7DCDD4A7}"/>
    <cellStyle name="20% - Accent3 30 2" xfId="10687" xr:uid="{FF195C7E-3705-4777-AD7D-DAEC1E7B3C5D}"/>
    <cellStyle name="20% - Accent3 30 2 2" xfId="10688" xr:uid="{D96D1116-B6BC-4C29-85BC-C8F584540FBD}"/>
    <cellStyle name="20% - Accent3 30 3" xfId="10689" xr:uid="{C1650EC3-41C5-4651-82D2-7141E7428503}"/>
    <cellStyle name="20% - Accent3 31" xfId="2156" xr:uid="{CA64C252-0682-4AF0-996B-9091ADA994AD}"/>
    <cellStyle name="20% - Accent3 31 2" xfId="10690" xr:uid="{B4FE62DA-954E-478D-96CA-D03E8CBC37D5}"/>
    <cellStyle name="20% - Accent3 31 2 2" xfId="10691" xr:uid="{BFAE5152-A161-4575-8952-EDEA4312BF41}"/>
    <cellStyle name="20% - Accent3 31 3" xfId="10692" xr:uid="{E77D8437-98C0-4063-9D85-2EB02A722CA8}"/>
    <cellStyle name="20% - Accent3 32" xfId="2157" xr:uid="{7CDA1807-D9B8-4B8D-8983-987F56A89E95}"/>
    <cellStyle name="20% - Accent3 32 2" xfId="10693" xr:uid="{06A24467-312E-430C-BC76-A7496FBB7AA0}"/>
    <cellStyle name="20% - Accent3 32 2 2" xfId="10694" xr:uid="{91F09929-BDE5-44C5-9B1B-06684035493C}"/>
    <cellStyle name="20% - Accent3 32 3" xfId="10695" xr:uid="{24534EEC-244E-4285-8D06-64009F9AF0F9}"/>
    <cellStyle name="20% - Accent3 33" xfId="2158" xr:uid="{1E381B1E-FBDF-4A49-BF1E-AAD71032702C}"/>
    <cellStyle name="20% - Accent3 33 2" xfId="10696" xr:uid="{601051F7-AA22-429E-8632-5765CEE4373A}"/>
    <cellStyle name="20% - Accent3 33 2 2" xfId="10697" xr:uid="{54648F1F-B69D-42A4-8A6F-D0A5071E1852}"/>
    <cellStyle name="20% - Accent3 33 3" xfId="10698" xr:uid="{DC9FACAD-F016-4B89-AC88-ED8A3E1B2BDD}"/>
    <cellStyle name="20% - Accent3 34" xfId="2159" xr:uid="{B11A4BF4-8068-4FF0-A4A3-64675D12085A}"/>
    <cellStyle name="20% - Accent3 34 2" xfId="10699" xr:uid="{223855F3-CA14-40D1-9D6A-E70803ECC4CE}"/>
    <cellStyle name="20% - Accent3 34 2 2" xfId="10700" xr:uid="{7BBA5CB2-DA77-4033-AB57-0E1B2EF10D51}"/>
    <cellStyle name="20% - Accent3 34 3" xfId="10701" xr:uid="{DC069001-09AB-4797-B343-0CB83F3F5700}"/>
    <cellStyle name="20% - Accent3 35" xfId="2160" xr:uid="{8EE3B8B9-3412-4BDB-A2FB-5D97A5B0C6A8}"/>
    <cellStyle name="20% - Accent3 35 2" xfId="10702" xr:uid="{CACC37A7-E687-4CB3-8C6B-036ACB4F5A93}"/>
    <cellStyle name="20% - Accent3 35 2 2" xfId="10703" xr:uid="{B17BEA55-F15D-47E7-ADBE-69A14E21E6AF}"/>
    <cellStyle name="20% - Accent3 35 3" xfId="10704" xr:uid="{89191CFD-6CC0-49D1-AC3E-9DB68A6854DB}"/>
    <cellStyle name="20% - Accent3 36" xfId="2161" xr:uid="{C80D896E-5C7C-413F-B22C-939E0E74602B}"/>
    <cellStyle name="20% - Accent3 36 2" xfId="10705" xr:uid="{30EFC0A1-0B07-4305-97E8-B9A5AE195A6B}"/>
    <cellStyle name="20% - Accent3 36 2 2" xfId="10706" xr:uid="{7CD3B889-6280-4CB7-A07C-AF7E67E5FB14}"/>
    <cellStyle name="20% - Accent3 36 3" xfId="10707" xr:uid="{0C02770F-E104-4A20-A828-5372ECA11EB7}"/>
    <cellStyle name="20% - Accent3 37" xfId="2162" xr:uid="{140B6171-8635-43A6-BB13-374CD30DDD1D}"/>
    <cellStyle name="20% - Accent3 37 2" xfId="10708" xr:uid="{8817CD48-AFE7-42D1-B2E4-A99A2DE09E57}"/>
    <cellStyle name="20% - Accent3 37 2 2" xfId="10709" xr:uid="{48EE5BFA-3A13-4FC0-AA56-B0457D80F993}"/>
    <cellStyle name="20% - Accent3 37 3" xfId="10710" xr:uid="{681B02DE-D658-4A3A-9E19-B5CD4E76C4C7}"/>
    <cellStyle name="20% - Accent3 38" xfId="2163" xr:uid="{C8ECCF16-BCCB-4B89-ABA0-7BD016E2A340}"/>
    <cellStyle name="20% - Accent3 38 2" xfId="10711" xr:uid="{730DC4C6-E346-43F3-8AC6-557636D9144C}"/>
    <cellStyle name="20% - Accent3 38 2 2" xfId="10712" xr:uid="{E274B11A-E138-43F2-BEDC-EC47EA606248}"/>
    <cellStyle name="20% - Accent3 38 3" xfId="10713" xr:uid="{BF0FC816-4F13-4BE0-A012-3D31249D6669}"/>
    <cellStyle name="20% - Accent3 39" xfId="2164" xr:uid="{2088CDDE-9877-48B7-8B57-134573B5132D}"/>
    <cellStyle name="20% - Accent3 39 2" xfId="10714" xr:uid="{54240B79-17C2-4EBC-9CCA-81EA274930A8}"/>
    <cellStyle name="20% - Accent3 39 2 2" xfId="10715" xr:uid="{95D3E6D5-83BF-48A9-8CAC-A006A76DC783}"/>
    <cellStyle name="20% - Accent3 39 3" xfId="10716" xr:uid="{01D58EE8-C095-4946-A73F-524800D08FE7}"/>
    <cellStyle name="20% - Accent3 4" xfId="1657" xr:uid="{0AC8B541-E87B-4F86-BC72-9E481C49ECD0}"/>
    <cellStyle name="20% - Accent3 4 2" xfId="2165" xr:uid="{D3F2622A-9D9F-4105-A0E3-E9403A4E2445}"/>
    <cellStyle name="20% - Accent3 4 2 2" xfId="10717" xr:uid="{D746E0FD-E582-4EC2-B4BE-500D2AD97EEB}"/>
    <cellStyle name="20% - Accent3 4 2 2 2" xfId="10718" xr:uid="{F05449DB-C5EC-48EB-907B-58AE387EB70D}"/>
    <cellStyle name="20% - Accent3 4 2 3" xfId="10719" xr:uid="{4EA266C0-186D-4D36-B5EE-F607105985A5}"/>
    <cellStyle name="20% - Accent3 4 3" xfId="10720" xr:uid="{A2C70CD6-A901-498E-A55E-C2BF54FDF81D}"/>
    <cellStyle name="20% - Accent3 4 3 2" xfId="10721" xr:uid="{66B871C2-E838-49CB-8000-DDE8FB97FEA2}"/>
    <cellStyle name="20% - Accent3 4 4" xfId="10722" xr:uid="{F51119AC-5FBB-48E0-84B5-781C143FA5D6}"/>
    <cellStyle name="20% - Accent3 40" xfId="2166" xr:uid="{D7D4F97A-52F1-42A7-97B2-DCC04D980745}"/>
    <cellStyle name="20% - Accent3 40 2" xfId="10723" xr:uid="{05451DEA-F4F2-4C55-946A-9FBAA53E6E3E}"/>
    <cellStyle name="20% - Accent3 40 2 2" xfId="10724" xr:uid="{AA33518F-E352-4B94-AE4A-0B94BDACA368}"/>
    <cellStyle name="20% - Accent3 40 3" xfId="10725" xr:uid="{7D6E650B-1887-4021-9075-02157688DFA1}"/>
    <cellStyle name="20% - Accent3 41" xfId="2167" xr:uid="{7B1EFF41-B6AA-4C00-B28A-3F2C8519FB0C}"/>
    <cellStyle name="20% - Accent3 41 2" xfId="10726" xr:uid="{05840E67-61E2-42FE-8023-830B014C433F}"/>
    <cellStyle name="20% - Accent3 41 2 2" xfId="10727" xr:uid="{B7EA51F4-DD84-410D-ACAD-553F33AF9F4A}"/>
    <cellStyle name="20% - Accent3 41 3" xfId="10728" xr:uid="{52CFF690-75CC-408A-B44B-CAA17DEABF0B}"/>
    <cellStyle name="20% - Accent3 42" xfId="2168" xr:uid="{552BB9AF-C41A-4912-8B7F-A61E191ADB47}"/>
    <cellStyle name="20% - Accent3 42 2" xfId="10729" xr:uid="{FB5CCD90-A072-4BE3-9A59-A3E0B5CD3121}"/>
    <cellStyle name="20% - Accent3 42 2 2" xfId="10730" xr:uid="{B33158AC-717D-4F91-AE45-70F2FCF23DEA}"/>
    <cellStyle name="20% - Accent3 42 3" xfId="10731" xr:uid="{83E40908-EBB2-4864-A85C-0C6CF0E4680B}"/>
    <cellStyle name="20% - Accent3 43" xfId="2169" xr:uid="{D62F6449-630C-481E-B494-A78A52FE17CF}"/>
    <cellStyle name="20% - Accent3 43 2" xfId="10732" xr:uid="{B97128C6-51C5-4F65-9122-7B8538CB39FF}"/>
    <cellStyle name="20% - Accent3 43 2 2" xfId="10733" xr:uid="{5A4E19F2-699D-4695-938A-2B39D58600A0}"/>
    <cellStyle name="20% - Accent3 43 3" xfId="10734" xr:uid="{D831DFFA-BD4F-4933-A72A-2A5A1A90E0A3}"/>
    <cellStyle name="20% - Accent3 44" xfId="2170" xr:uid="{8B040ABD-A602-4199-8300-85BFCBAE0C95}"/>
    <cellStyle name="20% - Accent3 44 2" xfId="10735" xr:uid="{DC34393E-D148-4E0D-9B72-2F383F7BE319}"/>
    <cellStyle name="20% - Accent3 44 2 2" xfId="10736" xr:uid="{841DC19F-E47C-4DAE-8980-89357187A682}"/>
    <cellStyle name="20% - Accent3 44 3" xfId="10737" xr:uid="{7294EFC4-958A-4F04-BB6F-8BAF3FD474E7}"/>
    <cellStyle name="20% - Accent3 45" xfId="2171" xr:uid="{5AF7D7B8-544B-49AA-B137-34E4D5C19801}"/>
    <cellStyle name="20% - Accent3 45 2" xfId="10738" xr:uid="{DF175724-70CA-498C-BB91-D9B06351BD24}"/>
    <cellStyle name="20% - Accent3 45 2 2" xfId="10739" xr:uid="{77203A6C-314D-4EAE-8B3A-DE1C575A08F7}"/>
    <cellStyle name="20% - Accent3 45 3" xfId="10740" xr:uid="{ECE3A4DF-4B3A-4BA7-855B-1D5956C6E199}"/>
    <cellStyle name="20% - Accent3 46" xfId="2172" xr:uid="{FA072004-C242-406F-8A9E-0571A85AD2B4}"/>
    <cellStyle name="20% - Accent3 46 2" xfId="10741" xr:uid="{5AC90752-AAFB-4DAD-B2B1-D35AF5074A43}"/>
    <cellStyle name="20% - Accent3 46 2 2" xfId="10742" xr:uid="{052CC2C5-3491-4A4F-AB1A-D838413D3FB5}"/>
    <cellStyle name="20% - Accent3 46 3" xfId="10743" xr:uid="{CAE32F56-A5EA-43CA-B98D-4C4121E6C426}"/>
    <cellStyle name="20% - Accent3 47" xfId="2173" xr:uid="{D1B12882-0121-456A-BFE0-FA3B56F5ACFE}"/>
    <cellStyle name="20% - Accent3 47 2" xfId="10744" xr:uid="{CC79310C-9738-442C-908C-64C1F59B41F9}"/>
    <cellStyle name="20% - Accent3 48" xfId="2174" xr:uid="{BAD08ACE-448D-4D17-9BA7-EA1B17B01AC0}"/>
    <cellStyle name="20% - Accent3 48 2" xfId="10745" xr:uid="{791FAF68-1EFF-4831-A900-83CB5B10056A}"/>
    <cellStyle name="20% - Accent3 49" xfId="9439" xr:uid="{75B9C66C-ECCA-409E-9481-35058148525F}"/>
    <cellStyle name="20% - Accent3 49 2" xfId="10746" xr:uid="{A0E21D12-8033-4DB8-8A7A-7820A0BC7297}"/>
    <cellStyle name="20% - Accent3 5" xfId="1679" xr:uid="{52601255-F732-43C0-B50A-9B2CE9EF27BD}"/>
    <cellStyle name="20% - Accent3 5 2" xfId="2175" xr:uid="{CA3DF34D-5682-4B68-A12D-11098DD8213E}"/>
    <cellStyle name="20% - Accent3 5 2 2" xfId="10747" xr:uid="{19CCAC4F-5531-4A5C-AA91-15521F7AA467}"/>
    <cellStyle name="20% - Accent3 5 2 2 2" xfId="10748" xr:uid="{987C3C32-3548-4654-8E81-2CD43D53A506}"/>
    <cellStyle name="20% - Accent3 5 2 3" xfId="10749" xr:uid="{FEF64B9D-4F55-4760-91E3-10FFBDA85871}"/>
    <cellStyle name="20% - Accent3 5 3" xfId="10750" xr:uid="{7D12E8F3-8233-4933-9E30-56EB14554B9F}"/>
    <cellStyle name="20% - Accent3 5 3 2" xfId="10751" xr:uid="{55B14305-CBCD-4844-959A-DD39D93877A8}"/>
    <cellStyle name="20% - Accent3 5 4" xfId="10752" xr:uid="{5FEFE2C4-7322-4DF0-A217-DB6287AA1F23}"/>
    <cellStyle name="20% - Accent3 50" xfId="10753" xr:uid="{1A129E85-5529-4C03-B468-9ABFFD60F77F}"/>
    <cellStyle name="20% - Accent3 50 2" xfId="10754" xr:uid="{10CC2DEE-A97F-4D1F-8ECA-930F95FCB20C}"/>
    <cellStyle name="20% - Accent3 51" xfId="10755" xr:uid="{1BB12DBC-0841-4AD9-BEF7-95902F6292F2}"/>
    <cellStyle name="20% - Accent3 51 2" xfId="10756" xr:uid="{6D37EC5A-D43F-4C7D-AFC3-F15891C68FD8}"/>
    <cellStyle name="20% - Accent3 52" xfId="10757" xr:uid="{B06074E2-B6A9-4995-918E-7170D9046663}"/>
    <cellStyle name="20% - Accent3 52 2" xfId="10758" xr:uid="{F5445D11-8B77-4DA9-A933-51B0D9046236}"/>
    <cellStyle name="20% - Accent3 53" xfId="10759" xr:uid="{299A171D-FDDA-4664-952D-0AB5D9659C6B}"/>
    <cellStyle name="20% - Accent3 53 2" xfId="10760" xr:uid="{2327E442-6889-4870-830C-E57F3732BF66}"/>
    <cellStyle name="20% - Accent3 54" xfId="10761" xr:uid="{06F4CC18-E943-4D48-BB1C-731AD9BD5A2D}"/>
    <cellStyle name="20% - Accent3 54 2" xfId="10762" xr:uid="{060CE657-A699-4BD8-9082-1CB86F57C6F4}"/>
    <cellStyle name="20% - Accent3 55" xfId="10763" xr:uid="{F28E7545-379C-4890-8413-228FFE7644B2}"/>
    <cellStyle name="20% - Accent3 55 2" xfId="10764" xr:uid="{0318C712-927A-4071-9804-0DC8FF1BB8AB}"/>
    <cellStyle name="20% - Accent3 56" xfId="10765" xr:uid="{023330BA-E86D-4F17-924F-2256916452A1}"/>
    <cellStyle name="20% - Accent3 56 2" xfId="10766" xr:uid="{1F5446DC-1CC5-4E2E-84CA-6CEE2C96772D}"/>
    <cellStyle name="20% - Accent3 57" xfId="10767" xr:uid="{DAAEC27C-D841-450F-BB02-56E5CDD0056F}"/>
    <cellStyle name="20% - Accent3 57 2" xfId="10768" xr:uid="{D4D22532-6A8F-4678-BE37-46F57E80036F}"/>
    <cellStyle name="20% - Accent3 58" xfId="10769" xr:uid="{7722CFDD-ED86-48B0-95B4-53C3F4DEB1FC}"/>
    <cellStyle name="20% - Accent3 58 2" xfId="10770" xr:uid="{E733D5A6-ACBA-4504-8CAE-21D750C96199}"/>
    <cellStyle name="20% - Accent3 59" xfId="10771" xr:uid="{D2C9176F-9710-46D1-B8B3-4C7D9AFBF88D}"/>
    <cellStyle name="20% - Accent3 59 2" xfId="10772" xr:uid="{614845E1-40C5-49C3-9445-21D4B7B7BCD4}"/>
    <cellStyle name="20% - Accent3 6" xfId="2176" xr:uid="{EEE33391-5E3C-4809-A33C-9EA69A8404E1}"/>
    <cellStyle name="20% - Accent3 6 2" xfId="2177" xr:uid="{07AAF08A-D5F1-4BE1-9C4A-5586519D864A}"/>
    <cellStyle name="20% - Accent3 6 2 2" xfId="10773" xr:uid="{F573741E-50EF-4A49-83DC-F4394A26CA29}"/>
    <cellStyle name="20% - Accent3 6 2 2 2" xfId="10774" xr:uid="{01667E62-91A3-4FEA-825D-E69DD969B2CB}"/>
    <cellStyle name="20% - Accent3 6 2 3" xfId="10775" xr:uid="{B3BD5665-69B5-4BD8-881C-A8C20B272E68}"/>
    <cellStyle name="20% - Accent3 6 3" xfId="10776" xr:uid="{D0600482-B69D-4952-A218-0C0E2F90CBC2}"/>
    <cellStyle name="20% - Accent3 6 3 2" xfId="10777" xr:uid="{EAD6596E-19CF-4141-BD92-2C01BD56B01A}"/>
    <cellStyle name="20% - Accent3 6 4" xfId="10778" xr:uid="{7614305D-BC70-455F-BBA3-943C342CDA1A}"/>
    <cellStyle name="20% - Accent3 60" xfId="10779" xr:uid="{F7A9B4CC-81DC-4CDF-B55A-A305E11430DE}"/>
    <cellStyle name="20% - Accent3 60 2" xfId="10780" xr:uid="{A921A016-1C8C-4334-B0BF-A1BB058BFF11}"/>
    <cellStyle name="20% - Accent3 61" xfId="10781" xr:uid="{2930776B-8FA9-4E07-BD7D-C1E0F16C93C4}"/>
    <cellStyle name="20% - Accent3 61 2" xfId="10782" xr:uid="{4FC9EFC7-D5DC-4C83-A897-DA351170E276}"/>
    <cellStyle name="20% - Accent3 62" xfId="10783" xr:uid="{9882B3FF-9F38-44A3-90D7-D71D3C145242}"/>
    <cellStyle name="20% - Accent3 62 2" xfId="10784" xr:uid="{8BCB1F7B-C49B-44FE-B8C7-FB8AF473B4F9}"/>
    <cellStyle name="20% - Accent3 63" xfId="10785" xr:uid="{1D61DDA1-9B56-47D7-BA2A-58830BBF0C95}"/>
    <cellStyle name="20% - Accent3 63 2" xfId="10786" xr:uid="{2314F674-A8E1-478F-8523-D49B971E6C90}"/>
    <cellStyle name="20% - Accent3 64" xfId="10787" xr:uid="{B847567F-9470-473D-826D-5D3223CBDB9C}"/>
    <cellStyle name="20% - Accent3 64 2" xfId="10788" xr:uid="{65F207BA-49F6-4047-ABD1-FF05FBBF8098}"/>
    <cellStyle name="20% - Accent3 65" xfId="10789" xr:uid="{E0883C4C-C6FA-42CE-A6BB-27B232E42C74}"/>
    <cellStyle name="20% - Accent3 65 2" xfId="10790" xr:uid="{661D54A8-600C-409D-8BA8-60677C098ED0}"/>
    <cellStyle name="20% - Accent3 66" xfId="10791" xr:uid="{26FECE5E-ADF1-4ECD-A760-B825F3A14F17}"/>
    <cellStyle name="20% - Accent3 66 2" xfId="10792" xr:uid="{30F265B3-0C07-4781-AA43-ABB031429193}"/>
    <cellStyle name="20% - Accent3 67" xfId="10793" xr:uid="{F2D7827E-9B8E-48FA-8517-BA0A30500A4F}"/>
    <cellStyle name="20% - Accent3 67 2" xfId="10794" xr:uid="{2BC96983-D0B0-4F3F-B9BB-86A1F9B2932D}"/>
    <cellStyle name="20% - Accent3 68" xfId="10795" xr:uid="{A1DA890C-42E1-47B0-AED0-54CC50F21482}"/>
    <cellStyle name="20% - Accent3 68 2" xfId="10796" xr:uid="{A47BCAD2-B4EB-44D5-B235-97255A6BC52E}"/>
    <cellStyle name="20% - Accent3 69" xfId="10797" xr:uid="{E75AB692-A256-4EF2-B8CB-0206479E60C3}"/>
    <cellStyle name="20% - Accent3 69 2" xfId="10798" xr:uid="{C4F96A3C-E562-4860-8E09-F96997F670C1}"/>
    <cellStyle name="20% - Accent3 7" xfId="2178" xr:uid="{6D2A9ECC-7B32-481F-AE82-F4D9FB970948}"/>
    <cellStyle name="20% - Accent3 7 2" xfId="2179" xr:uid="{7B4F0BDE-091F-4E7D-8795-AB518C47D6B1}"/>
    <cellStyle name="20% - Accent3 7 2 2" xfId="10799" xr:uid="{C6A88E7A-4AE8-4051-ADCC-17589BC24C72}"/>
    <cellStyle name="20% - Accent3 7 2 2 2" xfId="10800" xr:uid="{D3CD4727-E19E-4491-B141-9EF98DD3D519}"/>
    <cellStyle name="20% - Accent3 7 2 3" xfId="10801" xr:uid="{2BD8AA53-9F86-45F0-B93B-09E14B5B76F1}"/>
    <cellStyle name="20% - Accent3 7 3" xfId="10802" xr:uid="{234BDAFA-B295-4A54-BAD5-DBAAE69071B6}"/>
    <cellStyle name="20% - Accent3 7 3 2" xfId="10803" xr:uid="{6C04AE6B-CBDA-45E0-AEC5-B755BDCF1FBD}"/>
    <cellStyle name="20% - Accent3 7 4" xfId="10804" xr:uid="{A572EA4B-F629-4CC6-AA2D-4CC6F803D911}"/>
    <cellStyle name="20% - Accent3 70" xfId="10805" xr:uid="{656C6054-495F-408E-B46D-FF1FA1215473}"/>
    <cellStyle name="20% - Accent3 70 2" xfId="10806" xr:uid="{58EA45FA-49AE-4D42-9638-229FB9377D81}"/>
    <cellStyle name="20% - Accent3 71" xfId="10807" xr:uid="{36CDEE4F-2A8A-4098-9666-76C30414F5E3}"/>
    <cellStyle name="20% - Accent3 71 2" xfId="10808" xr:uid="{08BFBA3F-8D62-4A64-85F3-924FDF0FCDF6}"/>
    <cellStyle name="20% - Accent3 72" xfId="10809" xr:uid="{8295813A-76C8-48B7-9A86-F19A89CAA51D}"/>
    <cellStyle name="20% - Accent3 72 2" xfId="10810" xr:uid="{F3005B6B-DA5E-416F-B623-F61D918A45AD}"/>
    <cellStyle name="20% - Accent3 73" xfId="10811" xr:uid="{2D18BE64-D8A7-4B69-82E4-1F4E067141E9}"/>
    <cellStyle name="20% - Accent3 73 2" xfId="10812" xr:uid="{F77917CB-7703-4EDC-8B9F-75398B89A0F9}"/>
    <cellStyle name="20% - Accent3 74" xfId="10813" xr:uid="{F97C6AA5-915B-442A-800B-9D6D287D1FA6}"/>
    <cellStyle name="20% - Accent3 74 2" xfId="10814" xr:uid="{3B571BAA-7F96-4BCB-8DEF-1B60D499491C}"/>
    <cellStyle name="20% - Accent3 75" xfId="10815" xr:uid="{3419EEFD-91F9-48EE-BD88-D4AE9367A38D}"/>
    <cellStyle name="20% - Accent3 75 2" xfId="10816" xr:uid="{4B9ADA7A-DAD4-4505-A074-5DD7F02C59A6}"/>
    <cellStyle name="20% - Accent3 76" xfId="10817" xr:uid="{1BF993A6-D01F-4389-89C4-2739A8FA4551}"/>
    <cellStyle name="20% - Accent3 76 2" xfId="10818" xr:uid="{59FD4874-F243-476C-9B40-7B62D32E4432}"/>
    <cellStyle name="20% - Accent3 77" xfId="10819" xr:uid="{1FD9D165-C22E-4A5B-BF62-A17EB2BF7861}"/>
    <cellStyle name="20% - Accent3 77 2" xfId="10820" xr:uid="{5850F40C-8D63-48E5-A539-653D81BF6E37}"/>
    <cellStyle name="20% - Accent3 78" xfId="10821" xr:uid="{6A886027-7B3C-4566-A5C6-EC07DF211B4C}"/>
    <cellStyle name="20% - Accent3 78 2" xfId="10822" xr:uid="{0E313456-F77D-4631-979A-7A3CD7632F4E}"/>
    <cellStyle name="20% - Accent3 79" xfId="10823" xr:uid="{7F4C2BE5-B107-4DB7-AE03-D320EADB694A}"/>
    <cellStyle name="20% - Accent3 79 2" xfId="10824" xr:uid="{F2E37E0F-4B50-48CE-B140-3FFB577A47F8}"/>
    <cellStyle name="20% - Accent3 8" xfId="2180" xr:uid="{2FC17D42-4DC9-47FD-8617-774A48406152}"/>
    <cellStyle name="20% - Accent3 8 2" xfId="10825" xr:uid="{6FEFBEC8-AC04-4D79-BB4D-E37B3D8B0EAA}"/>
    <cellStyle name="20% - Accent3 8 2 2" xfId="10826" xr:uid="{D82B8E3B-03A9-4FB8-B31C-851CC5990658}"/>
    <cellStyle name="20% - Accent3 8 3" xfId="10827" xr:uid="{8B4EF922-0F2A-4657-99AC-05E178ED6646}"/>
    <cellStyle name="20% - Accent3 80" xfId="10828" xr:uid="{E455D195-E9E6-43E4-89F8-A3616D1B64A5}"/>
    <cellStyle name="20% - Accent3 80 2" xfId="10829" xr:uid="{3015421B-D295-41DF-8920-14B0913DF7EC}"/>
    <cellStyle name="20% - Accent3 81" xfId="10830" xr:uid="{AF20A5E3-1167-480C-9C36-612C6D3A4574}"/>
    <cellStyle name="20% - Accent3 81 2" xfId="10831" xr:uid="{638EF349-8094-474B-A029-F4FA086F7AF7}"/>
    <cellStyle name="20% - Accent3 82" xfId="10832" xr:uid="{D097EED7-6CD9-4BC1-8C93-64F1E0797313}"/>
    <cellStyle name="20% - Accent3 83" xfId="10833" xr:uid="{3C53B7B6-87BB-491A-A23F-7293F7FD5955}"/>
    <cellStyle name="20% - Accent3 84" xfId="10834" xr:uid="{229DF6F6-6CB4-4D8C-BFDC-B0460873DF5E}"/>
    <cellStyle name="20% - Accent3 85" xfId="18310" xr:uid="{D6E96BCB-70DD-4EDF-85C3-7ABDAC5F296D}"/>
    <cellStyle name="20% - Accent3 86" xfId="18311" xr:uid="{0221BFF2-D1E3-4CBD-88AF-A58733CB9FB5}"/>
    <cellStyle name="20% - Accent3 87" xfId="18312" xr:uid="{C15435C9-5B0E-44A5-A20C-3F14B8107B89}"/>
    <cellStyle name="20% - Accent3 88" xfId="18313" xr:uid="{4B95DF86-F960-4480-90CE-735C7CDEAA64}"/>
    <cellStyle name="20% - Accent3 89" xfId="18314" xr:uid="{2C4A3267-2E91-4323-95DC-92AD99DA5B98}"/>
    <cellStyle name="20% - Accent3 9" xfId="2181" xr:uid="{0C1F9A57-074F-45D3-8308-39498EBA4F19}"/>
    <cellStyle name="20% - Accent3 9 2" xfId="10835" xr:uid="{520A1904-E03E-459A-B101-54AFEFEC5E2F}"/>
    <cellStyle name="20% - Accent3 9 2 2" xfId="10836" xr:uid="{8F08182E-AE34-4849-9BB6-059651565E20}"/>
    <cellStyle name="20% - Accent3 9 3" xfId="10837" xr:uid="{D1879034-9B9C-4802-A614-0C33E0FAC59C}"/>
    <cellStyle name="20% - Accent3 90" xfId="18315" xr:uid="{3DA49732-571C-481E-A963-7C607A477397}"/>
    <cellStyle name="20% - Accent3 91" xfId="18316" xr:uid="{24C2B4D2-A52B-42DD-9C9C-A038C50CF119}"/>
    <cellStyle name="20% - Accent3 92" xfId="18317" xr:uid="{EFAD2609-4FFF-47E1-84F8-B9B25804E117}"/>
    <cellStyle name="20% - Accent3 93" xfId="18318" xr:uid="{0EC57D96-5FBE-4C31-B81F-8F58910C106F}"/>
    <cellStyle name="20% - Accent3 94" xfId="18319" xr:uid="{3AF32E26-727A-4A9F-9A56-C18A8F290721}"/>
    <cellStyle name="20% - Accent3 95" xfId="18320" xr:uid="{ECDE20CF-D2EF-496F-AFFD-981C99DC6608}"/>
    <cellStyle name="20% - Accent3 96" xfId="18321" xr:uid="{619D0BC2-2B15-494F-B59A-9A941F94DE41}"/>
    <cellStyle name="20% - Accent3 97" xfId="18322" xr:uid="{007F0C22-4F33-4BA7-9855-2108E7EAFA0B}"/>
    <cellStyle name="20% - Accent3 98" xfId="18323" xr:uid="{B9CD42FC-E9BE-4A18-AD99-55ABA80944B4}"/>
    <cellStyle name="20% - Accent3 99" xfId="18324" xr:uid="{C366440B-8F91-4A9C-AD9D-ABCEE604C8D8}"/>
    <cellStyle name="20% - Accent4 10" xfId="2182" xr:uid="{E83600CC-0220-4F55-BD82-B1C94226DC91}"/>
    <cellStyle name="20% - Accent4 10 2" xfId="10838" xr:uid="{BF3F8F27-05F9-4CB3-973E-F1EF403C7DEC}"/>
    <cellStyle name="20% - Accent4 10 2 2" xfId="10839" xr:uid="{6FF8F5BB-2227-4451-886A-75B2BEDAF40F}"/>
    <cellStyle name="20% - Accent4 10 3" xfId="10840" xr:uid="{D0342D07-2586-4D4D-ACC8-E3418FBB61AE}"/>
    <cellStyle name="20% - Accent4 100" xfId="18325" xr:uid="{29701A2B-6245-4491-8432-745420EEDCB3}"/>
    <cellStyle name="20% - Accent4 101" xfId="18326" xr:uid="{F421FB3A-7CAB-4B51-8BF9-3AC9BA2BA035}"/>
    <cellStyle name="20% - Accent4 102" xfId="18327" xr:uid="{B7175C97-4566-4A86-829E-4EC079609C24}"/>
    <cellStyle name="20% - Accent4 103" xfId="18328" xr:uid="{468394F1-83A5-4F65-9123-35F0FAE5DDFA}"/>
    <cellStyle name="20% - Accent4 104" xfId="18329" xr:uid="{2B9A7C60-260D-4FC8-BA78-7392D5FDBA87}"/>
    <cellStyle name="20% - Accent4 105" xfId="18330" xr:uid="{3D9036CF-0FFF-4DA7-9344-8A596D859857}"/>
    <cellStyle name="20% - Accent4 106" xfId="18331" xr:uid="{9C5BE6BA-876D-4B49-9A90-95E445263DC4}"/>
    <cellStyle name="20% - Accent4 107" xfId="18332" xr:uid="{55FA57D1-FD6C-41DD-9E6D-FDF0A56875DC}"/>
    <cellStyle name="20% - Accent4 108" xfId="18333" xr:uid="{1970B325-D7E9-409C-8250-5311F870DDBD}"/>
    <cellStyle name="20% - Accent4 109" xfId="18334" xr:uid="{FDE0516A-D5B3-45E2-BED7-C990BBCBDE4F}"/>
    <cellStyle name="20% - Accent4 11" xfId="2183" xr:uid="{909BFD4B-C522-4FE2-9B9C-83F872855B70}"/>
    <cellStyle name="20% - Accent4 11 2" xfId="10841" xr:uid="{1F3F2202-FAAD-4D3A-AB12-172D7A71E1A1}"/>
    <cellStyle name="20% - Accent4 11 2 2" xfId="10842" xr:uid="{782170BE-1E86-4C28-BAAB-C75175712C23}"/>
    <cellStyle name="20% - Accent4 11 3" xfId="10843" xr:uid="{09A8F6B1-52F5-4CD0-AC5E-7D01284C6BEC}"/>
    <cellStyle name="20% - Accent4 110" xfId="18335" xr:uid="{5D1A46ED-B30C-4413-8667-C0600A9B0676}"/>
    <cellStyle name="20% - Accent4 111" xfId="18336" xr:uid="{7D49B485-9D5A-4882-AFD6-3D31D1F86879}"/>
    <cellStyle name="20% - Accent4 112" xfId="18337" xr:uid="{F149D838-64B5-4003-A79C-0416B46B0851}"/>
    <cellStyle name="20% - Accent4 113" xfId="18338" xr:uid="{1058F5C3-B567-42E0-8CF3-2D3D6BF7BE6A}"/>
    <cellStyle name="20% - Accent4 114" xfId="18339" xr:uid="{E5DF33FD-C6F4-4AED-926A-35DFE425799B}"/>
    <cellStyle name="20% - Accent4 115" xfId="18340" xr:uid="{256942ED-4BC4-4F60-8F93-5FCE56B45D62}"/>
    <cellStyle name="20% - Accent4 116" xfId="18341" xr:uid="{8667A76C-13A4-41B7-AE8C-03A10E8FCF25}"/>
    <cellStyle name="20% - Accent4 117" xfId="18342" xr:uid="{A1BA10E7-0AB8-4A35-A599-B7B0D859BF27}"/>
    <cellStyle name="20% - Accent4 118" xfId="18343" xr:uid="{B1807EA9-132D-42EC-A803-5A6687F1FD65}"/>
    <cellStyle name="20% - Accent4 119" xfId="18344" xr:uid="{07701C83-182A-4DEB-92AF-DDD863A2E0A9}"/>
    <cellStyle name="20% - Accent4 12" xfId="2184" xr:uid="{5C8E40F2-82DA-40B7-ADC4-344938C82E8B}"/>
    <cellStyle name="20% - Accent4 12 2" xfId="10844" xr:uid="{F56A9C53-9D53-47DF-A31C-130411FBEC59}"/>
    <cellStyle name="20% - Accent4 12 2 2" xfId="10845" xr:uid="{0A404313-BB30-4401-A9A5-04755E63E646}"/>
    <cellStyle name="20% - Accent4 12 3" xfId="10846" xr:uid="{369A951A-9651-4591-A063-97E300864713}"/>
    <cellStyle name="20% - Accent4 120" xfId="18345" xr:uid="{41D19F7C-D781-4BF7-BDFA-53D6BE702BE2}"/>
    <cellStyle name="20% - Accent4 121" xfId="18346" xr:uid="{CA1308DD-D7A8-4421-A973-D3E22FA78407}"/>
    <cellStyle name="20% - Accent4 122" xfId="18347" xr:uid="{CA142122-09B2-4FE0-90DC-95B098A432B5}"/>
    <cellStyle name="20% - Accent4 123" xfId="18348" xr:uid="{DBE3A701-F454-4E04-BC98-604059ED32B0}"/>
    <cellStyle name="20% - Accent4 124" xfId="18349" xr:uid="{1C5C460E-5304-4C04-9FDD-B56AD1F88F04}"/>
    <cellStyle name="20% - Accent4 125" xfId="18350" xr:uid="{8C51B998-9387-459E-805D-2EFE0C4975D7}"/>
    <cellStyle name="20% - Accent4 126" xfId="18351" xr:uid="{25CA82CB-4122-4BE3-9D85-ED836BA4BB4A}"/>
    <cellStyle name="20% - Accent4 127" xfId="18352" xr:uid="{A0217C89-20E9-4575-A9A8-E76FD3A61740}"/>
    <cellStyle name="20% - Accent4 128" xfId="18353" xr:uid="{56415897-605B-4C65-BEA1-FC9EC7CB7751}"/>
    <cellStyle name="20% - Accent4 129" xfId="18354" xr:uid="{224E5972-84A2-4F62-A99D-2F0D4D83D530}"/>
    <cellStyle name="20% - Accent4 13" xfId="2185" xr:uid="{A2C85744-87BB-4075-9CFA-A8B1BC383402}"/>
    <cellStyle name="20% - Accent4 13 2" xfId="10847" xr:uid="{35050C94-B63C-4604-BD2B-FF1ED3FAE5E5}"/>
    <cellStyle name="20% - Accent4 13 2 2" xfId="10848" xr:uid="{35B03EA0-BF4F-4A12-8131-116F0E619ABE}"/>
    <cellStyle name="20% - Accent4 13 3" xfId="10849" xr:uid="{9C9568D3-1B62-4C6C-8FAE-B3441FEEE4BF}"/>
    <cellStyle name="20% - Accent4 130" xfId="18355" xr:uid="{18F1DFC4-16CE-4F5F-9B17-EC9DF4E66E01}"/>
    <cellStyle name="20% - Accent4 131" xfId="18356" xr:uid="{AD3140EF-79AF-4A26-BD0C-5219681A38BC}"/>
    <cellStyle name="20% - Accent4 132" xfId="18357" xr:uid="{60A02289-4A99-4F09-9A87-9DF8F56FA658}"/>
    <cellStyle name="20% - Accent4 133" xfId="18358" xr:uid="{A49EAC0F-637D-4E1D-BBF6-964C253B521F}"/>
    <cellStyle name="20% - Accent4 134" xfId="18359" xr:uid="{569B9B0E-8594-4D77-9B60-1F6958DD60CB}"/>
    <cellStyle name="20% - Accent4 135" xfId="18360" xr:uid="{E7657C22-7422-4485-A2F0-571F74A01427}"/>
    <cellStyle name="20% - Accent4 136" xfId="18361" xr:uid="{67A8B2E9-D3E3-4FF6-9FDF-7A330A2E0D06}"/>
    <cellStyle name="20% - Accent4 137" xfId="18362" xr:uid="{1AD57FE2-6F80-4902-A9FE-6E576A32A2D0}"/>
    <cellStyle name="20% - Accent4 138" xfId="18363" xr:uid="{180C4EBF-959F-4637-BF20-34D27E4E55D4}"/>
    <cellStyle name="20% - Accent4 139" xfId="18364" xr:uid="{B45A3744-5D03-43FF-8E0E-2B9EAB4BD549}"/>
    <cellStyle name="20% - Accent4 14" xfId="2186" xr:uid="{EED2033C-5018-4B53-BB9D-B54054FC3ED1}"/>
    <cellStyle name="20% - Accent4 14 2" xfId="10850" xr:uid="{658D8A1C-C3F9-4BEF-B63A-00B54517C32D}"/>
    <cellStyle name="20% - Accent4 14 2 2" xfId="10851" xr:uid="{6508B9AB-5E44-4448-81BB-83AF6EF25A9A}"/>
    <cellStyle name="20% - Accent4 14 3" xfId="10852" xr:uid="{7A32ADB9-0721-47E4-BD49-FA8E21BE9B28}"/>
    <cellStyle name="20% - Accent4 140" xfId="18365" xr:uid="{60FA4F9A-AA73-44BA-8C0D-DEB42C3B5714}"/>
    <cellStyle name="20% - Accent4 141" xfId="18366" xr:uid="{9D5C7B71-8610-4337-BD0E-2A622FB8F289}"/>
    <cellStyle name="20% - Accent4 142" xfId="18367" xr:uid="{293B0FDD-4284-4091-98AA-B3199946F89C}"/>
    <cellStyle name="20% - Accent4 143" xfId="18368" xr:uid="{DA262825-6799-4317-BC5F-F3EC4601A330}"/>
    <cellStyle name="20% - Accent4 144" xfId="18369" xr:uid="{621FFB40-7B8E-4D95-A57F-43A302C284DD}"/>
    <cellStyle name="20% - Accent4 145" xfId="18370" xr:uid="{C7FC5AC1-BA1D-4F36-84D1-F04203B8A756}"/>
    <cellStyle name="20% - Accent4 146" xfId="18371" xr:uid="{BE580FB4-D04B-4CA4-A316-D20A98A173A3}"/>
    <cellStyle name="20% - Accent4 15" xfId="2187" xr:uid="{38062244-C5BB-44E0-82C8-A60AF8CFA438}"/>
    <cellStyle name="20% - Accent4 15 2" xfId="10853" xr:uid="{947227FB-9746-4E9D-9C50-08E36B109676}"/>
    <cellStyle name="20% - Accent4 15 2 2" xfId="10854" xr:uid="{6F668A4C-180C-4151-A748-AC9A9A9902A5}"/>
    <cellStyle name="20% - Accent4 15 3" xfId="10855" xr:uid="{7E4255B4-B73D-4A31-A5D0-E0AB31764D5A}"/>
    <cellStyle name="20% - Accent4 16" xfId="2188" xr:uid="{49F9EBF4-BB47-4C04-9E75-E437F0792502}"/>
    <cellStyle name="20% - Accent4 16 2" xfId="10856" xr:uid="{4D927447-AA2D-4062-9454-1389211985FF}"/>
    <cellStyle name="20% - Accent4 16 2 2" xfId="10857" xr:uid="{8479EC40-D3A0-4BD2-A524-1E0BC05AA9E8}"/>
    <cellStyle name="20% - Accent4 16 3" xfId="10858" xr:uid="{0645B85C-591B-43CC-9CF7-0ED8432E422F}"/>
    <cellStyle name="20% - Accent4 17" xfId="2189" xr:uid="{8553E57B-49B2-4345-AE05-ED91CEA151CA}"/>
    <cellStyle name="20% - Accent4 17 2" xfId="10859" xr:uid="{0CE13CBD-6B99-422C-BEC4-399DA6C3EF27}"/>
    <cellStyle name="20% - Accent4 17 2 2" xfId="10860" xr:uid="{4FFA2261-F3B8-45B7-AAA1-29AA6925C9DA}"/>
    <cellStyle name="20% - Accent4 17 3" xfId="10861" xr:uid="{9122A36D-51B1-4940-B5B7-E82FBECAF48E}"/>
    <cellStyle name="20% - Accent4 18" xfId="2190" xr:uid="{AC48F7B5-282B-4AED-AD6D-EC34443351D4}"/>
    <cellStyle name="20% - Accent4 18 2" xfId="10862" xr:uid="{6CCF1FFA-C66B-4473-B9E5-6FB66B229AB7}"/>
    <cellStyle name="20% - Accent4 18 2 2" xfId="10863" xr:uid="{E1B1FA72-40DF-41CD-91A2-F7DF2A973F36}"/>
    <cellStyle name="20% - Accent4 18 3" xfId="10864" xr:uid="{C3E91D0B-CF3C-4203-8543-ECD390533403}"/>
    <cellStyle name="20% - Accent4 19" xfId="2191" xr:uid="{C2E3C302-F4B9-47B8-8F0D-D073D6DF2F5D}"/>
    <cellStyle name="20% - Accent4 19 2" xfId="10865" xr:uid="{1B807A81-28E1-40AF-A1DF-5D72D14688CC}"/>
    <cellStyle name="20% - Accent4 19 2 2" xfId="10866" xr:uid="{2834D286-C3ED-4145-A6C6-9CC0191C794D}"/>
    <cellStyle name="20% - Accent4 19 3" xfId="10867" xr:uid="{D3451858-D2D8-4F05-B6F6-F1D555D85A68}"/>
    <cellStyle name="20% - Accent4 2" xfId="439" xr:uid="{2A711629-E582-456B-B4BC-8D5FA895F5B5}"/>
    <cellStyle name="20% - Accent4 2 2" xfId="1761" xr:uid="{5F6038DD-31C4-4B76-AABC-E7A4D5353787}"/>
    <cellStyle name="20% - Accent4 2 2 2" xfId="10868" xr:uid="{45C3ECC3-2350-4AD4-9045-1631C1FB4A7F}"/>
    <cellStyle name="20% - Accent4 2 2 2 2" xfId="10869" xr:uid="{D9112814-F1C6-4C89-BEDA-8A52354CCAF2}"/>
    <cellStyle name="20% - Accent4 2 2 3" xfId="10870" xr:uid="{81A42194-143C-458C-A750-AFCE44640687}"/>
    <cellStyle name="20% - Accent4 2 3" xfId="17496" xr:uid="{B06E9235-DAC2-4798-85D3-FE384008C152}"/>
    <cellStyle name="20% - Accent4 20" xfId="2192" xr:uid="{5FE07D27-AC91-4B71-805D-017D007E1165}"/>
    <cellStyle name="20% - Accent4 20 2" xfId="10871" xr:uid="{2DE8894F-5727-453B-82BD-20CDFDDAB242}"/>
    <cellStyle name="20% - Accent4 20 2 2" xfId="10872" xr:uid="{D7D462FE-AF5C-4E1E-A8E6-559048DE3DC4}"/>
    <cellStyle name="20% - Accent4 20 3" xfId="10873" xr:uid="{469BFB0D-37B3-4039-AC16-311F258D25A8}"/>
    <cellStyle name="20% - Accent4 21" xfId="2193" xr:uid="{D292ACC0-02C1-499E-B1AE-EC94F8E4E95C}"/>
    <cellStyle name="20% - Accent4 21 2" xfId="10874" xr:uid="{5582E809-ADC0-4A17-BF7F-5D517467E702}"/>
    <cellStyle name="20% - Accent4 21 2 2" xfId="10875" xr:uid="{6F82631D-55A4-46BA-9A22-B0E2ABBED355}"/>
    <cellStyle name="20% - Accent4 21 3" xfId="10876" xr:uid="{297DDAC3-93BC-449E-983E-5E54AACD4F41}"/>
    <cellStyle name="20% - Accent4 22" xfId="2194" xr:uid="{DCFFCA98-ED27-42CE-A2CD-8C095EA981E6}"/>
    <cellStyle name="20% - Accent4 22 2" xfId="10877" xr:uid="{A36D6250-BBCE-4BC3-89D9-3D4C85E9EF93}"/>
    <cellStyle name="20% - Accent4 22 2 2" xfId="10878" xr:uid="{7A38D26D-821D-417F-AEE6-19B6394FCF51}"/>
    <cellStyle name="20% - Accent4 22 3" xfId="10879" xr:uid="{63018D09-335B-45B7-A2A8-B3EAA6D5D725}"/>
    <cellStyle name="20% - Accent4 23" xfId="2195" xr:uid="{ADB6C9AA-ED9A-4D0B-A0F6-530CF22590BC}"/>
    <cellStyle name="20% - Accent4 23 2" xfId="10880" xr:uid="{BE1FB3B0-0258-4A28-8FEC-528520D093FD}"/>
    <cellStyle name="20% - Accent4 23 2 2" xfId="10881" xr:uid="{4BA7C1DD-3318-4780-B8AF-FC7E9F5C0E13}"/>
    <cellStyle name="20% - Accent4 23 3" xfId="10882" xr:uid="{B9365F2D-E8A3-434E-815A-AB94CD1E29D9}"/>
    <cellStyle name="20% - Accent4 24" xfId="2196" xr:uid="{4F79AE0F-19D3-4A9B-AA9F-8596C931505F}"/>
    <cellStyle name="20% - Accent4 24 2" xfId="10883" xr:uid="{2083DD45-BC34-47FF-9AB5-DF710F86F438}"/>
    <cellStyle name="20% - Accent4 24 2 2" xfId="10884" xr:uid="{9921D531-73B6-44DD-AF8C-F66AD787A105}"/>
    <cellStyle name="20% - Accent4 24 3" xfId="10885" xr:uid="{3252C570-7341-427B-8350-0E0B30F0B836}"/>
    <cellStyle name="20% - Accent4 25" xfId="2197" xr:uid="{D79EA456-4386-4B3B-A015-5E33F3B472ED}"/>
    <cellStyle name="20% - Accent4 25 2" xfId="10886" xr:uid="{B655A95A-6242-4CA7-9860-D635F7A59431}"/>
    <cellStyle name="20% - Accent4 25 2 2" xfId="10887" xr:uid="{03293D6F-C0BE-48B0-8F1B-2E9D30883230}"/>
    <cellStyle name="20% - Accent4 25 3" xfId="10888" xr:uid="{C6E3679A-BCAB-45E5-9B09-5AC7F7C8E989}"/>
    <cellStyle name="20% - Accent4 26" xfId="2198" xr:uid="{02F1E866-3FD4-4AC0-8150-92DD3B87EC45}"/>
    <cellStyle name="20% - Accent4 26 2" xfId="10889" xr:uid="{ADFB8DD0-5666-4F7F-8A39-1FB60C02A34A}"/>
    <cellStyle name="20% - Accent4 26 2 2" xfId="10890" xr:uid="{D0A2D0BF-A65F-4B25-9933-A37DF47097A9}"/>
    <cellStyle name="20% - Accent4 26 3" xfId="10891" xr:uid="{1570F873-0B55-487F-B9A8-DB5B1C4513DE}"/>
    <cellStyle name="20% - Accent4 27" xfId="2199" xr:uid="{DB8006CC-FD69-4B0F-876E-838E448223D1}"/>
    <cellStyle name="20% - Accent4 27 2" xfId="10892" xr:uid="{6348D75E-2614-48C3-8501-F86794034B5F}"/>
    <cellStyle name="20% - Accent4 27 2 2" xfId="10893" xr:uid="{129FEBF8-5A3F-418B-AD95-BC754E625ABC}"/>
    <cellStyle name="20% - Accent4 27 3" xfId="10894" xr:uid="{B119289A-1D85-4D9F-A0BE-DE428B70C83C}"/>
    <cellStyle name="20% - Accent4 28" xfId="2200" xr:uid="{B0CC6EBB-288E-4576-9246-6C69B9AC2886}"/>
    <cellStyle name="20% - Accent4 28 2" xfId="10895" xr:uid="{7442BDF8-EB8B-4C8F-B5A6-D3734D881D3C}"/>
    <cellStyle name="20% - Accent4 28 2 2" xfId="10896" xr:uid="{1BB70339-6230-430F-BB0A-70BF1530C1B8}"/>
    <cellStyle name="20% - Accent4 28 3" xfId="10897" xr:uid="{F749BF2F-E3F1-4FCE-87B1-BB37CE584AE9}"/>
    <cellStyle name="20% - Accent4 29" xfId="2201" xr:uid="{CC1C1400-A1A5-4198-BFDD-E34E25F00DB8}"/>
    <cellStyle name="20% - Accent4 29 2" xfId="10898" xr:uid="{2ADAA0EE-3737-4AB8-BD81-D3A93EA6A55C}"/>
    <cellStyle name="20% - Accent4 29 2 2" xfId="10899" xr:uid="{1DCF57E4-3BA1-45B9-85E6-73F2EAAC7F40}"/>
    <cellStyle name="20% - Accent4 29 3" xfId="10900" xr:uid="{A9A8314E-9983-4730-8264-6D33AEEF6177}"/>
    <cellStyle name="20% - Accent4 3" xfId="1643" xr:uid="{6EE484D0-F465-42BA-8EBD-FA5248AE6830}"/>
    <cellStyle name="20% - Accent4 3 2" xfId="2202" xr:uid="{F4419583-8EC6-42BF-92E3-0EC11711BE16}"/>
    <cellStyle name="20% - Accent4 3 2 2" xfId="10901" xr:uid="{13A9EFBA-A04E-4E01-9D8F-E0DC03E8CAD7}"/>
    <cellStyle name="20% - Accent4 3 2 2 2" xfId="10902" xr:uid="{AC1BA1D0-6402-432C-9702-DAD3B2C22618}"/>
    <cellStyle name="20% - Accent4 3 2 3" xfId="10903" xr:uid="{AF727D67-B33E-4F77-94F2-FFB49C285527}"/>
    <cellStyle name="20% - Accent4 3 3" xfId="10904" xr:uid="{D6EE1A71-54A8-4F9F-AD83-0A2C3FCAA077}"/>
    <cellStyle name="20% - Accent4 3 3 2" xfId="10905" xr:uid="{386F1BE6-62ED-4A66-AC26-AA1DFDEC6AD5}"/>
    <cellStyle name="20% - Accent4 3 4" xfId="10906" xr:uid="{BC7D8CDD-0581-481A-A9C3-80674FC087ED}"/>
    <cellStyle name="20% - Accent4 30" xfId="2203" xr:uid="{77378361-74F0-459A-ABDE-95C41EC90BC7}"/>
    <cellStyle name="20% - Accent4 30 2" xfId="10907" xr:uid="{54A9E8F0-B490-459B-8A08-36ED0B8AF423}"/>
    <cellStyle name="20% - Accent4 30 2 2" xfId="10908" xr:uid="{7566AE6F-6BE4-4E03-BDA0-5EC3D1D98DF0}"/>
    <cellStyle name="20% - Accent4 30 3" xfId="10909" xr:uid="{9F5E333E-BA2E-44B4-A513-E9D0E3FB8870}"/>
    <cellStyle name="20% - Accent4 31" xfId="2204" xr:uid="{F851D670-DA6C-49B1-B677-3D6C1AC631DA}"/>
    <cellStyle name="20% - Accent4 31 2" xfId="10910" xr:uid="{FA3A8274-DF1C-4FFF-86D3-08442324FF6C}"/>
    <cellStyle name="20% - Accent4 31 2 2" xfId="10911" xr:uid="{614F5784-99C9-4BFB-9AA2-C41A1276847C}"/>
    <cellStyle name="20% - Accent4 31 3" xfId="10912" xr:uid="{5805E816-A1C8-4A3E-8559-6D99B448B290}"/>
    <cellStyle name="20% - Accent4 32" xfId="2205" xr:uid="{A6F548B9-E57B-4291-95D5-6E9813672F77}"/>
    <cellStyle name="20% - Accent4 32 2" xfId="10913" xr:uid="{3E54049D-F66D-4D69-A1FD-289D59FBC0FA}"/>
    <cellStyle name="20% - Accent4 32 2 2" xfId="10914" xr:uid="{430C8D74-EF89-4D63-A29C-BC7375AD11FF}"/>
    <cellStyle name="20% - Accent4 32 3" xfId="10915" xr:uid="{0487CE66-81B1-41F9-A50D-AADE2A4398EE}"/>
    <cellStyle name="20% - Accent4 33" xfId="2206" xr:uid="{3FCC4D9D-A0BB-464E-8A08-BFC307890DEB}"/>
    <cellStyle name="20% - Accent4 33 2" xfId="10916" xr:uid="{DE999713-FB8E-4035-99ED-D205014C79E2}"/>
    <cellStyle name="20% - Accent4 33 2 2" xfId="10917" xr:uid="{0A97AE6B-5B0E-4B28-8AC8-652931E7C646}"/>
    <cellStyle name="20% - Accent4 33 3" xfId="10918" xr:uid="{41D4C113-3CE1-4B78-AFB7-D08F94E697F1}"/>
    <cellStyle name="20% - Accent4 34" xfId="2207" xr:uid="{DED9990C-D596-4802-9136-B2D63B86758E}"/>
    <cellStyle name="20% - Accent4 34 2" xfId="10919" xr:uid="{3B447C74-B2D8-4AC3-9299-1F070BEB9841}"/>
    <cellStyle name="20% - Accent4 34 2 2" xfId="10920" xr:uid="{9291B049-8D80-429F-91F4-DC1841AFC8EE}"/>
    <cellStyle name="20% - Accent4 34 3" xfId="10921" xr:uid="{06892ED9-209F-4EDF-8086-B505C54AE4B8}"/>
    <cellStyle name="20% - Accent4 35" xfId="2208" xr:uid="{9D7274A2-A889-41BC-BFE9-B71A62A0D3D7}"/>
    <cellStyle name="20% - Accent4 35 2" xfId="10922" xr:uid="{7F014435-EC81-4221-B23C-2D4176AAD134}"/>
    <cellStyle name="20% - Accent4 35 2 2" xfId="10923" xr:uid="{59E5E9AA-3070-44D1-87C6-37FDDEDA8C95}"/>
    <cellStyle name="20% - Accent4 35 3" xfId="10924" xr:uid="{813C5126-4D05-485B-BAF8-B6C23C9F6674}"/>
    <cellStyle name="20% - Accent4 36" xfId="2209" xr:uid="{651CB6CF-FFE0-47EF-8F89-3D4B8CA8E320}"/>
    <cellStyle name="20% - Accent4 36 2" xfId="10925" xr:uid="{98FA042E-D081-4E42-8DEA-DC2EB59CEC65}"/>
    <cellStyle name="20% - Accent4 36 2 2" xfId="10926" xr:uid="{A75CA567-E40F-484F-BEC7-4737FC105F68}"/>
    <cellStyle name="20% - Accent4 36 3" xfId="10927" xr:uid="{C9B88ADC-91D6-4D08-A0F8-C07FC20E726E}"/>
    <cellStyle name="20% - Accent4 37" xfId="2210" xr:uid="{EBE3B5EB-67B1-459B-99CE-987C8C7D2E63}"/>
    <cellStyle name="20% - Accent4 37 2" xfId="10928" xr:uid="{8171F588-896B-4C4C-8BCD-0CD9315156FD}"/>
    <cellStyle name="20% - Accent4 37 2 2" xfId="10929" xr:uid="{E685E23D-0547-4E79-9F48-B872D4CE6EE8}"/>
    <cellStyle name="20% - Accent4 37 3" xfId="10930" xr:uid="{4DAFC4FE-8270-4E40-AD4A-F967A42D6658}"/>
    <cellStyle name="20% - Accent4 38" xfId="2211" xr:uid="{AB3ADCE8-3A66-4BC3-81BE-70F386B586FA}"/>
    <cellStyle name="20% - Accent4 38 2" xfId="10931" xr:uid="{4AB81168-3D8A-48BB-97DB-CF335B9F5DBD}"/>
    <cellStyle name="20% - Accent4 38 2 2" xfId="10932" xr:uid="{D3197A4C-92F7-4364-8FD5-DD982223B905}"/>
    <cellStyle name="20% - Accent4 38 3" xfId="10933" xr:uid="{BCD0B742-0F40-4E53-B82F-C7A319F1C068}"/>
    <cellStyle name="20% - Accent4 39" xfId="2212" xr:uid="{7F1835A5-529A-4287-8511-7614C9EAD7E5}"/>
    <cellStyle name="20% - Accent4 39 2" xfId="10934" xr:uid="{03F18615-1C08-4E88-A6B2-7E692EC0B88D}"/>
    <cellStyle name="20% - Accent4 39 2 2" xfId="10935" xr:uid="{56238EE9-F7BF-4880-BB0B-458F5AF7FF61}"/>
    <cellStyle name="20% - Accent4 39 3" xfId="10936" xr:uid="{B954432C-7E90-4B78-971A-8B93F7B426FA}"/>
    <cellStyle name="20% - Accent4 4" xfId="1659" xr:uid="{219FDB8A-73F2-411D-B102-853FD4AC6707}"/>
    <cellStyle name="20% - Accent4 4 2" xfId="2213" xr:uid="{080AA97F-6BD3-429B-BE61-0A709A27A604}"/>
    <cellStyle name="20% - Accent4 4 2 2" xfId="10937" xr:uid="{C4D16D3E-0266-4925-9C4C-929384C1B705}"/>
    <cellStyle name="20% - Accent4 4 2 2 2" xfId="10938" xr:uid="{E9E46FEC-DAE8-416D-BBAE-1DC86246074D}"/>
    <cellStyle name="20% - Accent4 4 2 3" xfId="10939" xr:uid="{6401CD07-0EFC-4E50-83E7-C664771AD4BE}"/>
    <cellStyle name="20% - Accent4 4 3" xfId="10940" xr:uid="{BA71F689-E5A2-4F67-A71A-295A60DD95A6}"/>
    <cellStyle name="20% - Accent4 4 3 2" xfId="10941" xr:uid="{9C9085C5-39F8-48BB-8714-4507304B5145}"/>
    <cellStyle name="20% - Accent4 4 4" xfId="10942" xr:uid="{8F62079E-E852-4C13-9DFA-883D431789F8}"/>
    <cellStyle name="20% - Accent4 40" xfId="2214" xr:uid="{7468916F-7965-4B16-A62A-3A6086501A49}"/>
    <cellStyle name="20% - Accent4 40 2" xfId="10943" xr:uid="{28C835E7-1477-435F-AB73-AC675C91A342}"/>
    <cellStyle name="20% - Accent4 40 2 2" xfId="10944" xr:uid="{93F16C30-E3C2-4642-8FE1-7DF034BC55C1}"/>
    <cellStyle name="20% - Accent4 40 3" xfId="10945" xr:uid="{01C79969-2CBC-40BE-BF22-E8254135F4A0}"/>
    <cellStyle name="20% - Accent4 41" xfId="2215" xr:uid="{0C87F126-3FB4-4752-8D8A-A6F0A7024F09}"/>
    <cellStyle name="20% - Accent4 41 2" xfId="10946" xr:uid="{3604FCB0-58A0-4C9F-8D58-92E01B0C43C7}"/>
    <cellStyle name="20% - Accent4 41 2 2" xfId="10947" xr:uid="{6A4776CB-59A4-4EAF-A7E5-FC05C2544CD6}"/>
    <cellStyle name="20% - Accent4 41 3" xfId="10948" xr:uid="{32DE87AE-0E31-4EA0-8446-FFDAB04708FD}"/>
    <cellStyle name="20% - Accent4 42" xfId="2216" xr:uid="{AC81951C-39B1-4136-84D3-FBD321D18D64}"/>
    <cellStyle name="20% - Accent4 42 2" xfId="10949" xr:uid="{9C711DED-76E1-4C81-97DB-51FDCEA4B017}"/>
    <cellStyle name="20% - Accent4 42 2 2" xfId="10950" xr:uid="{9CC5A13B-7189-4223-88E9-DE6BAA4C925A}"/>
    <cellStyle name="20% - Accent4 42 3" xfId="10951" xr:uid="{61714CF1-EE84-42A6-B6B0-031E6CA60C8C}"/>
    <cellStyle name="20% - Accent4 43" xfId="2217" xr:uid="{F0238F1E-01D5-4407-A644-53FC19276F63}"/>
    <cellStyle name="20% - Accent4 43 2" xfId="10952" xr:uid="{9B926C42-4FC9-4201-8357-49BD059DE73D}"/>
    <cellStyle name="20% - Accent4 43 2 2" xfId="10953" xr:uid="{04C099C7-155D-4A32-BA57-B0F77E231382}"/>
    <cellStyle name="20% - Accent4 43 3" xfId="10954" xr:uid="{A19A275C-79E4-4B1D-864C-1FD19BD03865}"/>
    <cellStyle name="20% - Accent4 44" xfId="2218" xr:uid="{B09DC41E-7329-46F2-B344-DADC83873583}"/>
    <cellStyle name="20% - Accent4 44 2" xfId="10955" xr:uid="{E5AB9B3C-82A7-44B4-B92B-549B605B880E}"/>
    <cellStyle name="20% - Accent4 44 2 2" xfId="10956" xr:uid="{736C6755-3F75-413D-9F2F-F6AEA7BBB440}"/>
    <cellStyle name="20% - Accent4 44 3" xfId="10957" xr:uid="{DE4E5780-D3C9-417B-B65F-E6274A0D38F7}"/>
    <cellStyle name="20% - Accent4 45" xfId="2219" xr:uid="{AE50F9E2-3347-42A7-81A1-28A49576F209}"/>
    <cellStyle name="20% - Accent4 45 2" xfId="10958" xr:uid="{D7FCB74F-4401-444B-850C-704A75FB4D95}"/>
    <cellStyle name="20% - Accent4 45 2 2" xfId="10959" xr:uid="{55A9613A-BA4E-46C3-8C1F-B086DE17C7F5}"/>
    <cellStyle name="20% - Accent4 45 3" xfId="10960" xr:uid="{BC78D7C4-D898-47B9-8785-B10CE0A428A5}"/>
    <cellStyle name="20% - Accent4 46" xfId="2220" xr:uid="{F4E865BE-F052-494B-995C-B1A3AFD4A730}"/>
    <cellStyle name="20% - Accent4 46 2" xfId="10961" xr:uid="{6F2A7BA5-A777-41D9-9BFA-60BBB40B7439}"/>
    <cellStyle name="20% - Accent4 46 2 2" xfId="10962" xr:uid="{5DA26F31-95D3-44F0-8ACA-B34B39F78B7C}"/>
    <cellStyle name="20% - Accent4 46 3" xfId="10963" xr:uid="{DFE4870A-3207-4687-9BCE-3FCE2AE3DFCA}"/>
    <cellStyle name="20% - Accent4 47" xfId="2221" xr:uid="{F7BA3AC7-144A-4FA6-B397-1A6084C1D013}"/>
    <cellStyle name="20% - Accent4 47 2" xfId="10964" xr:uid="{16EDEEF8-9901-43D9-81EA-EFC1170812DA}"/>
    <cellStyle name="20% - Accent4 48" xfId="2222" xr:uid="{9032AE50-B9ED-4C8D-A190-E0CA83FC6E4F}"/>
    <cellStyle name="20% - Accent4 48 2" xfId="10965" xr:uid="{F34A4749-CEA4-42E1-8DFA-2CCF5FEDC85C}"/>
    <cellStyle name="20% - Accent4 49" xfId="9441" xr:uid="{A53265E1-8450-41B3-93D3-6EAD4821AB10}"/>
    <cellStyle name="20% - Accent4 49 2" xfId="10966" xr:uid="{4BBD32E9-88EC-4426-B680-B06086A1CA52}"/>
    <cellStyle name="20% - Accent4 5" xfId="1681" xr:uid="{7959C3C1-2E85-44A0-9C0D-C1888AC6E751}"/>
    <cellStyle name="20% - Accent4 5 2" xfId="2223" xr:uid="{5AD26B64-A905-4348-A403-91CCBE2CE930}"/>
    <cellStyle name="20% - Accent4 5 2 2" xfId="10967" xr:uid="{15128BFB-E275-416E-A996-B3679AE33706}"/>
    <cellStyle name="20% - Accent4 5 2 2 2" xfId="10968" xr:uid="{781EB346-BE3F-418E-89C7-C6B5EB6CB2F0}"/>
    <cellStyle name="20% - Accent4 5 2 3" xfId="10969" xr:uid="{530D692B-98F5-46EA-937E-59D6320A24CC}"/>
    <cellStyle name="20% - Accent4 5 3" xfId="10970" xr:uid="{2E1D32C8-7112-47FD-B326-C0F97AA45FDA}"/>
    <cellStyle name="20% - Accent4 5 3 2" xfId="10971" xr:uid="{559C2EDF-3DC5-435A-A1A0-09B52C26E34F}"/>
    <cellStyle name="20% - Accent4 5 4" xfId="10972" xr:uid="{69904A23-F260-4C52-A038-AFF6A7A7B623}"/>
    <cellStyle name="20% - Accent4 50" xfId="10973" xr:uid="{B099EA90-A2F8-4F99-9EFF-AF5F004EF2E7}"/>
    <cellStyle name="20% - Accent4 50 2" xfId="10974" xr:uid="{D06E759E-FCBE-4232-8D0E-15A321C9970F}"/>
    <cellStyle name="20% - Accent4 51" xfId="10975" xr:uid="{67339D83-6A05-44C9-8894-0993EF182890}"/>
    <cellStyle name="20% - Accent4 51 2" xfId="10976" xr:uid="{2F328AE2-FFF3-4AFF-B065-CDDCD2CE9E81}"/>
    <cellStyle name="20% - Accent4 52" xfId="10977" xr:uid="{FB363C9F-E67F-4546-86F2-214DF38107C0}"/>
    <cellStyle name="20% - Accent4 52 2" xfId="10978" xr:uid="{B408F326-96D4-478C-9C14-E2B501DB4388}"/>
    <cellStyle name="20% - Accent4 53" xfId="10979" xr:uid="{F55775BB-C698-46EA-B0FB-C78AA4B81EFE}"/>
    <cellStyle name="20% - Accent4 53 2" xfId="10980" xr:uid="{89A15F87-9FF6-4412-9E17-EB7729759517}"/>
    <cellStyle name="20% - Accent4 54" xfId="10981" xr:uid="{113C48AE-0B3B-4116-A554-83E3B90F7D73}"/>
    <cellStyle name="20% - Accent4 54 2" xfId="10982" xr:uid="{5FB3F7ED-9AAF-4007-BA28-740D774E76D1}"/>
    <cellStyle name="20% - Accent4 55" xfId="10983" xr:uid="{67D05BC4-B3D4-4099-AD2C-94755DE8088A}"/>
    <cellStyle name="20% - Accent4 55 2" xfId="10984" xr:uid="{B0A12BD9-F04B-4275-9043-8BED7A0BA5E3}"/>
    <cellStyle name="20% - Accent4 56" xfId="10985" xr:uid="{81E1D556-307A-43A1-92EA-D1D0582817F2}"/>
    <cellStyle name="20% - Accent4 56 2" xfId="10986" xr:uid="{A1E3D5B4-89D1-46D6-81D4-896BBFE96913}"/>
    <cellStyle name="20% - Accent4 57" xfId="10987" xr:uid="{EA1458E6-14EE-4822-BD1F-631ACDAB33A1}"/>
    <cellStyle name="20% - Accent4 57 2" xfId="10988" xr:uid="{084CBCD4-E2AC-40EF-A456-C823A7B8223F}"/>
    <cellStyle name="20% - Accent4 58" xfId="10989" xr:uid="{E8F7032F-490B-4F87-94A1-35A9E577E412}"/>
    <cellStyle name="20% - Accent4 58 2" xfId="10990" xr:uid="{A93BA372-F027-4F4C-9F99-4AC4CB805C0D}"/>
    <cellStyle name="20% - Accent4 59" xfId="10991" xr:uid="{F4C5C461-92E3-463E-8F76-A032E8B4B377}"/>
    <cellStyle name="20% - Accent4 59 2" xfId="10992" xr:uid="{2D34A29B-C306-4F56-9BE2-752343C24B99}"/>
    <cellStyle name="20% - Accent4 6" xfId="2224" xr:uid="{F9359882-4BEA-404B-AE42-03FE754FEC0E}"/>
    <cellStyle name="20% - Accent4 6 2" xfId="2225" xr:uid="{C6CE1166-8399-446F-8C0C-BB05AFC9417E}"/>
    <cellStyle name="20% - Accent4 6 2 2" xfId="10993" xr:uid="{1A821731-AB19-4338-9AFC-F8FD9484D94F}"/>
    <cellStyle name="20% - Accent4 6 2 2 2" xfId="10994" xr:uid="{77013436-BD9E-4265-ADC1-3A2EABC51129}"/>
    <cellStyle name="20% - Accent4 6 2 3" xfId="10995" xr:uid="{E83C0A38-2369-471E-95BB-F39B49E11BBE}"/>
    <cellStyle name="20% - Accent4 6 3" xfId="10996" xr:uid="{FBCB868D-B66E-47F3-A74B-CD63AAE29D0D}"/>
    <cellStyle name="20% - Accent4 6 3 2" xfId="10997" xr:uid="{F9C7F40A-D4BD-4449-9E66-6D276826D994}"/>
    <cellStyle name="20% - Accent4 6 4" xfId="10998" xr:uid="{24B906F0-0AD7-4B8B-8A43-5E36F57920B2}"/>
    <cellStyle name="20% - Accent4 60" xfId="10999" xr:uid="{1D1D3551-5E87-4F63-9938-3573177555C2}"/>
    <cellStyle name="20% - Accent4 60 2" xfId="11000" xr:uid="{D67AC6D2-D59F-4C13-9856-1DB55D2B5850}"/>
    <cellStyle name="20% - Accent4 61" xfId="11001" xr:uid="{1040DC96-A6F0-43B6-90AC-F189E2FA4F8C}"/>
    <cellStyle name="20% - Accent4 61 2" xfId="11002" xr:uid="{B761DF83-7ED9-40CD-AA89-D60C0B2376D0}"/>
    <cellStyle name="20% - Accent4 62" xfId="11003" xr:uid="{05DDD41C-D106-432B-A7B3-A7BC013A6D7F}"/>
    <cellStyle name="20% - Accent4 62 2" xfId="11004" xr:uid="{CBF04AF9-EF59-475F-840C-E616D9B674EC}"/>
    <cellStyle name="20% - Accent4 63" xfId="11005" xr:uid="{096EB43B-7CB8-4712-B28E-8D0E0A8C85FC}"/>
    <cellStyle name="20% - Accent4 63 2" xfId="11006" xr:uid="{310F587C-3D54-40CF-9D36-57BD4A371CF7}"/>
    <cellStyle name="20% - Accent4 64" xfId="11007" xr:uid="{96B4FA0A-D6A1-4DBD-8FE3-E0B85F18E10C}"/>
    <cellStyle name="20% - Accent4 64 2" xfId="11008" xr:uid="{74D0C398-ED6D-45A8-8D86-FDA28852007A}"/>
    <cellStyle name="20% - Accent4 65" xfId="11009" xr:uid="{DF3A6E47-9CB4-408B-B1F7-31F3D8A8D066}"/>
    <cellStyle name="20% - Accent4 65 2" xfId="11010" xr:uid="{EA32AD28-85EA-4C8F-9E32-586BA54E9F00}"/>
    <cellStyle name="20% - Accent4 66" xfId="11011" xr:uid="{4DA0E331-4867-4B7E-BB06-6828AF2E98D5}"/>
    <cellStyle name="20% - Accent4 66 2" xfId="11012" xr:uid="{8DF06EFF-EA50-4656-914D-D3167CEE8ED7}"/>
    <cellStyle name="20% - Accent4 67" xfId="11013" xr:uid="{A7B26AD4-E84F-4F4F-8E97-C5364919F151}"/>
    <cellStyle name="20% - Accent4 67 2" xfId="11014" xr:uid="{3F56D566-A8DF-4DD5-A600-EC34F139657F}"/>
    <cellStyle name="20% - Accent4 68" xfId="11015" xr:uid="{D4C11380-01D3-457A-88AA-9BA2DAD0E67B}"/>
    <cellStyle name="20% - Accent4 68 2" xfId="11016" xr:uid="{B5CC91A9-3553-4B4A-B625-46022342A427}"/>
    <cellStyle name="20% - Accent4 69" xfId="11017" xr:uid="{D48DDC4F-DD73-4EE4-880F-736F2A1C7E35}"/>
    <cellStyle name="20% - Accent4 69 2" xfId="11018" xr:uid="{EF92D839-62EA-4777-B64F-BE6EA98A1305}"/>
    <cellStyle name="20% - Accent4 7" xfId="2226" xr:uid="{CCB692FE-7640-4AE0-8447-23F15DB694F5}"/>
    <cellStyle name="20% - Accent4 7 2" xfId="2227" xr:uid="{6FD2D29E-D2E3-4B35-A8E1-70331539E3AD}"/>
    <cellStyle name="20% - Accent4 7 2 2" xfId="11019" xr:uid="{CC7AB0B4-036A-4696-B06D-A4CB8B74DA3F}"/>
    <cellStyle name="20% - Accent4 7 2 2 2" xfId="11020" xr:uid="{C6CA8442-2C32-4199-B0A9-BBD892E1E5D1}"/>
    <cellStyle name="20% - Accent4 7 2 3" xfId="11021" xr:uid="{1F7A5A4E-D819-4E87-847A-00C76BE6411D}"/>
    <cellStyle name="20% - Accent4 7 3" xfId="11022" xr:uid="{78BF7391-3DA5-4810-BE05-204FFC03C979}"/>
    <cellStyle name="20% - Accent4 7 3 2" xfId="11023" xr:uid="{9CCE47A2-3C1F-4831-8276-79666BFD7409}"/>
    <cellStyle name="20% - Accent4 7 4" xfId="11024" xr:uid="{B0E6F9C5-136C-48DA-B0E3-5637650101C6}"/>
    <cellStyle name="20% - Accent4 70" xfId="11025" xr:uid="{13036EC0-5403-429A-ABA2-ED2D1CFD74E7}"/>
    <cellStyle name="20% - Accent4 70 2" xfId="11026" xr:uid="{F5249BF6-4753-42FC-84F4-5715EBA1CED5}"/>
    <cellStyle name="20% - Accent4 71" xfId="11027" xr:uid="{2652F5CE-880D-4137-8210-128D8E0A3E62}"/>
    <cellStyle name="20% - Accent4 71 2" xfId="11028" xr:uid="{0DDD05E4-D8E0-4A68-A4CE-ACA86C572492}"/>
    <cellStyle name="20% - Accent4 72" xfId="11029" xr:uid="{1BF975A3-6436-4AA9-B720-73C14AAF7ED3}"/>
    <cellStyle name="20% - Accent4 72 2" xfId="11030" xr:uid="{2BCB0A4A-CE35-428E-A6C6-09E64D48403D}"/>
    <cellStyle name="20% - Accent4 73" xfId="11031" xr:uid="{CC42EFA1-F1E5-4D54-B0FF-EA2C4DC1EE13}"/>
    <cellStyle name="20% - Accent4 73 2" xfId="11032" xr:uid="{880054C3-006B-437F-9541-59063F932E1C}"/>
    <cellStyle name="20% - Accent4 74" xfId="11033" xr:uid="{E0C1F565-5233-4658-B61A-8D71FA0FF72B}"/>
    <cellStyle name="20% - Accent4 74 2" xfId="11034" xr:uid="{3184BB9E-087A-46D8-ACE4-94018B228D09}"/>
    <cellStyle name="20% - Accent4 75" xfId="11035" xr:uid="{1E9C3203-B967-4B78-B73E-73BFD75613CE}"/>
    <cellStyle name="20% - Accent4 75 2" xfId="11036" xr:uid="{1D77902B-EC27-40B3-9B97-6AA7717E7E7F}"/>
    <cellStyle name="20% - Accent4 76" xfId="11037" xr:uid="{7F692B5D-A912-4A41-8155-90A67FC7389C}"/>
    <cellStyle name="20% - Accent4 76 2" xfId="11038" xr:uid="{52056449-01ED-4FDB-B54D-D87FE4593814}"/>
    <cellStyle name="20% - Accent4 77" xfId="11039" xr:uid="{B4FF9B5A-5289-45B2-B841-7438490B8C2C}"/>
    <cellStyle name="20% - Accent4 77 2" xfId="11040" xr:uid="{C4D52B2F-0983-4C8A-835D-158C6EFDFF48}"/>
    <cellStyle name="20% - Accent4 78" xfId="11041" xr:uid="{38233F64-9D20-47C5-B4FC-C3884047B874}"/>
    <cellStyle name="20% - Accent4 78 2" xfId="11042" xr:uid="{ED829A18-3409-4885-84C4-AC02EC5B7CFC}"/>
    <cellStyle name="20% - Accent4 79" xfId="11043" xr:uid="{AF32A227-3B5E-412C-8F5F-EC9900E1D4E7}"/>
    <cellStyle name="20% - Accent4 79 2" xfId="11044" xr:uid="{A1B882E7-E13E-43E1-9797-25F012DC38DB}"/>
    <cellStyle name="20% - Accent4 8" xfId="2228" xr:uid="{AE86EC6C-C5EE-41E0-9AA8-C7649976857B}"/>
    <cellStyle name="20% - Accent4 8 2" xfId="11045" xr:uid="{2EC70AEB-A36D-4796-9FD8-CA2DAC8C652E}"/>
    <cellStyle name="20% - Accent4 8 2 2" xfId="11046" xr:uid="{B3BC050C-595A-4E35-A5EB-F816C4CBA526}"/>
    <cellStyle name="20% - Accent4 8 3" xfId="11047" xr:uid="{68DA73BB-E938-4681-ADB6-8F8439BB6AF9}"/>
    <cellStyle name="20% - Accent4 80" xfId="11048" xr:uid="{9D114F70-FD69-41EF-A4DE-8815985C808A}"/>
    <cellStyle name="20% - Accent4 80 2" xfId="11049" xr:uid="{1742D8F4-B709-4C86-92ED-B1031DEF91D2}"/>
    <cellStyle name="20% - Accent4 81" xfId="11050" xr:uid="{84446B9E-BBEC-486C-BEBF-F8FACD215765}"/>
    <cellStyle name="20% - Accent4 81 2" xfId="11051" xr:uid="{637C8E9D-F0F6-4B00-97D8-ECC8D3F3A122}"/>
    <cellStyle name="20% - Accent4 82" xfId="11052" xr:uid="{4A35A1F3-1CE9-4983-9B6E-E45C28123D3C}"/>
    <cellStyle name="20% - Accent4 83" xfId="11053" xr:uid="{E69E402D-23C5-4222-A102-3960191A3FDC}"/>
    <cellStyle name="20% - Accent4 84" xfId="11054" xr:uid="{9C9A3FDD-2946-4DB7-B8FA-B8137E862AA5}"/>
    <cellStyle name="20% - Accent4 85" xfId="18372" xr:uid="{CB012FBA-01CD-4775-BFEA-C0939E06E475}"/>
    <cellStyle name="20% - Accent4 86" xfId="18373" xr:uid="{04B0BFE7-4F99-4D29-822F-5A9C33ECFFF2}"/>
    <cellStyle name="20% - Accent4 87" xfId="18374" xr:uid="{33301CEF-F80C-43BF-A55D-01CEB4A518A2}"/>
    <cellStyle name="20% - Accent4 88" xfId="18375" xr:uid="{17B17353-070D-4A78-94E2-2C29CB24149C}"/>
    <cellStyle name="20% - Accent4 89" xfId="18376" xr:uid="{F67176B1-DF08-409F-9C84-06EC8385CA5C}"/>
    <cellStyle name="20% - Accent4 9" xfId="2229" xr:uid="{2785B78C-1EE5-4F43-910A-B3E9336334B3}"/>
    <cellStyle name="20% - Accent4 9 2" xfId="11055" xr:uid="{6F51A6EA-F7D7-4A6D-BA13-13C8DC79CDDD}"/>
    <cellStyle name="20% - Accent4 9 2 2" xfId="11056" xr:uid="{0BF7729C-7BD8-4B6D-B8DD-43105D0837E3}"/>
    <cellStyle name="20% - Accent4 9 3" xfId="11057" xr:uid="{1BD676D5-A5B7-4AE9-BB2D-E5041EAEA476}"/>
    <cellStyle name="20% - Accent4 90" xfId="18377" xr:uid="{C7A9FEB7-4524-4E2F-9052-E8FF764A6361}"/>
    <cellStyle name="20% - Accent4 91" xfId="18378" xr:uid="{313D7831-E739-45C1-A2F2-E178D80DBE39}"/>
    <cellStyle name="20% - Accent4 92" xfId="18379" xr:uid="{4537AD05-FE46-48EA-8BA2-379F00603AA4}"/>
    <cellStyle name="20% - Accent4 93" xfId="18380" xr:uid="{02CB85E8-D245-4147-A4CF-D25816CD3AB8}"/>
    <cellStyle name="20% - Accent4 94" xfId="18381" xr:uid="{0B98B87A-8A08-456B-86DD-56B985046111}"/>
    <cellStyle name="20% - Accent4 95" xfId="18382" xr:uid="{EDD1A746-6D5C-4056-A861-5E7B99BF83CA}"/>
    <cellStyle name="20% - Accent4 96" xfId="18383" xr:uid="{BA7821B3-7024-4CAD-A30A-218E963ED5AE}"/>
    <cellStyle name="20% - Accent4 97" xfId="18384" xr:uid="{2CF8EA92-4616-4534-8B78-3D418728B353}"/>
    <cellStyle name="20% - Accent4 98" xfId="18385" xr:uid="{0D0E8BFB-A520-473E-96DE-803357493012}"/>
    <cellStyle name="20% - Accent4 99" xfId="18386" xr:uid="{EA879367-6054-45F1-A25D-C3F7F034C814}"/>
    <cellStyle name="20% - Accent5 10" xfId="2230" xr:uid="{51C3FE5B-5193-42BB-B17A-C6063997B12A}"/>
    <cellStyle name="20% - Accent5 10 2" xfId="11058" xr:uid="{FBFE226C-76E8-420C-A1EA-8696EC5F5DA5}"/>
    <cellStyle name="20% - Accent5 10 2 2" xfId="11059" xr:uid="{31145CC3-6646-4FA0-BDFF-45A23B823CCC}"/>
    <cellStyle name="20% - Accent5 10 3" xfId="11060" xr:uid="{382C9B79-2C77-4BD7-AC92-EBE7D5282986}"/>
    <cellStyle name="20% - Accent5 100" xfId="18387" xr:uid="{10C88EAD-B253-40CB-BAA7-2E9499B73C2E}"/>
    <cellStyle name="20% - Accent5 101" xfId="18388" xr:uid="{6A7D1AFE-4C7E-4572-91C4-46D840683F67}"/>
    <cellStyle name="20% - Accent5 102" xfId="18389" xr:uid="{5305C0B7-47C4-4744-B608-03467FE40C4B}"/>
    <cellStyle name="20% - Accent5 103" xfId="18390" xr:uid="{29ADDB4E-F483-493A-AC66-BBE1EDE1AEDA}"/>
    <cellStyle name="20% - Accent5 104" xfId="18391" xr:uid="{D4BC66E0-D475-4C29-8451-80DC743DEC04}"/>
    <cellStyle name="20% - Accent5 105" xfId="18392" xr:uid="{8F45B59B-A6F2-41C9-9055-55335F86AFBC}"/>
    <cellStyle name="20% - Accent5 106" xfId="18393" xr:uid="{09A89C64-B5B1-4377-9120-7AE2AA4951BC}"/>
    <cellStyle name="20% - Accent5 107" xfId="18394" xr:uid="{B69C11D3-145E-400E-B534-201D18681F52}"/>
    <cellStyle name="20% - Accent5 108" xfId="18395" xr:uid="{80C8E987-3931-4564-9ED5-4B3A2FCA5426}"/>
    <cellStyle name="20% - Accent5 109" xfId="18396" xr:uid="{304C13B7-20A4-482A-9A27-E36C5A6ADCD6}"/>
    <cellStyle name="20% - Accent5 11" xfId="2231" xr:uid="{65BB6A1E-AA76-42ED-A5DA-426FE0FA8076}"/>
    <cellStyle name="20% - Accent5 11 2" xfId="11061" xr:uid="{5BE21FDD-C50C-4354-9E61-B8F9B88A9474}"/>
    <cellStyle name="20% - Accent5 11 2 2" xfId="11062" xr:uid="{3195F873-C01D-4769-BD16-52D928625382}"/>
    <cellStyle name="20% - Accent5 11 3" xfId="11063" xr:uid="{37CE1FC2-662D-4A6F-817B-600C5B1DADE6}"/>
    <cellStyle name="20% - Accent5 110" xfId="18397" xr:uid="{CD066945-924A-4EAF-91DD-F570A3F6B943}"/>
    <cellStyle name="20% - Accent5 111" xfId="18398" xr:uid="{B8C52127-CAD9-4AAF-BA62-D94DA566E862}"/>
    <cellStyle name="20% - Accent5 112" xfId="18399" xr:uid="{8145D426-E516-4B85-BE70-FC5AD23DCBB9}"/>
    <cellStyle name="20% - Accent5 113" xfId="18400" xr:uid="{AD3340CA-8942-4797-8869-D3E75D394B3A}"/>
    <cellStyle name="20% - Accent5 114" xfId="18401" xr:uid="{7943762E-713E-4F2C-9083-573C80774148}"/>
    <cellStyle name="20% - Accent5 115" xfId="18402" xr:uid="{49FEAE73-2776-40CA-9C60-E6EA84A3E73D}"/>
    <cellStyle name="20% - Accent5 116" xfId="18403" xr:uid="{B61F2CEA-0ADA-4461-81C0-51FA0B1495C9}"/>
    <cellStyle name="20% - Accent5 117" xfId="18404" xr:uid="{EADDFCC2-3180-4218-8FF3-683B5F94F79C}"/>
    <cellStyle name="20% - Accent5 118" xfId="18405" xr:uid="{F927C5D0-A719-4A34-B104-FF417F0FCA8F}"/>
    <cellStyle name="20% - Accent5 119" xfId="18406" xr:uid="{EB9FBAE0-6728-43C5-ADD0-7F3DB28C2674}"/>
    <cellStyle name="20% - Accent5 12" xfId="2232" xr:uid="{82111E7C-3385-4B2D-9951-C7BBCDD55863}"/>
    <cellStyle name="20% - Accent5 12 2" xfId="11064" xr:uid="{CE1C4E41-A908-4ECD-A3C6-E5C0A06BD086}"/>
    <cellStyle name="20% - Accent5 12 2 2" xfId="11065" xr:uid="{35999FB4-2E8F-4051-98BD-1434E9608F70}"/>
    <cellStyle name="20% - Accent5 12 3" xfId="11066" xr:uid="{34D1B975-032E-41FD-A7EC-2A15E9DAC0C4}"/>
    <cellStyle name="20% - Accent5 120" xfId="18407" xr:uid="{93E3D4D4-DCB3-4ADD-9FEE-B181053E8CFD}"/>
    <cellStyle name="20% - Accent5 121" xfId="18408" xr:uid="{37289C8B-0065-4971-B1B3-7B272638B898}"/>
    <cellStyle name="20% - Accent5 122" xfId="18409" xr:uid="{D5772248-56A8-4EDE-9723-1A8236D14960}"/>
    <cellStyle name="20% - Accent5 123" xfId="18410" xr:uid="{4ABE2C72-BDE1-468A-89CD-5CF48D7D0FB2}"/>
    <cellStyle name="20% - Accent5 124" xfId="18411" xr:uid="{07BEDF6E-6DB6-4B7D-9728-C3270BBFA1BB}"/>
    <cellStyle name="20% - Accent5 125" xfId="18412" xr:uid="{6C345D08-558E-4798-847B-E6A6CBF91A10}"/>
    <cellStyle name="20% - Accent5 126" xfId="18413" xr:uid="{05B9BE0E-2169-4924-983E-ABC61DB82D68}"/>
    <cellStyle name="20% - Accent5 127" xfId="18414" xr:uid="{7328AF4D-7C4B-4B95-A559-EDC5F6C635B6}"/>
    <cellStyle name="20% - Accent5 128" xfId="18415" xr:uid="{3EBEB25A-4149-491F-B944-9C2C2A4DFD54}"/>
    <cellStyle name="20% - Accent5 129" xfId="18416" xr:uid="{78536D4B-1DBC-41A9-93A4-9E69B1706FA0}"/>
    <cellStyle name="20% - Accent5 13" xfId="2233" xr:uid="{121FDC97-1C1B-4BD6-B29E-BCE794299DCC}"/>
    <cellStyle name="20% - Accent5 13 2" xfId="11067" xr:uid="{AD865DCD-DACC-4E2C-A572-E623D6B714E2}"/>
    <cellStyle name="20% - Accent5 13 2 2" xfId="11068" xr:uid="{EF4F4834-A85A-4F94-8A3F-DCF199B9ACFB}"/>
    <cellStyle name="20% - Accent5 13 3" xfId="11069" xr:uid="{1A8583C0-EA7E-4ED5-9BA3-4B800A2069C3}"/>
    <cellStyle name="20% - Accent5 130" xfId="18417" xr:uid="{F815577A-2BDC-4597-B5B4-21AAF84B9F58}"/>
    <cellStyle name="20% - Accent5 131" xfId="18418" xr:uid="{EBF77F8A-F39C-406B-87FF-26C6779E44D2}"/>
    <cellStyle name="20% - Accent5 132" xfId="18419" xr:uid="{CFA5DB23-1002-4E22-A259-81BEC8690496}"/>
    <cellStyle name="20% - Accent5 133" xfId="18420" xr:uid="{D9AC3E98-5AAD-4795-9C68-ED4217354757}"/>
    <cellStyle name="20% - Accent5 134" xfId="18421" xr:uid="{42E68188-87BE-4E74-A17E-E29BEC5DB57C}"/>
    <cellStyle name="20% - Accent5 135" xfId="18422" xr:uid="{9EC261B4-CA5E-4EF9-BAD0-C4D09443B31B}"/>
    <cellStyle name="20% - Accent5 136" xfId="18423" xr:uid="{9636E3AE-1113-449A-8B88-D51FCA6E37D2}"/>
    <cellStyle name="20% - Accent5 137" xfId="18424" xr:uid="{D84B59ED-680C-4D23-A0AD-EE10C6050989}"/>
    <cellStyle name="20% - Accent5 138" xfId="18425" xr:uid="{24CDA3E3-388F-43F3-B8DF-C2174183852F}"/>
    <cellStyle name="20% - Accent5 139" xfId="18426" xr:uid="{5C91BD5D-4F0E-46AD-968D-D9DD66F5E94A}"/>
    <cellStyle name="20% - Accent5 14" xfId="2234" xr:uid="{EEBCB4C1-BF4D-4562-882D-280ED64F5198}"/>
    <cellStyle name="20% - Accent5 14 2" xfId="11070" xr:uid="{A1B6C7BC-80D2-4F71-93A9-9D13CC2D492A}"/>
    <cellStyle name="20% - Accent5 14 2 2" xfId="11071" xr:uid="{1D7ABE6C-28FF-486B-B592-88629DAD83A3}"/>
    <cellStyle name="20% - Accent5 14 3" xfId="11072" xr:uid="{F8023239-8CB2-478D-850D-AADE29DB9CFA}"/>
    <cellStyle name="20% - Accent5 140" xfId="18427" xr:uid="{25739741-FD3D-40EF-B4D0-7FAF175EF9DE}"/>
    <cellStyle name="20% - Accent5 141" xfId="18428" xr:uid="{510C0F7B-104B-4964-9490-3A7A788AA7DC}"/>
    <cellStyle name="20% - Accent5 142" xfId="18429" xr:uid="{CE8AB184-0C1D-4053-83C1-44EC2EC88D4A}"/>
    <cellStyle name="20% - Accent5 143" xfId="18430" xr:uid="{E07D914F-B378-452B-800D-4D5A80624935}"/>
    <cellStyle name="20% - Accent5 144" xfId="18431" xr:uid="{E5FFB7BD-6E4F-4124-83D0-5DE0AF98380A}"/>
    <cellStyle name="20% - Accent5 145" xfId="18432" xr:uid="{573BC58B-5EA7-4658-B57D-8B57D6636085}"/>
    <cellStyle name="20% - Accent5 146" xfId="18433" xr:uid="{CB810FF0-B258-4FF3-9035-0B64EF60F483}"/>
    <cellStyle name="20% - Accent5 15" xfId="2235" xr:uid="{2F88DE37-D4AD-43E5-B696-ED11EFB32B02}"/>
    <cellStyle name="20% - Accent5 15 2" xfId="11073" xr:uid="{A0D34965-6A2E-4C48-9E4C-9A70507B9426}"/>
    <cellStyle name="20% - Accent5 15 2 2" xfId="11074" xr:uid="{B090FF7D-654E-47C6-8CA6-CD2F1205EB4F}"/>
    <cellStyle name="20% - Accent5 15 3" xfId="11075" xr:uid="{7697E8BA-8F96-43CB-B180-1BF34A779931}"/>
    <cellStyle name="20% - Accent5 16" xfId="2236" xr:uid="{06611772-A2D8-4689-A426-60C52C8CC31E}"/>
    <cellStyle name="20% - Accent5 16 2" xfId="11076" xr:uid="{26421745-0C43-45D1-9E3D-0410C8871015}"/>
    <cellStyle name="20% - Accent5 16 2 2" xfId="11077" xr:uid="{810CE882-E4A4-48AA-8F7C-82558393FD8C}"/>
    <cellStyle name="20% - Accent5 16 3" xfId="11078" xr:uid="{5E669C5C-19D2-48B0-BBF4-06ED92CB8B1C}"/>
    <cellStyle name="20% - Accent5 17" xfId="2237" xr:uid="{E453AB39-9FF9-4608-A333-732F5CC4619A}"/>
    <cellStyle name="20% - Accent5 17 2" xfId="11079" xr:uid="{F1595028-9A76-4887-B013-F2150B7F782C}"/>
    <cellStyle name="20% - Accent5 17 2 2" xfId="11080" xr:uid="{B6BCD21A-C8F3-4BF1-A17C-3BFB4B17ABE2}"/>
    <cellStyle name="20% - Accent5 17 3" xfId="11081" xr:uid="{85EA129D-FE83-4256-AE9D-7399319F22B5}"/>
    <cellStyle name="20% - Accent5 18" xfId="2238" xr:uid="{73932CC6-B4EB-4ECD-80BB-D9C126251FA6}"/>
    <cellStyle name="20% - Accent5 18 2" xfId="11082" xr:uid="{EC0680F4-7BDB-4D93-97AD-B1835568EBC4}"/>
    <cellStyle name="20% - Accent5 18 2 2" xfId="11083" xr:uid="{A9925845-A309-4FE2-8109-D944A1AF709A}"/>
    <cellStyle name="20% - Accent5 18 3" xfId="11084" xr:uid="{641990AD-2456-4B5F-ADD7-491BC8DE9C6F}"/>
    <cellStyle name="20% - Accent5 19" xfId="2239" xr:uid="{CAEBAF9C-0BF8-4D47-85C9-B5F99E8BDCFC}"/>
    <cellStyle name="20% - Accent5 19 2" xfId="11085" xr:uid="{3E89A6F1-A160-4646-A97E-4AAB3CAC206E}"/>
    <cellStyle name="20% - Accent5 19 2 2" xfId="11086" xr:uid="{88B9A6CF-D581-42D6-9092-2824AC2AF93F}"/>
    <cellStyle name="20% - Accent5 19 3" xfId="11087" xr:uid="{58A6889D-3AF0-431D-A6AF-E255BA168961}"/>
    <cellStyle name="20% - Accent5 2" xfId="440" xr:uid="{8E032EBC-DE2A-41A6-A2D7-9D03B474354A}"/>
    <cellStyle name="20% - Accent5 2 2" xfId="1762" xr:uid="{FB96469F-4E26-4DD0-83AC-D4A18526BB82}"/>
    <cellStyle name="20% - Accent5 2 2 2" xfId="11088" xr:uid="{DCF4E573-625B-467F-BC39-90F50A20DFF2}"/>
    <cellStyle name="20% - Accent5 2 2 2 2" xfId="11089" xr:uid="{32A60E61-7CD5-4203-9E6B-C4335984A95C}"/>
    <cellStyle name="20% - Accent5 2 2 3" xfId="11090" xr:uid="{277F104A-2965-4709-83E8-14DB85203566}"/>
    <cellStyle name="20% - Accent5 20" xfId="2240" xr:uid="{EDE9B299-3560-4234-9381-019EFB1043D7}"/>
    <cellStyle name="20% - Accent5 20 2" xfId="11091" xr:uid="{37C1AD0A-89A9-48FD-8436-B6BD4D36C279}"/>
    <cellStyle name="20% - Accent5 20 2 2" xfId="11092" xr:uid="{703F70B2-E15F-4A00-9EFD-B60CBD3809B7}"/>
    <cellStyle name="20% - Accent5 20 3" xfId="11093" xr:uid="{BE943DA0-1983-4BF0-B22E-A342FABCF9CD}"/>
    <cellStyle name="20% - Accent5 21" xfId="2241" xr:uid="{5F025DF0-F200-4175-AE40-654B27C7D9B3}"/>
    <cellStyle name="20% - Accent5 21 2" xfId="11094" xr:uid="{0B018B72-6082-4148-81C1-16D892F7625B}"/>
    <cellStyle name="20% - Accent5 21 2 2" xfId="11095" xr:uid="{F4B3F82F-38B7-4C72-BBAE-3CB033385160}"/>
    <cellStyle name="20% - Accent5 21 3" xfId="11096" xr:uid="{2EA60204-AEA3-40DE-8C0F-BF95D119F5A3}"/>
    <cellStyle name="20% - Accent5 22" xfId="2242" xr:uid="{09C3FF72-8070-4821-AC11-923533324627}"/>
    <cellStyle name="20% - Accent5 22 2" xfId="11097" xr:uid="{0808FC16-D257-46E4-8369-C0B89B289AA7}"/>
    <cellStyle name="20% - Accent5 22 2 2" xfId="11098" xr:uid="{9568F8E7-62A7-4D17-BCD4-741EB13AED25}"/>
    <cellStyle name="20% - Accent5 22 3" xfId="11099" xr:uid="{05B97F02-9B22-4B0D-91B9-4AC1A2CB542A}"/>
    <cellStyle name="20% - Accent5 23" xfId="2243" xr:uid="{9D4F032E-D250-4F2C-A67F-14AF1BFCDD85}"/>
    <cellStyle name="20% - Accent5 23 2" xfId="11100" xr:uid="{D29C5A5C-94A6-4C31-A8C7-5D53D098C0B5}"/>
    <cellStyle name="20% - Accent5 23 2 2" xfId="11101" xr:uid="{F051FBF1-84EA-4DA9-AA12-3275B451E916}"/>
    <cellStyle name="20% - Accent5 23 3" xfId="11102" xr:uid="{0BA2A37D-C1C1-4296-8137-DF892AFD35BC}"/>
    <cellStyle name="20% - Accent5 24" xfId="2244" xr:uid="{8CE00C38-0079-4D9D-9895-7A2BE1D5475E}"/>
    <cellStyle name="20% - Accent5 24 2" xfId="11103" xr:uid="{543092EE-9969-4149-AAE8-96EC6920BA3B}"/>
    <cellStyle name="20% - Accent5 24 2 2" xfId="11104" xr:uid="{EF44D9DD-4A38-4504-95D5-345EA3A5A698}"/>
    <cellStyle name="20% - Accent5 24 3" xfId="11105" xr:uid="{9DD083E4-A58B-4E5A-87A5-D3338443709D}"/>
    <cellStyle name="20% - Accent5 25" xfId="2245" xr:uid="{4E22D058-29E3-4FC9-B372-41AD542D6638}"/>
    <cellStyle name="20% - Accent5 25 2" xfId="11106" xr:uid="{65DAD468-709B-46C7-8580-AFC7C5E332FE}"/>
    <cellStyle name="20% - Accent5 25 2 2" xfId="11107" xr:uid="{B7575114-EC49-4844-A00E-779D72567621}"/>
    <cellStyle name="20% - Accent5 25 3" xfId="11108" xr:uid="{D4492050-5E35-4B88-A9B2-68A76EB7E13E}"/>
    <cellStyle name="20% - Accent5 26" xfId="2246" xr:uid="{54A73A1A-881B-4D04-BF82-7DAC32EE7DF3}"/>
    <cellStyle name="20% - Accent5 26 2" xfId="11109" xr:uid="{9BACAFF5-7C93-483D-83F9-9E4F39202B4A}"/>
    <cellStyle name="20% - Accent5 26 2 2" xfId="11110" xr:uid="{B7F898A6-5094-4C11-8DD5-D81DC39EA1AE}"/>
    <cellStyle name="20% - Accent5 26 3" xfId="11111" xr:uid="{11090A4A-D9F3-48F4-B972-1AB61FF087DC}"/>
    <cellStyle name="20% - Accent5 27" xfId="2247" xr:uid="{B472A3BF-0F09-48B1-9829-268D8C81E6AD}"/>
    <cellStyle name="20% - Accent5 27 2" xfId="11112" xr:uid="{525CC58D-D241-444F-BFB1-C68BEF859E8F}"/>
    <cellStyle name="20% - Accent5 27 2 2" xfId="11113" xr:uid="{3DC9E624-D801-4201-92A8-8AC4CDBBBF3D}"/>
    <cellStyle name="20% - Accent5 27 3" xfId="11114" xr:uid="{2E1682B6-1B1C-4120-ABFF-D9B149608BAD}"/>
    <cellStyle name="20% - Accent5 28" xfId="2248" xr:uid="{B30BCD76-68C7-43D0-AD17-12670554B7E1}"/>
    <cellStyle name="20% - Accent5 28 2" xfId="11115" xr:uid="{07F4B7C2-D890-4D1B-9B7A-B1FBD828C5AE}"/>
    <cellStyle name="20% - Accent5 28 2 2" xfId="11116" xr:uid="{E1BC5CCB-4B31-49FA-968B-EF543332F38D}"/>
    <cellStyle name="20% - Accent5 28 3" xfId="11117" xr:uid="{29765235-FC6D-4366-BEF9-FD794F55D3A0}"/>
    <cellStyle name="20% - Accent5 29" xfId="2249" xr:uid="{D57C3974-F596-4385-9CB8-DFE4F11EDBB7}"/>
    <cellStyle name="20% - Accent5 29 2" xfId="11118" xr:uid="{8E03CA7B-8FC9-43B3-9D74-30633DC742B7}"/>
    <cellStyle name="20% - Accent5 29 2 2" xfId="11119" xr:uid="{728EFE2E-EFD1-4128-AA20-A46DDA0B8D5C}"/>
    <cellStyle name="20% - Accent5 29 3" xfId="11120" xr:uid="{A20E397F-6BF1-46F7-855D-17BD404FA9B9}"/>
    <cellStyle name="20% - Accent5 3" xfId="1645" xr:uid="{FC3AF9A2-E569-4E36-861C-43C9333C9089}"/>
    <cellStyle name="20% - Accent5 3 2" xfId="2250" xr:uid="{9CE052B6-5CA9-4CE3-AEDC-1B754D46D89E}"/>
    <cellStyle name="20% - Accent5 3 2 2" xfId="11121" xr:uid="{EBCE6244-8027-4B72-892E-681BC3603E30}"/>
    <cellStyle name="20% - Accent5 3 2 2 2" xfId="11122" xr:uid="{2ADC2098-9751-4A93-9BD2-7E23761936D3}"/>
    <cellStyle name="20% - Accent5 3 2 3" xfId="11123" xr:uid="{D95C9278-C8D9-4D72-B5EE-A1AC4D118B75}"/>
    <cellStyle name="20% - Accent5 3 3" xfId="11124" xr:uid="{1D68F475-78C3-4064-B9DD-24AEE62A7B8F}"/>
    <cellStyle name="20% - Accent5 3 3 2" xfId="11125" xr:uid="{8A8E8F0D-376E-49F6-86C4-2B20DF2F2D6E}"/>
    <cellStyle name="20% - Accent5 3 4" xfId="11126" xr:uid="{E95108F2-B6CC-4009-B748-11B8E804F803}"/>
    <cellStyle name="20% - Accent5 30" xfId="2251" xr:uid="{43D88483-7573-4065-9A2E-36AEB21DD342}"/>
    <cellStyle name="20% - Accent5 30 2" xfId="11127" xr:uid="{86E3EB1F-B5CD-4D19-B094-9E8C273DBDE6}"/>
    <cellStyle name="20% - Accent5 30 2 2" xfId="11128" xr:uid="{D969CCB1-7248-4C23-A3C1-58D7829B6FD5}"/>
    <cellStyle name="20% - Accent5 30 3" xfId="11129" xr:uid="{22445D04-1EC2-42A4-9555-95BABAE6E00B}"/>
    <cellStyle name="20% - Accent5 31" xfId="2252" xr:uid="{8271C4DD-CFC2-4FAA-AEA6-BBE7186C126C}"/>
    <cellStyle name="20% - Accent5 31 2" xfId="11130" xr:uid="{274559D6-CC61-4116-89BE-07F5716E1695}"/>
    <cellStyle name="20% - Accent5 31 2 2" xfId="11131" xr:uid="{9F89A4B0-F5EB-4BE7-A673-6A0BD68D4EA7}"/>
    <cellStyle name="20% - Accent5 31 3" xfId="11132" xr:uid="{18C3944E-A2E3-4A38-89D4-C051F2BBF316}"/>
    <cellStyle name="20% - Accent5 32" xfId="2253" xr:uid="{C39FCB48-8C42-4F3D-9E68-38B0D4863364}"/>
    <cellStyle name="20% - Accent5 32 2" xfId="11133" xr:uid="{53BDD92C-2F15-4E22-8082-87F37C3D0A1E}"/>
    <cellStyle name="20% - Accent5 32 2 2" xfId="11134" xr:uid="{F42FDCC2-B9A3-4C46-B811-2838CB3263A6}"/>
    <cellStyle name="20% - Accent5 32 3" xfId="11135" xr:uid="{7C66E137-3498-4EDE-8D7D-020FE41AA3B0}"/>
    <cellStyle name="20% - Accent5 33" xfId="2254" xr:uid="{ED902258-9E47-41F0-B96C-F508E8A8252C}"/>
    <cellStyle name="20% - Accent5 33 2" xfId="11136" xr:uid="{F7661FB9-28C1-48E0-B6E3-410F69C871D2}"/>
    <cellStyle name="20% - Accent5 33 2 2" xfId="11137" xr:uid="{71EC9EAA-87DF-4145-BA68-56D98D70050B}"/>
    <cellStyle name="20% - Accent5 33 3" xfId="11138" xr:uid="{75F38810-F42A-441A-843F-3F436E3648EF}"/>
    <cellStyle name="20% - Accent5 34" xfId="2255" xr:uid="{78E3C715-EAF4-4F0E-9425-950EB2B33C4B}"/>
    <cellStyle name="20% - Accent5 34 2" xfId="11139" xr:uid="{488FB29A-92DB-40AB-9BAF-D2F12DF0BC31}"/>
    <cellStyle name="20% - Accent5 34 2 2" xfId="11140" xr:uid="{DF1DE5F8-9EBA-4D90-B4CF-1ABABBC97F1A}"/>
    <cellStyle name="20% - Accent5 34 3" xfId="11141" xr:uid="{D2E47039-F3F8-48C9-AA60-041673015309}"/>
    <cellStyle name="20% - Accent5 35" xfId="2256" xr:uid="{FED51A88-3DF3-4E40-A487-6A5E84347F5B}"/>
    <cellStyle name="20% - Accent5 35 2" xfId="11142" xr:uid="{B323447E-62F7-4BAB-A01C-A8DF6A776617}"/>
    <cellStyle name="20% - Accent5 35 2 2" xfId="11143" xr:uid="{0440AE15-F3FE-4D5B-94FE-6E0EA808CA4B}"/>
    <cellStyle name="20% - Accent5 35 3" xfId="11144" xr:uid="{5AEDC59D-5629-40C3-AD01-A34855C1F104}"/>
    <cellStyle name="20% - Accent5 36" xfId="2257" xr:uid="{90017CC3-DFFF-4154-9CD5-42578486E804}"/>
    <cellStyle name="20% - Accent5 36 2" xfId="11145" xr:uid="{828D1AF3-8291-4876-A02F-58B7109E40AB}"/>
    <cellStyle name="20% - Accent5 36 2 2" xfId="11146" xr:uid="{D9B65860-BE75-4B47-8140-0190F63ADE04}"/>
    <cellStyle name="20% - Accent5 36 3" xfId="11147" xr:uid="{C4C10798-B5F0-4A55-A303-0D0D4695D2B5}"/>
    <cellStyle name="20% - Accent5 37" xfId="2258" xr:uid="{0930FE35-51EA-46E2-A657-3BBC4CE25112}"/>
    <cellStyle name="20% - Accent5 37 2" xfId="11148" xr:uid="{14414782-3107-489F-B7BA-8CA12DE82494}"/>
    <cellStyle name="20% - Accent5 37 2 2" xfId="11149" xr:uid="{7388E59E-13B3-4F10-8870-F480E31CCBC1}"/>
    <cellStyle name="20% - Accent5 37 3" xfId="11150" xr:uid="{DA2439C5-7B7B-4E88-934A-C99B7B39C94B}"/>
    <cellStyle name="20% - Accent5 38" xfId="2259" xr:uid="{C1D8EDE9-A715-44F0-877F-AEBD1BF9D174}"/>
    <cellStyle name="20% - Accent5 38 2" xfId="11151" xr:uid="{C32616B9-5D57-4A94-B18F-CDCF7B15F366}"/>
    <cellStyle name="20% - Accent5 38 2 2" xfId="11152" xr:uid="{FCBCF3AF-5694-4E36-B83E-1585D033C3DE}"/>
    <cellStyle name="20% - Accent5 38 3" xfId="11153" xr:uid="{028E99DC-D355-4AB9-97D7-E1AE0ADDF1BD}"/>
    <cellStyle name="20% - Accent5 39" xfId="2260" xr:uid="{BEA7AE1F-9619-4DF8-8EF5-B679D0061BFB}"/>
    <cellStyle name="20% - Accent5 39 2" xfId="11154" xr:uid="{F1932BA8-79D3-434B-901E-AA014328774E}"/>
    <cellStyle name="20% - Accent5 39 2 2" xfId="11155" xr:uid="{62F182FC-2C19-4479-A119-FAE802BF7D45}"/>
    <cellStyle name="20% - Accent5 39 3" xfId="11156" xr:uid="{E0BAE758-813D-4B86-AD77-FFDC396AE05B}"/>
    <cellStyle name="20% - Accent5 4" xfId="1661" xr:uid="{F197C6CD-2A24-4AA4-B40B-159F1B5BDE25}"/>
    <cellStyle name="20% - Accent5 4 2" xfId="2261" xr:uid="{26FC58D0-E472-433D-8170-961192B7026E}"/>
    <cellStyle name="20% - Accent5 4 2 2" xfId="11157" xr:uid="{131C020A-10A9-4368-AB2D-36919831682A}"/>
    <cellStyle name="20% - Accent5 4 2 2 2" xfId="11158" xr:uid="{119B292F-22BB-4254-8E89-BEED068DD199}"/>
    <cellStyle name="20% - Accent5 4 2 3" xfId="11159" xr:uid="{A24284A6-B80F-4816-AB96-D9BC3F4DA347}"/>
    <cellStyle name="20% - Accent5 4 3" xfId="11160" xr:uid="{F94F0D8B-F1E4-45DC-8C1C-729A03DEBA20}"/>
    <cellStyle name="20% - Accent5 4 3 2" xfId="11161" xr:uid="{ED09E29C-8929-4C2E-9BC8-CC747FF68BFF}"/>
    <cellStyle name="20% - Accent5 4 4" xfId="11162" xr:uid="{7736F1BD-87C9-4F15-8590-F14321527183}"/>
    <cellStyle name="20% - Accent5 40" xfId="2262" xr:uid="{B65366FC-63F3-4FA6-BE9F-078C6FCF7F0D}"/>
    <cellStyle name="20% - Accent5 40 2" xfId="11163" xr:uid="{AF5B4DAA-B3D6-4440-8F81-60FB6FC6E772}"/>
    <cellStyle name="20% - Accent5 40 2 2" xfId="11164" xr:uid="{959A50DB-3270-41B0-B614-37C82EB1573C}"/>
    <cellStyle name="20% - Accent5 40 3" xfId="11165" xr:uid="{09E9B604-6DE1-4F3E-82E9-EF268190B9F3}"/>
    <cellStyle name="20% - Accent5 41" xfId="2263" xr:uid="{CEDD1E62-0A23-4315-9245-F0CDBDAA761A}"/>
    <cellStyle name="20% - Accent5 41 2" xfId="11166" xr:uid="{8E04CFB9-901E-4928-AEDA-2726B083DA33}"/>
    <cellStyle name="20% - Accent5 41 2 2" xfId="11167" xr:uid="{4364181E-7009-4A3D-8305-0333C12E7AFD}"/>
    <cellStyle name="20% - Accent5 41 3" xfId="11168" xr:uid="{D942CAAD-1F0F-4B5E-9C7C-4C9DBECFFCD0}"/>
    <cellStyle name="20% - Accent5 42" xfId="2264" xr:uid="{11472E11-8D17-43A5-8899-E1CA7FF3A5D7}"/>
    <cellStyle name="20% - Accent5 42 2" xfId="11169" xr:uid="{85E12404-FF5D-481A-9C86-9C9E4DDF5926}"/>
    <cellStyle name="20% - Accent5 42 2 2" xfId="11170" xr:uid="{F8306E26-6AB0-4F79-86BF-0360C2C1ECC9}"/>
    <cellStyle name="20% - Accent5 42 3" xfId="11171" xr:uid="{DBFF82F8-95C2-4BD5-99C9-34CFD6E8EF3E}"/>
    <cellStyle name="20% - Accent5 43" xfId="2265" xr:uid="{D47213E5-94E6-4F70-8E38-1FDA201EBA87}"/>
    <cellStyle name="20% - Accent5 43 2" xfId="11172" xr:uid="{14CC0C22-C3CE-4B59-AF9E-DE1FF0F36656}"/>
    <cellStyle name="20% - Accent5 43 2 2" xfId="11173" xr:uid="{16CB1829-8F60-49D0-A082-B8076DBEEADA}"/>
    <cellStyle name="20% - Accent5 43 3" xfId="11174" xr:uid="{DE488053-D56B-45A8-BBF8-86A07FBE5CD5}"/>
    <cellStyle name="20% - Accent5 44" xfId="2266" xr:uid="{678AB4CC-2F19-4C2F-ADE2-F8BA0E2302D2}"/>
    <cellStyle name="20% - Accent5 44 2" xfId="11175" xr:uid="{E639C981-4CE8-4A02-A1F0-9C588AD390C1}"/>
    <cellStyle name="20% - Accent5 44 2 2" xfId="11176" xr:uid="{B4ACC062-A295-4AA7-B3EA-AAFDA662AE5A}"/>
    <cellStyle name="20% - Accent5 44 3" xfId="11177" xr:uid="{47B45153-CBB3-4980-A705-7C5CF9E64E72}"/>
    <cellStyle name="20% - Accent5 45" xfId="2267" xr:uid="{50B06671-BDC4-453B-9D17-801D2C3CBAB6}"/>
    <cellStyle name="20% - Accent5 45 2" xfId="11178" xr:uid="{3278C66A-BEBF-4F2C-BCF7-86CF23318587}"/>
    <cellStyle name="20% - Accent5 45 2 2" xfId="11179" xr:uid="{6E2A9F52-6899-40D7-B56A-9B912566151B}"/>
    <cellStyle name="20% - Accent5 45 3" xfId="11180" xr:uid="{B283D469-F58E-434B-9146-0DAB40836D3C}"/>
    <cellStyle name="20% - Accent5 46" xfId="2268" xr:uid="{2B78940A-6C89-442B-B957-6CEC7641D2EA}"/>
    <cellStyle name="20% - Accent5 46 2" xfId="11181" xr:uid="{93F92026-B724-46B6-8D30-6EA6A91A2ED4}"/>
    <cellStyle name="20% - Accent5 46 2 2" xfId="11182" xr:uid="{5024A6E4-A4DD-4980-AF6F-50470B199966}"/>
    <cellStyle name="20% - Accent5 46 3" xfId="11183" xr:uid="{3EE773B8-822C-44BB-A93F-5F0D8640A5C1}"/>
    <cellStyle name="20% - Accent5 47" xfId="2269" xr:uid="{B0DE11A6-57E2-4098-B04E-50EA7D98FBAC}"/>
    <cellStyle name="20% - Accent5 47 2" xfId="11184" xr:uid="{BF3D4F51-9871-4298-BC63-BF8C7285F215}"/>
    <cellStyle name="20% - Accent5 48" xfId="2270" xr:uid="{89D91EBB-4525-4F65-95BF-507BA4F5EE3A}"/>
    <cellStyle name="20% - Accent5 48 2" xfId="11185" xr:uid="{4D1A3B27-BC39-4A8B-A744-9D9693A3326F}"/>
    <cellStyle name="20% - Accent5 49" xfId="9443" xr:uid="{E51CFADE-A5AF-4A13-BEE9-4552D0388E77}"/>
    <cellStyle name="20% - Accent5 49 2" xfId="11186" xr:uid="{51688C2A-20EC-490C-A0A8-6691699B039A}"/>
    <cellStyle name="20% - Accent5 5" xfId="1683" xr:uid="{B3CE1347-CA80-45B3-B7B1-113CC2823F97}"/>
    <cellStyle name="20% - Accent5 5 2" xfId="2271" xr:uid="{AA78DB21-ACBE-4267-9D2D-3FC66A20278C}"/>
    <cellStyle name="20% - Accent5 5 2 2" xfId="11187" xr:uid="{886FE20B-0616-4485-AB53-1E32C6239711}"/>
    <cellStyle name="20% - Accent5 5 2 2 2" xfId="11188" xr:uid="{65F1D9CC-F024-43D0-BFC2-B58BAC02A432}"/>
    <cellStyle name="20% - Accent5 5 2 3" xfId="11189" xr:uid="{F351CD11-C0BC-4E86-A915-1C32EF9156E6}"/>
    <cellStyle name="20% - Accent5 5 3" xfId="11190" xr:uid="{E8E7F904-64F4-42A0-84B4-96CE438F15B5}"/>
    <cellStyle name="20% - Accent5 5 3 2" xfId="11191" xr:uid="{2258A7A8-E13A-47C4-9962-442E6B2CC935}"/>
    <cellStyle name="20% - Accent5 5 4" xfId="11192" xr:uid="{44BFDE5F-E556-4903-A7AA-D22C7E0CC341}"/>
    <cellStyle name="20% - Accent5 50" xfId="11193" xr:uid="{2A1DBA1C-B7BD-452F-AEDB-B08E67E3C838}"/>
    <cellStyle name="20% - Accent5 50 2" xfId="11194" xr:uid="{830D7594-6B14-4A16-88D0-C352F775D29E}"/>
    <cellStyle name="20% - Accent5 51" xfId="11195" xr:uid="{EE3D2A57-3903-40DD-9133-ECE25F172FBE}"/>
    <cellStyle name="20% - Accent5 51 2" xfId="11196" xr:uid="{1666AF36-4507-445F-B801-2ADBDE1FCAF2}"/>
    <cellStyle name="20% - Accent5 52" xfId="11197" xr:uid="{6520B58C-961A-4F39-9AB8-D456006467A7}"/>
    <cellStyle name="20% - Accent5 52 2" xfId="11198" xr:uid="{931D3C5C-AEE5-4812-8416-079913766F08}"/>
    <cellStyle name="20% - Accent5 53" xfId="11199" xr:uid="{5B44E3FB-7004-443A-8AD2-CD528893EA06}"/>
    <cellStyle name="20% - Accent5 53 2" xfId="11200" xr:uid="{039E9AD7-AE1F-433B-83C0-384F8B58B381}"/>
    <cellStyle name="20% - Accent5 54" xfId="11201" xr:uid="{AF3F318C-6857-47D9-A1F0-7A22C8419DA0}"/>
    <cellStyle name="20% - Accent5 54 2" xfId="11202" xr:uid="{52C8CC5E-B327-4290-B3C5-1D82C408BDE4}"/>
    <cellStyle name="20% - Accent5 55" xfId="11203" xr:uid="{7735D34D-4E18-48BC-B1C9-30AE8C5428A8}"/>
    <cellStyle name="20% - Accent5 55 2" xfId="11204" xr:uid="{2E428847-4B46-45FC-B76E-26C1E7ADF2AF}"/>
    <cellStyle name="20% - Accent5 56" xfId="11205" xr:uid="{9D3EBD83-C085-4709-AA3C-BB12B074C63A}"/>
    <cellStyle name="20% - Accent5 56 2" xfId="11206" xr:uid="{04EF19E3-3B99-4CA4-90D1-1F9F9D96A1F9}"/>
    <cellStyle name="20% - Accent5 57" xfId="11207" xr:uid="{071145C5-A072-4083-BA5F-965CCC6DF5A8}"/>
    <cellStyle name="20% - Accent5 57 2" xfId="11208" xr:uid="{3B5E9EB4-630E-4B40-9B19-9DA0F0F32BF8}"/>
    <cellStyle name="20% - Accent5 58" xfId="11209" xr:uid="{7911A2DB-C0D7-4B19-9C77-57C1702CC94D}"/>
    <cellStyle name="20% - Accent5 58 2" xfId="11210" xr:uid="{BFD241F2-DEB6-462E-A37C-5F8173F08914}"/>
    <cellStyle name="20% - Accent5 59" xfId="11211" xr:uid="{91F6A557-638D-4D5E-A11C-7163C76BC63E}"/>
    <cellStyle name="20% - Accent5 59 2" xfId="11212" xr:uid="{09860077-E892-4DB4-8560-D76D6871C0CA}"/>
    <cellStyle name="20% - Accent5 6" xfId="2272" xr:uid="{863E406E-AC5A-4FAE-8A33-B445BDB7BA4B}"/>
    <cellStyle name="20% - Accent5 6 2" xfId="2273" xr:uid="{5FC1D3D6-D735-450E-A65E-7BA958A3DE65}"/>
    <cellStyle name="20% - Accent5 6 2 2" xfId="11213" xr:uid="{4DF3EF1C-95D9-4B18-A429-CB1D61D09E37}"/>
    <cellStyle name="20% - Accent5 6 2 2 2" xfId="11214" xr:uid="{66FB3E00-BEC7-4EE9-B994-56481DF90350}"/>
    <cellStyle name="20% - Accent5 6 2 3" xfId="11215" xr:uid="{38F53408-D6AF-4D85-A737-446B59030A29}"/>
    <cellStyle name="20% - Accent5 6 3" xfId="11216" xr:uid="{0E9870C7-A07C-49B0-93FC-5C587DBC7F08}"/>
    <cellStyle name="20% - Accent5 6 3 2" xfId="11217" xr:uid="{A1A0566F-3579-494D-8AF7-76848BCBA333}"/>
    <cellStyle name="20% - Accent5 6 4" xfId="11218" xr:uid="{E0D8AF93-C72D-4AE9-A584-ABB5AF3D3175}"/>
    <cellStyle name="20% - Accent5 60" xfId="11219" xr:uid="{4910DAA9-8F89-4ED9-85B8-81A9B1B02E23}"/>
    <cellStyle name="20% - Accent5 60 2" xfId="11220" xr:uid="{6015E7C2-F091-490C-AE07-07AEA18351D3}"/>
    <cellStyle name="20% - Accent5 61" xfId="11221" xr:uid="{3ADC449A-50EB-4994-95F1-E2C7F411805B}"/>
    <cellStyle name="20% - Accent5 61 2" xfId="11222" xr:uid="{92894F13-EAE9-4FB1-853C-8EED6C5A879F}"/>
    <cellStyle name="20% - Accent5 62" xfId="11223" xr:uid="{F0CA8A33-44A1-42FB-8814-258518D50D05}"/>
    <cellStyle name="20% - Accent5 62 2" xfId="11224" xr:uid="{F0BF0933-DEB7-4D63-BA36-DFC6B1DD7D5A}"/>
    <cellStyle name="20% - Accent5 63" xfId="11225" xr:uid="{84ED37BD-6A3B-4233-B8D8-DA65049D4B25}"/>
    <cellStyle name="20% - Accent5 63 2" xfId="11226" xr:uid="{9AA0318E-3653-44BE-A98D-E347D2BBE63D}"/>
    <cellStyle name="20% - Accent5 64" xfId="11227" xr:uid="{45CBA326-B4E4-458A-9CBA-348980EBBBCC}"/>
    <cellStyle name="20% - Accent5 64 2" xfId="11228" xr:uid="{2057C4F8-E4E7-42C4-9840-0E2BB375AF71}"/>
    <cellStyle name="20% - Accent5 65" xfId="11229" xr:uid="{FADAFADB-3BAB-40DA-8528-9D0883EA7B3B}"/>
    <cellStyle name="20% - Accent5 65 2" xfId="11230" xr:uid="{54D3133F-08CE-40BD-9F63-7AACB5B67A66}"/>
    <cellStyle name="20% - Accent5 66" xfId="11231" xr:uid="{EC3E3FC5-0F17-40F2-8A82-1680D910FD91}"/>
    <cellStyle name="20% - Accent5 66 2" xfId="11232" xr:uid="{8565C8D8-6498-4B90-AE7B-FFE794EC71FB}"/>
    <cellStyle name="20% - Accent5 67" xfId="11233" xr:uid="{7FDFA3AE-FB0B-4C1D-BA0E-806AA7BBA170}"/>
    <cellStyle name="20% - Accent5 67 2" xfId="11234" xr:uid="{35F199C2-001E-4105-9407-F0AA7CD8FC6A}"/>
    <cellStyle name="20% - Accent5 68" xfId="11235" xr:uid="{8CDE745C-114A-4DCC-A1AF-957E849C298C}"/>
    <cellStyle name="20% - Accent5 68 2" xfId="11236" xr:uid="{061E330A-19DD-43C8-87D4-5FC750304FA8}"/>
    <cellStyle name="20% - Accent5 69" xfId="11237" xr:uid="{CC1D432D-9BDF-497A-95E9-BA646A0A8C8A}"/>
    <cellStyle name="20% - Accent5 69 2" xfId="11238" xr:uid="{C119F407-AC72-4003-B6C2-F04B2ADC877E}"/>
    <cellStyle name="20% - Accent5 7" xfId="2274" xr:uid="{232FF2C9-6E5F-4402-8E84-1D6EA83B7B60}"/>
    <cellStyle name="20% - Accent5 7 2" xfId="2275" xr:uid="{11749385-AFF7-4F9D-8613-79704DEBB5DD}"/>
    <cellStyle name="20% - Accent5 7 2 2" xfId="11239" xr:uid="{44C5F75A-28B0-487B-990F-2D93C953BF37}"/>
    <cellStyle name="20% - Accent5 7 2 2 2" xfId="11240" xr:uid="{55A732EE-6D47-4F4B-A3B6-10510EE5067B}"/>
    <cellStyle name="20% - Accent5 7 2 3" xfId="11241" xr:uid="{B0A19F50-7740-4F32-AFC3-6A745FC2E12B}"/>
    <cellStyle name="20% - Accent5 7 3" xfId="11242" xr:uid="{6D4AC6C1-0D41-4228-BD95-0C1341149F57}"/>
    <cellStyle name="20% - Accent5 7 3 2" xfId="11243" xr:uid="{1AF515E4-1345-4DA7-A0EE-132E3D1043FD}"/>
    <cellStyle name="20% - Accent5 7 4" xfId="11244" xr:uid="{2B7491D4-EEDD-4ACF-BA45-77574CA76D40}"/>
    <cellStyle name="20% - Accent5 70" xfId="11245" xr:uid="{69C48EC6-D289-462B-9E0A-4AE9E6CB2525}"/>
    <cellStyle name="20% - Accent5 70 2" xfId="11246" xr:uid="{49982D38-3A03-416B-AD6B-A67E1C27E241}"/>
    <cellStyle name="20% - Accent5 71" xfId="11247" xr:uid="{90C25048-04CF-4395-8767-DE6DE8EEC77E}"/>
    <cellStyle name="20% - Accent5 71 2" xfId="11248" xr:uid="{0E146040-59C0-44F2-87DE-B9EA9B404AA0}"/>
    <cellStyle name="20% - Accent5 72" xfId="11249" xr:uid="{E63D7483-0AE1-4F7A-B5E3-ABC00D8841D4}"/>
    <cellStyle name="20% - Accent5 72 2" xfId="11250" xr:uid="{F4A8590C-5C3A-4DA7-83B7-9BF43BDBB8D5}"/>
    <cellStyle name="20% - Accent5 73" xfId="11251" xr:uid="{9C3CBB43-AB0D-4C7B-A55D-ED2700BF7311}"/>
    <cellStyle name="20% - Accent5 73 2" xfId="11252" xr:uid="{E4AD9E6B-84B4-447B-A3E1-9AB9B686E975}"/>
    <cellStyle name="20% - Accent5 74" xfId="11253" xr:uid="{9EA8BC5E-10D3-400B-BF75-BEAD124213A8}"/>
    <cellStyle name="20% - Accent5 74 2" xfId="11254" xr:uid="{6E33A029-01F6-4E42-B67B-FFE09AE1FED4}"/>
    <cellStyle name="20% - Accent5 75" xfId="11255" xr:uid="{167AEF8C-0C69-42C3-BED1-FD428895E476}"/>
    <cellStyle name="20% - Accent5 75 2" xfId="11256" xr:uid="{A2724721-C3D7-43B0-93E1-5229D129E9F8}"/>
    <cellStyle name="20% - Accent5 76" xfId="11257" xr:uid="{6E5B2B7D-5DFD-4B4C-8B9B-CB409343191F}"/>
    <cellStyle name="20% - Accent5 76 2" xfId="11258" xr:uid="{F6B48B49-ED71-42D8-8B24-BBAC760C69E9}"/>
    <cellStyle name="20% - Accent5 77" xfId="11259" xr:uid="{CE21AF2A-176E-460D-957A-C553823AEE86}"/>
    <cellStyle name="20% - Accent5 77 2" xfId="11260" xr:uid="{A1B94433-2023-4B32-93E5-9AF9E8C8DC29}"/>
    <cellStyle name="20% - Accent5 78" xfId="11261" xr:uid="{EFD9DF9C-C4C7-4F9D-A75B-8A45E9647178}"/>
    <cellStyle name="20% - Accent5 78 2" xfId="11262" xr:uid="{D377522D-422F-4139-94FC-D3A0F1C133F8}"/>
    <cellStyle name="20% - Accent5 79" xfId="11263" xr:uid="{BFFB8039-8A65-48BC-BFED-92515B78D5CC}"/>
    <cellStyle name="20% - Accent5 79 2" xfId="11264" xr:uid="{B3F1120E-867A-4D3F-908B-1C4E023E2F14}"/>
    <cellStyle name="20% - Accent5 8" xfId="2276" xr:uid="{1EA6C750-9A26-4C48-9197-EA5DC57FD3C4}"/>
    <cellStyle name="20% - Accent5 8 2" xfId="11265" xr:uid="{A5B916F4-A48E-435C-B8F2-182155D3294C}"/>
    <cellStyle name="20% - Accent5 8 2 2" xfId="11266" xr:uid="{FEA65940-AF1C-4DBB-A9D1-F4987BDBB591}"/>
    <cellStyle name="20% - Accent5 8 3" xfId="11267" xr:uid="{3B27EB80-9588-41B8-A7DF-4A70B6C3E62B}"/>
    <cellStyle name="20% - Accent5 80" xfId="11268" xr:uid="{1F9BF42A-E7D7-4E8A-967F-CBEF535AFD04}"/>
    <cellStyle name="20% - Accent5 80 2" xfId="11269" xr:uid="{46AA79F6-EBE6-426D-87A4-E71E7B51DBB7}"/>
    <cellStyle name="20% - Accent5 81" xfId="11270" xr:uid="{200445E5-B200-4DF4-A0B6-A4704D8C4160}"/>
    <cellStyle name="20% - Accent5 81 2" xfId="11271" xr:uid="{128ABA9E-FE51-4539-BCD5-A393DEA0911E}"/>
    <cellStyle name="20% - Accent5 82" xfId="11272" xr:uid="{008071BB-0B37-4163-8579-08E2AACF727B}"/>
    <cellStyle name="20% - Accent5 83" xfId="11273" xr:uid="{B82A3FAE-8387-4CF3-9C96-62B9FB690820}"/>
    <cellStyle name="20% - Accent5 84" xfId="11274" xr:uid="{EFDB4B3E-38A0-4F7F-B6D7-DC8B584545BA}"/>
    <cellStyle name="20% - Accent5 85" xfId="18434" xr:uid="{E9C50361-E1C2-44EE-A155-794F0B0CDDA0}"/>
    <cellStyle name="20% - Accent5 86" xfId="18435" xr:uid="{1437B20E-20F0-40C9-9804-9A418ABD8F61}"/>
    <cellStyle name="20% - Accent5 87" xfId="18436" xr:uid="{7CFF06BC-47E0-45E0-BB98-7557476B9AC7}"/>
    <cellStyle name="20% - Accent5 88" xfId="18437" xr:uid="{C8A663E4-5CB0-4EB6-98F6-6B0DCB329CE9}"/>
    <cellStyle name="20% - Accent5 89" xfId="18438" xr:uid="{AC9CBBED-3866-42D2-A47E-07F2D6516AD9}"/>
    <cellStyle name="20% - Accent5 9" xfId="2277" xr:uid="{AAE7DD67-22B6-4D76-A7A2-3C39322F5863}"/>
    <cellStyle name="20% - Accent5 9 2" xfId="11275" xr:uid="{A4845FBF-03D6-4467-8B64-A121836DB02B}"/>
    <cellStyle name="20% - Accent5 9 2 2" xfId="11276" xr:uid="{A2A9D2DF-0B6E-4FF2-ABAF-8D4B0C3CAAAE}"/>
    <cellStyle name="20% - Accent5 9 3" xfId="11277" xr:uid="{7BF20677-FCEF-406E-A081-7E989C556BF1}"/>
    <cellStyle name="20% - Accent5 90" xfId="18439" xr:uid="{7255C5D6-DB44-4206-9772-00E80702EC99}"/>
    <cellStyle name="20% - Accent5 91" xfId="18440" xr:uid="{00EA0FD8-70E3-4F22-8D46-14726743F46B}"/>
    <cellStyle name="20% - Accent5 92" xfId="18441" xr:uid="{C18FED7B-5A33-4FD8-B7CA-D29A85B12378}"/>
    <cellStyle name="20% - Accent5 93" xfId="18442" xr:uid="{F72BD46E-1D12-4C71-A8FA-168D47FBE2B0}"/>
    <cellStyle name="20% - Accent5 94" xfId="18443" xr:uid="{E8310F3D-EF38-4592-959B-E3ED4752C020}"/>
    <cellStyle name="20% - Accent5 95" xfId="18444" xr:uid="{84F467D4-BC60-4422-A80E-F8F70F610975}"/>
    <cellStyle name="20% - Accent5 96" xfId="18445" xr:uid="{12B6DE9D-9287-4674-9C97-AF8908704A16}"/>
    <cellStyle name="20% - Accent5 97" xfId="18446" xr:uid="{93986AC0-8A7F-4E00-90FA-88654DE7AF56}"/>
    <cellStyle name="20% - Accent5 98" xfId="18447" xr:uid="{BB9E1A9B-8FBB-4536-9F9E-2184B8FE98A2}"/>
    <cellStyle name="20% - Accent5 99" xfId="18448" xr:uid="{2F9CE07F-9F74-4086-82A6-7D72F1551C0D}"/>
    <cellStyle name="20% - Accent6 10" xfId="2278" xr:uid="{BE483D98-B71A-45AF-9A5B-BB3A134B5143}"/>
    <cellStyle name="20% - Accent6 10 2" xfId="11278" xr:uid="{79CCF4A7-C1C4-4302-A619-C1AE7BE176C8}"/>
    <cellStyle name="20% - Accent6 10 2 2" xfId="11279" xr:uid="{FFE0F6C1-AF9C-4B19-87DA-F03D05FEDA46}"/>
    <cellStyle name="20% - Accent6 10 3" xfId="11280" xr:uid="{DFDD09CD-EA47-4731-9464-17B6084CE456}"/>
    <cellStyle name="20% - Accent6 100" xfId="18449" xr:uid="{BB39FDE6-5194-4397-810F-C459E121BE5B}"/>
    <cellStyle name="20% - Accent6 101" xfId="18450" xr:uid="{98BE7771-0CFB-4E0C-9C04-12FC19CBA252}"/>
    <cellStyle name="20% - Accent6 102" xfId="18451" xr:uid="{E5C0E90A-C870-4ADD-A9FF-9F4DB0E500B1}"/>
    <cellStyle name="20% - Accent6 103" xfId="18452" xr:uid="{45538A4A-4505-4CBC-BEED-814A7D4C1EDE}"/>
    <cellStyle name="20% - Accent6 104" xfId="18453" xr:uid="{871AE0E2-CE14-411A-852E-8A4BC86F5D22}"/>
    <cellStyle name="20% - Accent6 105" xfId="18454" xr:uid="{D77EAE1C-036C-46CD-A8FD-0C7A5CFC715D}"/>
    <cellStyle name="20% - Accent6 106" xfId="18455" xr:uid="{0B0B1642-BACB-41AB-9A08-D4730E837472}"/>
    <cellStyle name="20% - Accent6 107" xfId="18456" xr:uid="{1D13D3D2-4977-4F94-9E39-22408A090205}"/>
    <cellStyle name="20% - Accent6 108" xfId="18457" xr:uid="{A4EA8E93-EED5-4B63-A148-B6A5862EB0AC}"/>
    <cellStyle name="20% - Accent6 109" xfId="18458" xr:uid="{BAD83A7D-5EA1-49CB-A0E0-4D6E85FC337D}"/>
    <cellStyle name="20% - Accent6 11" xfId="2279" xr:uid="{DE3AAB85-5298-4114-8DF9-D51B225BEC54}"/>
    <cellStyle name="20% - Accent6 11 2" xfId="11281" xr:uid="{07543B94-1FD7-4FB3-A38B-19BD95E1BC76}"/>
    <cellStyle name="20% - Accent6 11 2 2" xfId="11282" xr:uid="{0AB7DC9E-9EDE-4B24-B890-3BBFAFD446D7}"/>
    <cellStyle name="20% - Accent6 11 3" xfId="11283" xr:uid="{8E4EF052-101A-48C8-8392-E411A3A9D82E}"/>
    <cellStyle name="20% - Accent6 110" xfId="18459" xr:uid="{08E2557F-4C46-4D66-930E-5FBB157F72E0}"/>
    <cellStyle name="20% - Accent6 111" xfId="18460" xr:uid="{825DA273-31CE-4509-81B4-596D4B5BB111}"/>
    <cellStyle name="20% - Accent6 112" xfId="18461" xr:uid="{8B2528C1-B515-4651-9EB6-EB3EEA6C9505}"/>
    <cellStyle name="20% - Accent6 113" xfId="18462" xr:uid="{8BF65790-CCAE-4BC6-A987-047FE6B3BDE2}"/>
    <cellStyle name="20% - Accent6 114" xfId="18463" xr:uid="{5B9F7CB4-D810-4036-899E-BD22C5D32FFB}"/>
    <cellStyle name="20% - Accent6 115" xfId="18464" xr:uid="{64D700C6-DEA3-470B-ACB9-FBB15E5108A6}"/>
    <cellStyle name="20% - Accent6 116" xfId="18465" xr:uid="{98EDAFD9-AF19-4E6D-9511-84561BC323FE}"/>
    <cellStyle name="20% - Accent6 117" xfId="18466" xr:uid="{DDF0148A-B0B0-4E97-B93F-7DD0E590BEFF}"/>
    <cellStyle name="20% - Accent6 118" xfId="18467" xr:uid="{BF278BF7-FC33-4BF5-A534-479491BD605E}"/>
    <cellStyle name="20% - Accent6 119" xfId="18468" xr:uid="{A4605759-4091-44D9-ADBC-A09532A3FFF0}"/>
    <cellStyle name="20% - Accent6 12" xfId="2280" xr:uid="{189B3588-B734-44FC-A162-C33805B40572}"/>
    <cellStyle name="20% - Accent6 12 2" xfId="11284" xr:uid="{CAD9D3BB-92C5-4E30-918C-70E1892DBAC1}"/>
    <cellStyle name="20% - Accent6 12 2 2" xfId="11285" xr:uid="{88E32859-3F97-4AD1-9293-4FC516B50BA0}"/>
    <cellStyle name="20% - Accent6 12 3" xfId="11286" xr:uid="{9A1C6C73-13C7-46BB-9211-98136FA3042A}"/>
    <cellStyle name="20% - Accent6 120" xfId="18469" xr:uid="{EC9A194B-6432-4232-A16D-77D44FB0AEB6}"/>
    <cellStyle name="20% - Accent6 121" xfId="18470" xr:uid="{83E541BF-B1BA-40F8-A200-CE8A38C0790B}"/>
    <cellStyle name="20% - Accent6 122" xfId="18471" xr:uid="{EFC5F640-B217-4C8E-B7F6-9A9AFFE9AE8C}"/>
    <cellStyle name="20% - Accent6 123" xfId="18472" xr:uid="{F30F038C-539E-4F8C-86B8-34898917A3AE}"/>
    <cellStyle name="20% - Accent6 124" xfId="18473" xr:uid="{001E2A31-E61D-4013-AFB5-465FE42D9957}"/>
    <cellStyle name="20% - Accent6 125" xfId="18474" xr:uid="{8C608D75-8309-419C-B8BE-5575CDBC8D8D}"/>
    <cellStyle name="20% - Accent6 126" xfId="18475" xr:uid="{CFA87EA8-5D69-4E54-B2DD-4A4D9E9C859E}"/>
    <cellStyle name="20% - Accent6 127" xfId="18476" xr:uid="{DF8E8211-3C01-4DF4-82FE-EDCCEAF1998D}"/>
    <cellStyle name="20% - Accent6 128" xfId="18477" xr:uid="{06288C73-8C7A-4BCA-A533-3FFC279E5061}"/>
    <cellStyle name="20% - Accent6 129" xfId="18478" xr:uid="{83D04D15-1AC2-4123-ADD9-0604C09D43A8}"/>
    <cellStyle name="20% - Accent6 13" xfId="2281" xr:uid="{5185B523-27F5-4E5C-98B4-5374A7BD995F}"/>
    <cellStyle name="20% - Accent6 13 2" xfId="11287" xr:uid="{62844051-FBEA-4237-9F66-951CFD3331F0}"/>
    <cellStyle name="20% - Accent6 13 2 2" xfId="11288" xr:uid="{46627AE6-1B7E-42AE-B24A-A3FB6A17C6FA}"/>
    <cellStyle name="20% - Accent6 13 3" xfId="11289" xr:uid="{502C647B-3466-4418-B3A9-B62D546CAA92}"/>
    <cellStyle name="20% - Accent6 130" xfId="18479" xr:uid="{83D93B56-D5EC-4157-8D32-4415AF129F50}"/>
    <cellStyle name="20% - Accent6 131" xfId="18480" xr:uid="{F9739F35-3F37-4D4E-AA1C-730367E680B9}"/>
    <cellStyle name="20% - Accent6 132" xfId="18481" xr:uid="{C4A9B4AD-5FC0-4FF1-A0E2-74F010D1204E}"/>
    <cellStyle name="20% - Accent6 133" xfId="18482" xr:uid="{C815EF61-9014-444F-86D8-68C47555B297}"/>
    <cellStyle name="20% - Accent6 134" xfId="18483" xr:uid="{CF8383B0-8AB0-46BD-9255-001AAC000232}"/>
    <cellStyle name="20% - Accent6 135" xfId="18484" xr:uid="{ED0E55A3-736D-495E-9814-12504848CD8B}"/>
    <cellStyle name="20% - Accent6 136" xfId="18485" xr:uid="{40F9C503-4F62-422B-9659-CC68CEC4CE5E}"/>
    <cellStyle name="20% - Accent6 137" xfId="18486" xr:uid="{C60B1CAB-457D-4316-B5C0-84B8FAA18F98}"/>
    <cellStyle name="20% - Accent6 138" xfId="18487" xr:uid="{454632FD-BCEA-4B7B-8528-7991C227B280}"/>
    <cellStyle name="20% - Accent6 139" xfId="18488" xr:uid="{2B5473BF-C088-423B-867C-32E876514886}"/>
    <cellStyle name="20% - Accent6 14" xfId="2282" xr:uid="{CC631585-2845-4C71-B0EB-D0007C229D95}"/>
    <cellStyle name="20% - Accent6 14 2" xfId="11290" xr:uid="{26BD0D8E-1E0A-44B4-B8CF-E1E9F7C0A041}"/>
    <cellStyle name="20% - Accent6 14 2 2" xfId="11291" xr:uid="{15EF538F-064B-4383-8FEC-6D63E74E56B8}"/>
    <cellStyle name="20% - Accent6 14 3" xfId="11292" xr:uid="{36B211B1-B8C9-480E-958E-D02BED905DF8}"/>
    <cellStyle name="20% - Accent6 140" xfId="18489" xr:uid="{C7602092-53F5-44E8-B76C-E1B8ED5DF064}"/>
    <cellStyle name="20% - Accent6 141" xfId="18490" xr:uid="{EA0B6A10-DA95-47D1-A02D-28062C4C3121}"/>
    <cellStyle name="20% - Accent6 142" xfId="18491" xr:uid="{D6143BFA-061D-47E3-AFA4-8262D950F870}"/>
    <cellStyle name="20% - Accent6 143" xfId="18492" xr:uid="{3F2CC023-FD11-401D-96A3-5550083B72A0}"/>
    <cellStyle name="20% - Accent6 144" xfId="18493" xr:uid="{88E4B5C9-2422-4572-90AA-32F2DC3E27C6}"/>
    <cellStyle name="20% - Accent6 145" xfId="18494" xr:uid="{F741CE3A-BD7F-4558-A79E-24B99BEC235E}"/>
    <cellStyle name="20% - Accent6 146" xfId="18495" xr:uid="{9C8419CE-C3C7-42A6-91D0-F97AB4E672CC}"/>
    <cellStyle name="20% - Accent6 15" xfId="2283" xr:uid="{67DF3199-2E68-457E-9C55-BE360A0A09FD}"/>
    <cellStyle name="20% - Accent6 15 2" xfId="11293" xr:uid="{3055FE67-9F22-4E2F-9E70-A8215E4A0A11}"/>
    <cellStyle name="20% - Accent6 15 2 2" xfId="11294" xr:uid="{6D917E6D-A338-4939-981C-47CC2953D4CF}"/>
    <cellStyle name="20% - Accent6 15 3" xfId="11295" xr:uid="{F5A0AF88-ED66-42E1-B71B-F0CD7653025E}"/>
    <cellStyle name="20% - Accent6 16" xfId="2284" xr:uid="{9E50C806-2E5F-4608-8EB9-723B8D7D3D43}"/>
    <cellStyle name="20% - Accent6 16 2" xfId="11296" xr:uid="{C739B356-D695-45D6-9F0F-E66225A2E8FF}"/>
    <cellStyle name="20% - Accent6 16 2 2" xfId="11297" xr:uid="{1C41D882-8FB3-41BA-8BE8-C322FD955F01}"/>
    <cellStyle name="20% - Accent6 16 3" xfId="11298" xr:uid="{076B9AB8-796C-4ADE-9CC2-ACD5E07505C7}"/>
    <cellStyle name="20% - Accent6 17" xfId="2285" xr:uid="{3CC4C2D3-ABC4-400F-AF0D-EB74C5AAFF42}"/>
    <cellStyle name="20% - Accent6 17 2" xfId="11299" xr:uid="{E44891CC-5544-4052-86C9-9CFAB90A8F1F}"/>
    <cellStyle name="20% - Accent6 17 2 2" xfId="11300" xr:uid="{2F6989E0-45BD-4091-9941-40ACC790218B}"/>
    <cellStyle name="20% - Accent6 17 3" xfId="11301" xr:uid="{3472B8BD-327C-4271-BF99-6872B007C80F}"/>
    <cellStyle name="20% - Accent6 18" xfId="2286" xr:uid="{E80CC8CC-838F-4DFE-9075-7AE5D7821939}"/>
    <cellStyle name="20% - Accent6 18 2" xfId="11302" xr:uid="{3D0E8F38-E954-4C37-B5FD-E246F4DC0DD9}"/>
    <cellStyle name="20% - Accent6 18 2 2" xfId="11303" xr:uid="{41035CEE-6FD1-46DB-917C-920AF0DAFCE8}"/>
    <cellStyle name="20% - Accent6 18 3" xfId="11304" xr:uid="{92530688-F086-48B4-BCB6-7528B32B0B93}"/>
    <cellStyle name="20% - Accent6 19" xfId="2287" xr:uid="{AB86CC2C-4093-4D23-864A-28BF5A131AD2}"/>
    <cellStyle name="20% - Accent6 19 2" xfId="11305" xr:uid="{A6564AD1-CE15-44A5-B49F-4ED68DE0966F}"/>
    <cellStyle name="20% - Accent6 19 2 2" xfId="11306" xr:uid="{90A5CA4A-1742-4072-98F5-EF3C9AF96234}"/>
    <cellStyle name="20% - Accent6 19 3" xfId="11307" xr:uid="{AFEED36B-0099-4875-BD10-78D485CCAAF6}"/>
    <cellStyle name="20% - Accent6 2" xfId="441" xr:uid="{F27E57D8-84E4-4016-95D4-422DF4A568AC}"/>
    <cellStyle name="20% - Accent6 2 2" xfId="1763" xr:uid="{CC94E260-AC4B-449F-A648-B70CC17C2572}"/>
    <cellStyle name="20% - Accent6 2 2 2" xfId="11308" xr:uid="{FD79D1B2-A697-40FB-9A02-3ED6D48EA84B}"/>
    <cellStyle name="20% - Accent6 2 2 2 2" xfId="11309" xr:uid="{9570E3FE-8864-4DF0-A44D-344225F6DFE0}"/>
    <cellStyle name="20% - Accent6 2 2 3" xfId="11310" xr:uid="{72620299-BBB7-4218-8A62-14F67EB34635}"/>
    <cellStyle name="20% - Accent6 20" xfId="2288" xr:uid="{2076A86B-B912-431C-B16C-A93F1D8735AF}"/>
    <cellStyle name="20% - Accent6 20 2" xfId="11311" xr:uid="{E9F5E166-E211-459A-AAF3-245C0D61A573}"/>
    <cellStyle name="20% - Accent6 20 2 2" xfId="11312" xr:uid="{E31C14A8-096D-40A8-B566-2C719AF21159}"/>
    <cellStyle name="20% - Accent6 20 3" xfId="11313" xr:uid="{75EBBF82-2068-4AC3-8C62-5B0CB560D2C0}"/>
    <cellStyle name="20% - Accent6 21" xfId="2289" xr:uid="{25F78F94-CEDF-47DC-82E9-C2282EEA4425}"/>
    <cellStyle name="20% - Accent6 21 2" xfId="11314" xr:uid="{7BD1E091-BE20-462A-9E2E-0792CF4E110A}"/>
    <cellStyle name="20% - Accent6 21 2 2" xfId="11315" xr:uid="{4638FC1D-9E34-46DD-A214-684C85AB56C4}"/>
    <cellStyle name="20% - Accent6 21 3" xfId="11316" xr:uid="{F580DCEC-98A2-423C-9AF9-4E8652CAFF9D}"/>
    <cellStyle name="20% - Accent6 22" xfId="2290" xr:uid="{669EE2B3-635E-4000-B933-CCA7AEEC98C6}"/>
    <cellStyle name="20% - Accent6 22 2" xfId="11317" xr:uid="{4C49DF25-9004-4A98-8E4B-EA43808ED8CB}"/>
    <cellStyle name="20% - Accent6 22 2 2" xfId="11318" xr:uid="{5C6A11C4-CB49-4780-8120-1C09D7E4A865}"/>
    <cellStyle name="20% - Accent6 22 3" xfId="11319" xr:uid="{178A7988-34F9-4D04-9FD9-D061A267477E}"/>
    <cellStyle name="20% - Accent6 23" xfId="2291" xr:uid="{1BF8A092-5DF8-41AE-AAA1-D4F2D98803AB}"/>
    <cellStyle name="20% - Accent6 23 2" xfId="11320" xr:uid="{2D8E5CB4-6334-442C-9E92-D67289F9242A}"/>
    <cellStyle name="20% - Accent6 23 2 2" xfId="11321" xr:uid="{746D1CCB-C9F2-4680-85AA-E1B7056E0ACB}"/>
    <cellStyle name="20% - Accent6 23 3" xfId="11322" xr:uid="{CC1CCFE3-951F-4EB2-8F0F-362934136503}"/>
    <cellStyle name="20% - Accent6 24" xfId="2292" xr:uid="{4852AE81-7B8F-4CE7-8C59-5889F6AA6E86}"/>
    <cellStyle name="20% - Accent6 24 2" xfId="11323" xr:uid="{2DA8ACCA-76AF-44D0-B5D6-E06B49A13A2D}"/>
    <cellStyle name="20% - Accent6 24 2 2" xfId="11324" xr:uid="{A3626F76-34F2-4BA5-A931-867B0BC3204D}"/>
    <cellStyle name="20% - Accent6 24 3" xfId="11325" xr:uid="{67B5FEC2-513E-4820-988C-EB4BCC70E5B6}"/>
    <cellStyle name="20% - Accent6 25" xfId="2293" xr:uid="{A71DCB28-0EE3-4C99-8B68-88511BF28856}"/>
    <cellStyle name="20% - Accent6 25 2" xfId="11326" xr:uid="{BB8065A5-12ED-475F-B2A9-FB7B17AD8859}"/>
    <cellStyle name="20% - Accent6 25 2 2" xfId="11327" xr:uid="{70ED860D-1AC5-4CD4-9532-3A9AC95A3D60}"/>
    <cellStyle name="20% - Accent6 25 3" xfId="11328" xr:uid="{2805B3E8-6382-4299-A170-BE1B9C349CF8}"/>
    <cellStyle name="20% - Accent6 26" xfId="2294" xr:uid="{F7EFBDDD-6964-4697-AD26-68CD2E7C9D34}"/>
    <cellStyle name="20% - Accent6 26 2" xfId="11329" xr:uid="{9741C8C9-D3EC-4F05-9E0A-22500E09B94E}"/>
    <cellStyle name="20% - Accent6 26 2 2" xfId="11330" xr:uid="{D97B9D48-FB1E-4418-9DF7-6BADBC453B37}"/>
    <cellStyle name="20% - Accent6 26 3" xfId="11331" xr:uid="{84712276-4D0D-4439-8172-F4C8CC28C625}"/>
    <cellStyle name="20% - Accent6 27" xfId="2295" xr:uid="{46E16363-811E-4A39-968A-3ABEF23AC229}"/>
    <cellStyle name="20% - Accent6 27 2" xfId="11332" xr:uid="{121CD85B-350A-44EE-A31E-F25CE498B1DD}"/>
    <cellStyle name="20% - Accent6 27 2 2" xfId="11333" xr:uid="{5793FC90-65A8-4775-95EA-A628B6C04E71}"/>
    <cellStyle name="20% - Accent6 27 3" xfId="11334" xr:uid="{A102D388-398C-4270-843E-F725CB412E12}"/>
    <cellStyle name="20% - Accent6 28" xfId="2296" xr:uid="{9E718005-F318-4285-B2A4-02A9AD1F8C08}"/>
    <cellStyle name="20% - Accent6 28 2" xfId="11335" xr:uid="{57047986-F531-43C4-8870-06BC145E16C9}"/>
    <cellStyle name="20% - Accent6 28 2 2" xfId="11336" xr:uid="{53F58A3F-A36E-4BCF-8065-ECD0D6070600}"/>
    <cellStyle name="20% - Accent6 28 3" xfId="11337" xr:uid="{93AA4070-84F9-41E1-9A7C-B816869E0CBA}"/>
    <cellStyle name="20% - Accent6 29" xfId="2297" xr:uid="{63BCEDBF-65C4-4AEF-87C1-FFCE7F14F2EB}"/>
    <cellStyle name="20% - Accent6 29 2" xfId="11338" xr:uid="{8A194AA9-238E-48A5-88D4-62FBA56239D1}"/>
    <cellStyle name="20% - Accent6 29 2 2" xfId="11339" xr:uid="{260A2E7F-D45D-45D3-ACFF-8A17409AECCC}"/>
    <cellStyle name="20% - Accent6 29 3" xfId="11340" xr:uid="{74483958-0550-4D91-9079-A4190E1B9EC4}"/>
    <cellStyle name="20% - Accent6 3" xfId="1648" xr:uid="{8DA710F7-B009-47FF-B8DA-DFAD09BB3601}"/>
    <cellStyle name="20% - Accent6 3 2" xfId="2298" xr:uid="{1270563A-17C6-4685-A5C9-4551FCA624A8}"/>
    <cellStyle name="20% - Accent6 3 2 2" xfId="11341" xr:uid="{353ABB35-021B-413C-9944-BCAD3BB2C838}"/>
    <cellStyle name="20% - Accent6 3 2 2 2" xfId="11342" xr:uid="{AFEB643F-01C7-4886-9016-515499F8117E}"/>
    <cellStyle name="20% - Accent6 3 2 3" xfId="11343" xr:uid="{2D83A002-F766-4E5C-99E4-B32A8FA16229}"/>
    <cellStyle name="20% - Accent6 3 3" xfId="11344" xr:uid="{10B28423-7C61-4879-8694-39FCC7AAAA53}"/>
    <cellStyle name="20% - Accent6 3 3 2" xfId="11345" xr:uid="{2BED4FB3-E182-4601-93AF-4FC99D39E0A5}"/>
    <cellStyle name="20% - Accent6 3 4" xfId="11346" xr:uid="{C8EEBBBB-4824-4E27-9025-35F71992A9F0}"/>
    <cellStyle name="20% - Accent6 30" xfId="2299" xr:uid="{25299E86-1D8B-487E-8BD1-86D52DDF45CB}"/>
    <cellStyle name="20% - Accent6 30 2" xfId="11347" xr:uid="{9181B02E-E352-4AAC-A545-2A1A17CD1A4E}"/>
    <cellStyle name="20% - Accent6 30 2 2" xfId="11348" xr:uid="{471827FC-7455-4150-9DA6-CAD37035A0E3}"/>
    <cellStyle name="20% - Accent6 30 3" xfId="11349" xr:uid="{305A9DA6-D797-4861-A0E5-A2B4DDE2F742}"/>
    <cellStyle name="20% - Accent6 31" xfId="2300" xr:uid="{AD0B93E7-B5E0-4995-B942-3DDC6D0117F5}"/>
    <cellStyle name="20% - Accent6 31 2" xfId="11350" xr:uid="{CF12C8AC-001B-4A14-B0F7-C7C4C0B99647}"/>
    <cellStyle name="20% - Accent6 31 2 2" xfId="11351" xr:uid="{C751CDBA-BEC5-46AA-B8FB-E649C1E53C16}"/>
    <cellStyle name="20% - Accent6 31 3" xfId="11352" xr:uid="{FF7D5C4D-E8EF-43F7-B7C5-C8845896397C}"/>
    <cellStyle name="20% - Accent6 32" xfId="2301" xr:uid="{83EC66F3-04DF-45D8-9D2C-F671DA0FC44F}"/>
    <cellStyle name="20% - Accent6 32 2" xfId="11353" xr:uid="{2C66A23F-3820-4EC4-91D0-DB4078E662AE}"/>
    <cellStyle name="20% - Accent6 32 2 2" xfId="11354" xr:uid="{D10A6284-842F-4A65-95C6-975BF793A0B5}"/>
    <cellStyle name="20% - Accent6 32 3" xfId="11355" xr:uid="{0B04E6DA-A88A-44BE-8D57-5CFE33D5E3DF}"/>
    <cellStyle name="20% - Accent6 33" xfId="2302" xr:uid="{B2D7A394-2585-4AAD-BD5C-9E9382EC73E5}"/>
    <cellStyle name="20% - Accent6 33 2" xfId="11356" xr:uid="{BC9A634C-1A82-41AE-B2A4-AF645992815A}"/>
    <cellStyle name="20% - Accent6 33 2 2" xfId="11357" xr:uid="{8FAAA1E0-49D5-444E-BC4F-E6CCDB465A7A}"/>
    <cellStyle name="20% - Accent6 33 3" xfId="11358" xr:uid="{A669AF56-E947-4435-A688-77965987ED7E}"/>
    <cellStyle name="20% - Accent6 34" xfId="2303" xr:uid="{03672373-FF1C-483F-AE39-E17F70F4D0F0}"/>
    <cellStyle name="20% - Accent6 34 2" xfId="11359" xr:uid="{5D2CD05C-4EE9-4E77-92C3-FC2C6B26CFF6}"/>
    <cellStyle name="20% - Accent6 34 2 2" xfId="11360" xr:uid="{4730B603-D440-4328-95FF-9BC18CA68C70}"/>
    <cellStyle name="20% - Accent6 34 3" xfId="11361" xr:uid="{4CA14294-2465-4A5F-8CA6-2721BF450147}"/>
    <cellStyle name="20% - Accent6 35" xfId="2304" xr:uid="{8F36F402-1289-41AA-B5A7-3E495CA7E5DC}"/>
    <cellStyle name="20% - Accent6 35 2" xfId="11362" xr:uid="{9EF855E8-0E5E-479A-A7D4-E2F441D02185}"/>
    <cellStyle name="20% - Accent6 35 2 2" xfId="11363" xr:uid="{B1AA9130-3DA1-41F5-B7FC-D727DF8AF468}"/>
    <cellStyle name="20% - Accent6 35 3" xfId="11364" xr:uid="{BB159D04-E752-4787-9D9C-9B5B5B0C5D91}"/>
    <cellStyle name="20% - Accent6 36" xfId="2305" xr:uid="{0E33851F-81B9-45AB-AA71-86C12A739559}"/>
    <cellStyle name="20% - Accent6 36 2" xfId="11365" xr:uid="{6E3BE0E9-F498-406F-8F8B-7907C3F7640A}"/>
    <cellStyle name="20% - Accent6 36 2 2" xfId="11366" xr:uid="{4DE68913-8FBB-4C9F-9E6E-CDBCDCB42724}"/>
    <cellStyle name="20% - Accent6 36 3" xfId="11367" xr:uid="{46579B90-7CAB-4D6B-801D-221F01D179E6}"/>
    <cellStyle name="20% - Accent6 37" xfId="2306" xr:uid="{08C14BA0-04B2-4DCA-A18F-F7109A35950C}"/>
    <cellStyle name="20% - Accent6 37 2" xfId="11368" xr:uid="{25BCC929-D48D-47E4-9A76-7836737BC315}"/>
    <cellStyle name="20% - Accent6 37 2 2" xfId="11369" xr:uid="{AB7F6991-6554-427F-BD98-BBE3C5FD556C}"/>
    <cellStyle name="20% - Accent6 37 3" xfId="11370" xr:uid="{B5C10844-5C9A-4ECC-B8CB-2120550B4ABE}"/>
    <cellStyle name="20% - Accent6 38" xfId="2307" xr:uid="{290A61D8-F086-4A44-9672-19B7A7FDF7F2}"/>
    <cellStyle name="20% - Accent6 38 2" xfId="11371" xr:uid="{02C79A9E-00A6-4606-87CE-6716F70893F7}"/>
    <cellStyle name="20% - Accent6 38 2 2" xfId="11372" xr:uid="{3C7A5BF2-A8C9-4873-B6BB-F56A7D3C91AC}"/>
    <cellStyle name="20% - Accent6 38 3" xfId="11373" xr:uid="{47812772-8D55-45AF-AA7C-C199BE8B9153}"/>
    <cellStyle name="20% - Accent6 39" xfId="2308" xr:uid="{C7569951-0468-4F9A-99FB-1BB84590AEC9}"/>
    <cellStyle name="20% - Accent6 39 2" xfId="11374" xr:uid="{22A8CE5F-3AD6-46C9-8B9A-799A129A1271}"/>
    <cellStyle name="20% - Accent6 39 2 2" xfId="11375" xr:uid="{32BE4FC2-4BF4-4E8E-8161-EC3D4E38541F}"/>
    <cellStyle name="20% - Accent6 39 3" xfId="11376" xr:uid="{584F11E5-88D6-4817-A987-F701666FFA2F}"/>
    <cellStyle name="20% - Accent6 4" xfId="1663" xr:uid="{FFF2E6EF-674F-4CD2-8C00-D26A2F9FD41B}"/>
    <cellStyle name="20% - Accent6 4 2" xfId="2309" xr:uid="{BD6F18CA-8B2D-464E-A991-7E28D0047BF5}"/>
    <cellStyle name="20% - Accent6 4 2 2" xfId="11377" xr:uid="{4ED9F547-CA7E-416A-8BF6-68E6316D3E35}"/>
    <cellStyle name="20% - Accent6 4 2 2 2" xfId="11378" xr:uid="{E4DF22E5-72EE-4762-8FA4-226EB5E31CCA}"/>
    <cellStyle name="20% - Accent6 4 2 3" xfId="11379" xr:uid="{52DF78F4-A534-4468-B8EB-55170DF6D643}"/>
    <cellStyle name="20% - Accent6 4 3" xfId="11380" xr:uid="{07A8DDF7-18AA-4ADE-AF59-5F2E6953E7F1}"/>
    <cellStyle name="20% - Accent6 4 3 2" xfId="11381" xr:uid="{E24CD309-0873-487C-91C4-ACF5002E4463}"/>
    <cellStyle name="20% - Accent6 4 4" xfId="11382" xr:uid="{DDBF58EB-7705-4E5C-AA8E-D50D8198A40E}"/>
    <cellStyle name="20% - Accent6 40" xfId="2310" xr:uid="{91E95A3F-9E95-4492-AD56-1358EACEAE12}"/>
    <cellStyle name="20% - Accent6 40 2" xfId="11383" xr:uid="{738A42E6-ECEA-4319-AD1A-B28672406EEA}"/>
    <cellStyle name="20% - Accent6 40 2 2" xfId="11384" xr:uid="{480D288E-6D11-4BF2-901A-1D1824897D0B}"/>
    <cellStyle name="20% - Accent6 40 3" xfId="11385" xr:uid="{AD9DBC7F-F897-4806-A9BE-559591E75B7A}"/>
    <cellStyle name="20% - Accent6 41" xfId="2311" xr:uid="{9D3240A6-0F1E-4103-BD6B-2B918A0FFD1D}"/>
    <cellStyle name="20% - Accent6 41 2" xfId="11386" xr:uid="{2BA7787E-E345-4518-95F1-DA92CFFA5F98}"/>
    <cellStyle name="20% - Accent6 41 2 2" xfId="11387" xr:uid="{105E275E-E179-4CDB-B806-0E7B33D5EFB9}"/>
    <cellStyle name="20% - Accent6 41 3" xfId="11388" xr:uid="{AC882317-08F3-498F-B5C2-2B28AEEF5E1D}"/>
    <cellStyle name="20% - Accent6 42" xfId="2312" xr:uid="{F925645D-DB84-46A3-B58C-2698C4B76885}"/>
    <cellStyle name="20% - Accent6 42 2" xfId="11389" xr:uid="{FB17886B-B3E4-4D64-B2F8-1F5B58F36CB5}"/>
    <cellStyle name="20% - Accent6 42 2 2" xfId="11390" xr:uid="{F5EABC3C-DA1C-42BB-811C-90015C74FA98}"/>
    <cellStyle name="20% - Accent6 42 3" xfId="11391" xr:uid="{F02C0281-CF5C-43B9-9C62-629DFA1F85C0}"/>
    <cellStyle name="20% - Accent6 43" xfId="2313" xr:uid="{CE58362B-827A-4C06-B7D9-012E5FF94244}"/>
    <cellStyle name="20% - Accent6 43 2" xfId="11392" xr:uid="{14BEE1AB-F627-43E5-91B3-3F61AFFCA4BF}"/>
    <cellStyle name="20% - Accent6 43 2 2" xfId="11393" xr:uid="{A3A6D417-A051-47F6-BA9A-FDBBEED7E059}"/>
    <cellStyle name="20% - Accent6 43 3" xfId="11394" xr:uid="{C86BBD80-A113-47E4-82BA-A357D7606FFA}"/>
    <cellStyle name="20% - Accent6 44" xfId="2314" xr:uid="{CCDFDCE7-AED8-4D4D-BA21-3D35A637D67F}"/>
    <cellStyle name="20% - Accent6 44 2" xfId="11395" xr:uid="{AC54A859-9EED-4ADD-93D8-E5F4EDAD803A}"/>
    <cellStyle name="20% - Accent6 44 2 2" xfId="11396" xr:uid="{8F0F42B9-A3CE-4467-A645-4F1B5252FD27}"/>
    <cellStyle name="20% - Accent6 44 3" xfId="11397" xr:uid="{05C29E24-EC3F-4A26-877F-792E9E7A1D8A}"/>
    <cellStyle name="20% - Accent6 45" xfId="2315" xr:uid="{D2315445-8FC0-49E1-BA67-E7FA24E9C229}"/>
    <cellStyle name="20% - Accent6 45 2" xfId="11398" xr:uid="{F6CD800C-CD9A-4A28-AC98-1E018349302B}"/>
    <cellStyle name="20% - Accent6 45 2 2" xfId="11399" xr:uid="{5214F1CA-7AB0-4EDA-B08F-A6EB7CB9B445}"/>
    <cellStyle name="20% - Accent6 45 3" xfId="11400" xr:uid="{3B222DE4-0AAB-4E71-A904-0FDB5100B2B0}"/>
    <cellStyle name="20% - Accent6 46" xfId="2316" xr:uid="{765F6445-1833-4962-9252-D68761F0BFF5}"/>
    <cellStyle name="20% - Accent6 46 2" xfId="11401" xr:uid="{58716B2E-5C61-4B71-8864-7078D2C96EEA}"/>
    <cellStyle name="20% - Accent6 46 2 2" xfId="11402" xr:uid="{C6C20739-B2D1-4816-B5A8-B7DD9F0AC65B}"/>
    <cellStyle name="20% - Accent6 46 3" xfId="11403" xr:uid="{00E3A03B-AC87-4BDB-9D26-ABDC1C585474}"/>
    <cellStyle name="20% - Accent6 47" xfId="2317" xr:uid="{19AA0FE1-B84F-4F06-9687-0CD833224511}"/>
    <cellStyle name="20% - Accent6 47 2" xfId="11404" xr:uid="{8C0D044F-8B1F-4030-B4E4-C868B8C7F7CF}"/>
    <cellStyle name="20% - Accent6 48" xfId="2318" xr:uid="{E2918838-7745-4905-9A82-026D2AC38F15}"/>
    <cellStyle name="20% - Accent6 48 2" xfId="11405" xr:uid="{77284712-3E53-43AE-8141-5F4592DEF03C}"/>
    <cellStyle name="20% - Accent6 49" xfId="9445" xr:uid="{3BF86EA4-F16B-45DB-9BD1-92F734DDD43A}"/>
    <cellStyle name="20% - Accent6 49 2" xfId="11406" xr:uid="{75D96B21-FAB6-4D78-9929-ACE3D2C561E5}"/>
    <cellStyle name="20% - Accent6 5" xfId="1686" xr:uid="{01BF9B7C-84C2-4831-A0F8-D7BF55DF4668}"/>
    <cellStyle name="20% - Accent6 5 2" xfId="2319" xr:uid="{56285057-BE30-457B-B264-49AF565645CA}"/>
    <cellStyle name="20% - Accent6 5 2 2" xfId="11407" xr:uid="{9A875295-AC67-4945-9A75-B6E50536EFD9}"/>
    <cellStyle name="20% - Accent6 5 2 2 2" xfId="11408" xr:uid="{519B7ACE-1AC9-4B76-925F-8536E47CFF37}"/>
    <cellStyle name="20% - Accent6 5 2 3" xfId="11409" xr:uid="{B648E905-52BF-4768-A39A-D06263F0D847}"/>
    <cellStyle name="20% - Accent6 5 3" xfId="11410" xr:uid="{02DF21BF-CFBE-4D6E-8C3C-313D6C637879}"/>
    <cellStyle name="20% - Accent6 5 3 2" xfId="11411" xr:uid="{1D7BB46D-A730-4970-BBC0-9C39A1B80990}"/>
    <cellStyle name="20% - Accent6 5 4" xfId="11412" xr:uid="{D54684F0-0ACF-4823-98A6-9063BB48B425}"/>
    <cellStyle name="20% - Accent6 50" xfId="11413" xr:uid="{3869A6E3-E9E0-4A1E-AF89-8FEFD7FCB68F}"/>
    <cellStyle name="20% - Accent6 50 2" xfId="11414" xr:uid="{6825486F-5829-4A33-B2E7-F602E53E62C8}"/>
    <cellStyle name="20% - Accent6 51" xfId="11415" xr:uid="{F507D713-E932-4FFF-8FD1-46F5075564B7}"/>
    <cellStyle name="20% - Accent6 51 2" xfId="11416" xr:uid="{B28C59A8-750E-4F40-953F-4F1DC6A720F3}"/>
    <cellStyle name="20% - Accent6 52" xfId="11417" xr:uid="{98C82E14-A185-41C1-A3DD-A2C0917A7C53}"/>
    <cellStyle name="20% - Accent6 52 2" xfId="11418" xr:uid="{4AD41CBD-5BF7-476D-9283-421E18977B9E}"/>
    <cellStyle name="20% - Accent6 53" xfId="11419" xr:uid="{4F5D8DE9-26F3-4B2E-ABC5-BB352CBC4E9E}"/>
    <cellStyle name="20% - Accent6 53 2" xfId="11420" xr:uid="{4D8B537D-C5E6-4AA3-A68C-BE4655AE19E6}"/>
    <cellStyle name="20% - Accent6 54" xfId="11421" xr:uid="{9350F119-36C3-4458-ADAD-19981D29C3D2}"/>
    <cellStyle name="20% - Accent6 54 2" xfId="11422" xr:uid="{D7CD020E-2FD1-4255-AE92-1C5310073121}"/>
    <cellStyle name="20% - Accent6 55" xfId="11423" xr:uid="{2978D89B-497E-4F9A-B4CA-CFC534209913}"/>
    <cellStyle name="20% - Accent6 55 2" xfId="11424" xr:uid="{097E46FD-AEB4-4713-A60E-6C778F973219}"/>
    <cellStyle name="20% - Accent6 56" xfId="11425" xr:uid="{9F6E090C-3630-4061-86B2-C532EF564D7E}"/>
    <cellStyle name="20% - Accent6 56 2" xfId="11426" xr:uid="{E09441A5-795F-4A3D-ADAE-CD2EC8E09728}"/>
    <cellStyle name="20% - Accent6 57" xfId="11427" xr:uid="{6B920A15-23BE-4A5F-A1F6-6D8939157FD5}"/>
    <cellStyle name="20% - Accent6 57 2" xfId="11428" xr:uid="{CB96C75B-9B7C-4B98-B075-E66C4F2CD4AB}"/>
    <cellStyle name="20% - Accent6 58" xfId="11429" xr:uid="{B7635DDA-3633-49DB-AE9F-FE83E3C026B9}"/>
    <cellStyle name="20% - Accent6 58 2" xfId="11430" xr:uid="{619EC0F2-6463-4069-81CC-81CE53778C4D}"/>
    <cellStyle name="20% - Accent6 59" xfId="11431" xr:uid="{F1902D59-1411-404A-BC15-59E6982AFA66}"/>
    <cellStyle name="20% - Accent6 59 2" xfId="11432" xr:uid="{14EBEB23-257E-4DE8-B7EC-041F989D3F35}"/>
    <cellStyle name="20% - Accent6 6" xfId="2320" xr:uid="{C829C1AC-75A9-402A-9E6B-52F1F028F8B3}"/>
    <cellStyle name="20% - Accent6 6 2" xfId="2321" xr:uid="{23989536-3F1F-406A-83A4-9F197CBC6EAC}"/>
    <cellStyle name="20% - Accent6 6 2 2" xfId="11433" xr:uid="{328FCFA6-C40E-4929-B89E-F7ACEACAA406}"/>
    <cellStyle name="20% - Accent6 6 2 2 2" xfId="11434" xr:uid="{C7E2DB4D-0FB6-41D1-8796-74BF15C9F788}"/>
    <cellStyle name="20% - Accent6 6 2 3" xfId="11435" xr:uid="{3A9AFA48-1658-49EA-BE0F-760CEF6BB1CF}"/>
    <cellStyle name="20% - Accent6 6 3" xfId="11436" xr:uid="{65FB7260-28A7-4BAE-BE61-8FC0154AA09A}"/>
    <cellStyle name="20% - Accent6 6 3 2" xfId="11437" xr:uid="{C7BF2EEA-0BC5-4403-8792-D3E6572EE4F3}"/>
    <cellStyle name="20% - Accent6 6 4" xfId="11438" xr:uid="{CCA32012-1E5B-4E85-9B0E-506CBB3B772B}"/>
    <cellStyle name="20% - Accent6 60" xfId="11439" xr:uid="{644CCE2F-EDF8-4962-9FE4-3699E9CC64C4}"/>
    <cellStyle name="20% - Accent6 60 2" xfId="11440" xr:uid="{74CF78EA-1302-4E54-A2B9-8BA867153232}"/>
    <cellStyle name="20% - Accent6 61" xfId="11441" xr:uid="{939F405C-D912-429D-A9C1-72DD51FE1323}"/>
    <cellStyle name="20% - Accent6 61 2" xfId="11442" xr:uid="{A4EF68BF-2E6A-4B66-BA07-16DE18806BE4}"/>
    <cellStyle name="20% - Accent6 62" xfId="11443" xr:uid="{7925767A-05A6-4BCD-9329-3649E3B89D04}"/>
    <cellStyle name="20% - Accent6 62 2" xfId="11444" xr:uid="{C0053DFC-7F3F-4BFD-A031-364791BFF6A4}"/>
    <cellStyle name="20% - Accent6 63" xfId="11445" xr:uid="{94CB933F-AE66-4643-B908-435628D92314}"/>
    <cellStyle name="20% - Accent6 63 2" xfId="11446" xr:uid="{BC6070ED-3DB3-469E-9C93-CC7ACA376764}"/>
    <cellStyle name="20% - Accent6 64" xfId="11447" xr:uid="{04719AF6-527F-46EB-B8A6-F3E657C0C082}"/>
    <cellStyle name="20% - Accent6 64 2" xfId="11448" xr:uid="{D90F1F6D-1014-40EA-B83B-E2A3923223D8}"/>
    <cellStyle name="20% - Accent6 65" xfId="11449" xr:uid="{CD1230A4-32F0-485F-9D00-BD1D7D35D77E}"/>
    <cellStyle name="20% - Accent6 65 2" xfId="11450" xr:uid="{F42DB428-AB9C-48E4-A678-7AD62382E986}"/>
    <cellStyle name="20% - Accent6 66" xfId="11451" xr:uid="{5BC50BAA-D187-46D8-A417-BDC7DD98898D}"/>
    <cellStyle name="20% - Accent6 66 2" xfId="11452" xr:uid="{EF3D39B8-890F-4D0B-B05F-D5BC4A823A31}"/>
    <cellStyle name="20% - Accent6 67" xfId="11453" xr:uid="{75B44DAF-44B6-4C15-A47F-E50FB372CAF3}"/>
    <cellStyle name="20% - Accent6 67 2" xfId="11454" xr:uid="{27799953-8E39-4CCD-A3B6-95016E49F8B7}"/>
    <cellStyle name="20% - Accent6 68" xfId="11455" xr:uid="{CF0414B3-C137-440E-8CA5-567504FC91C0}"/>
    <cellStyle name="20% - Accent6 68 2" xfId="11456" xr:uid="{1BA0EA10-AB72-4A40-BCAC-83B3E4438ECC}"/>
    <cellStyle name="20% - Accent6 69" xfId="11457" xr:uid="{01659143-8B42-4207-8F57-1C9D7275048A}"/>
    <cellStyle name="20% - Accent6 69 2" xfId="11458" xr:uid="{6DEBD958-C4B1-441C-A2BA-6D81902A868E}"/>
    <cellStyle name="20% - Accent6 7" xfId="2322" xr:uid="{3EE95339-09A1-4284-9821-26FA22D8A6AF}"/>
    <cellStyle name="20% - Accent6 7 2" xfId="2323" xr:uid="{4679DDFE-293E-43CC-8FAE-32756487AF7F}"/>
    <cellStyle name="20% - Accent6 7 2 2" xfId="11459" xr:uid="{F0D93285-0DCC-4584-98B1-EF42E3DF4319}"/>
    <cellStyle name="20% - Accent6 7 2 2 2" xfId="11460" xr:uid="{6DB5B279-EBB6-4E75-BFC2-FD3908E8133D}"/>
    <cellStyle name="20% - Accent6 7 2 3" xfId="11461" xr:uid="{D729F971-ECD7-4E18-A226-E699C861C0E4}"/>
    <cellStyle name="20% - Accent6 7 3" xfId="11462" xr:uid="{51CAEE75-E8CB-4293-9538-5EC7496DAF3E}"/>
    <cellStyle name="20% - Accent6 7 3 2" xfId="11463" xr:uid="{431E1083-ED87-4F3E-B57C-6E01A95AF53A}"/>
    <cellStyle name="20% - Accent6 7 4" xfId="11464" xr:uid="{9B02CB5D-3506-4C52-9DEB-5387C420DD3A}"/>
    <cellStyle name="20% - Accent6 70" xfId="11465" xr:uid="{058D8012-FA20-46C3-A14C-61592EDA2F2D}"/>
    <cellStyle name="20% - Accent6 70 2" xfId="11466" xr:uid="{1BA6FCE2-E4F9-4A26-A322-23220DED4144}"/>
    <cellStyle name="20% - Accent6 71" xfId="11467" xr:uid="{64FB7BA6-B949-479D-BFD9-EE3A4D8EA9E8}"/>
    <cellStyle name="20% - Accent6 71 2" xfId="11468" xr:uid="{DC8EEC4F-744A-4DEB-9AF6-F9F7858F9EE3}"/>
    <cellStyle name="20% - Accent6 72" xfId="11469" xr:uid="{1A07B0CA-E456-45AA-A7F6-BBBC6567FAB7}"/>
    <cellStyle name="20% - Accent6 72 2" xfId="11470" xr:uid="{0F944DF6-F29F-408F-B36B-A9E113BA34BF}"/>
    <cellStyle name="20% - Accent6 73" xfId="11471" xr:uid="{6A0932D4-52FA-4997-A23E-9956BEC997B5}"/>
    <cellStyle name="20% - Accent6 73 2" xfId="11472" xr:uid="{A3EAFA83-8760-4603-9D69-DF33D05EB02E}"/>
    <cellStyle name="20% - Accent6 74" xfId="11473" xr:uid="{7ED47CE4-98EE-454D-86D8-3913FECC9400}"/>
    <cellStyle name="20% - Accent6 74 2" xfId="11474" xr:uid="{D0B69814-CA39-4F16-BAE9-73CF33CBD449}"/>
    <cellStyle name="20% - Accent6 75" xfId="11475" xr:uid="{7C77982B-4ED1-4213-87E3-43F6A61A47D2}"/>
    <cellStyle name="20% - Accent6 75 2" xfId="11476" xr:uid="{70BFEBAA-48A3-42B3-A982-1D9CF2C334CD}"/>
    <cellStyle name="20% - Accent6 76" xfId="11477" xr:uid="{DE7BED47-BBCD-4598-BCD1-63F46782A528}"/>
    <cellStyle name="20% - Accent6 76 2" xfId="11478" xr:uid="{2A0B8EE7-6172-47F7-A62C-26F209397029}"/>
    <cellStyle name="20% - Accent6 77" xfId="11479" xr:uid="{E045BE13-E1B6-4534-9140-6170E1ABFC97}"/>
    <cellStyle name="20% - Accent6 77 2" xfId="11480" xr:uid="{023AA202-5E7C-461E-9CF7-CF48D8F68B65}"/>
    <cellStyle name="20% - Accent6 78" xfId="11481" xr:uid="{5FAEDB62-84A2-4B9D-B1A2-3ABE09BCBBE0}"/>
    <cellStyle name="20% - Accent6 78 2" xfId="11482" xr:uid="{C3EE3C0A-23AC-42CB-9CFB-04BF9F794620}"/>
    <cellStyle name="20% - Accent6 79" xfId="11483" xr:uid="{60E573E9-7CF0-42C1-91D2-DDB7EC08CA05}"/>
    <cellStyle name="20% - Accent6 79 2" xfId="11484" xr:uid="{C3833A0B-B821-4F2F-BB22-D5D80B3F6397}"/>
    <cellStyle name="20% - Accent6 8" xfId="2324" xr:uid="{162A08EB-F6FC-44DA-8EA5-3C803EB7D406}"/>
    <cellStyle name="20% - Accent6 8 2" xfId="11485" xr:uid="{62F169F4-7A8D-4210-B6D4-0C200AEE00C1}"/>
    <cellStyle name="20% - Accent6 8 2 2" xfId="11486" xr:uid="{2498408B-3D79-4058-9AFD-9F0227EC6D9E}"/>
    <cellStyle name="20% - Accent6 8 3" xfId="11487" xr:uid="{D1EB5EDF-8C89-45DC-A213-DBA093A68543}"/>
    <cellStyle name="20% - Accent6 80" xfId="11488" xr:uid="{5BF6F10B-783C-42CA-A75F-7E01271E3CBF}"/>
    <cellStyle name="20% - Accent6 80 2" xfId="11489" xr:uid="{B9AA6F4F-C11D-4FC0-87B6-96D152B5E6BE}"/>
    <cellStyle name="20% - Accent6 81" xfId="11490" xr:uid="{3863A5B3-0674-44DE-B2F2-21C9F92C7E10}"/>
    <cellStyle name="20% - Accent6 81 2" xfId="11491" xr:uid="{F7CE8CD7-E356-40A6-B368-189E5AE4E5FC}"/>
    <cellStyle name="20% - Accent6 82" xfId="11492" xr:uid="{BCCFE4FE-3446-4CC5-B7E9-E4BA485C2D41}"/>
    <cellStyle name="20% - Accent6 83" xfId="11493" xr:uid="{313A997F-91FF-492C-95E3-40B0FD546D9D}"/>
    <cellStyle name="20% - Accent6 84" xfId="11494" xr:uid="{47FD91FD-426B-4A97-8BBE-1A305051739E}"/>
    <cellStyle name="20% - Accent6 85" xfId="18496" xr:uid="{E76EA966-4C28-4C9C-A46C-DE73D03AD164}"/>
    <cellStyle name="20% - Accent6 86" xfId="18497" xr:uid="{9CD41D94-A855-450E-A070-8D603094A956}"/>
    <cellStyle name="20% - Accent6 87" xfId="18498" xr:uid="{D17694CE-6612-46BD-9933-101F4D937C3C}"/>
    <cellStyle name="20% - Accent6 88" xfId="18499" xr:uid="{4F921780-6390-4926-9AC7-0112DCF0A479}"/>
    <cellStyle name="20% - Accent6 89" xfId="18500" xr:uid="{15EBBF6D-22C3-416F-BAD5-219BC085C989}"/>
    <cellStyle name="20% - Accent6 9" xfId="2325" xr:uid="{FAE3C47B-1648-419B-AAA3-81D3A706C889}"/>
    <cellStyle name="20% - Accent6 9 2" xfId="11495" xr:uid="{9E04CD13-82B0-44BD-9D69-575A11001866}"/>
    <cellStyle name="20% - Accent6 9 2 2" xfId="11496" xr:uid="{767B6899-4CD7-4569-92A6-2F93861C2B79}"/>
    <cellStyle name="20% - Accent6 9 3" xfId="11497" xr:uid="{7E72600E-CF69-4ABD-9857-930FE8D28D7D}"/>
    <cellStyle name="20% - Accent6 90" xfId="18501" xr:uid="{BD87AA4A-E99C-4307-99C4-BC7E34D7493A}"/>
    <cellStyle name="20% - Accent6 91" xfId="18502" xr:uid="{176403DE-332D-4BC9-AA18-F73373B1F078}"/>
    <cellStyle name="20% - Accent6 92" xfId="18503" xr:uid="{E698141E-82C9-439C-8038-1D75176446E9}"/>
    <cellStyle name="20% - Accent6 93" xfId="18504" xr:uid="{30D60D47-45D3-47F2-99A2-9CB083350E9E}"/>
    <cellStyle name="20% - Accent6 94" xfId="18505" xr:uid="{81258910-3EF3-40E1-9E79-8221BB0E5C69}"/>
    <cellStyle name="20% - Accent6 95" xfId="18506" xr:uid="{BF7A1F5A-B89A-4432-A042-F591C5F108ED}"/>
    <cellStyle name="20% - Accent6 96" xfId="18507" xr:uid="{42F9C0B9-C601-4FF8-BB2E-992F7DCA83C7}"/>
    <cellStyle name="20% - Accent6 97" xfId="18508" xr:uid="{5804E505-4475-49AD-96E5-91904F7625A9}"/>
    <cellStyle name="20% - Accent6 98" xfId="18509" xr:uid="{02BF8DBC-9694-4209-8B19-A195A6B8BE16}"/>
    <cellStyle name="20% - Accent6 99" xfId="18510" xr:uid="{2B5887D9-EF15-459C-8FCB-A61126B4C09E}"/>
    <cellStyle name="3" xfId="442" xr:uid="{8848C5A5-D1C8-43D2-97AC-548F30F6444B}"/>
    <cellStyle name="³£¹æ_0012A3" xfId="443" xr:uid="{7AC6EB48-EE4F-4675-B5C1-7D56D6E8DBCE}"/>
    <cellStyle name="³¬¼¶Á´½Ó" xfId="444" xr:uid="{8AE603B6-855B-467E-B5D6-770DF12F76EA}"/>
    <cellStyle name="3f1?0]_assumption(tj))" xfId="445" xr:uid="{F4D5E365-F357-4B0F-8C47-547470BFDE0F}"/>
    <cellStyle name="3f1?assumption(tj)t" xfId="446" xr:uid="{71B3359C-C42A-420F-8EB5-F15E7ECC76B5}"/>
    <cellStyle name="3f1?p&amp;l(tj)i" xfId="447" xr:uid="{B0857973-4DD8-46E8-9545-6E6A36EF8D0C}"/>
    <cellStyle name="³f¹ô [0]_audit schedule" xfId="448" xr:uid="{0DA4E674-99DE-4000-A465-3312A0CC57BD}"/>
    <cellStyle name="³f¹ô_audit schedule" xfId="449" xr:uid="{EFF8F770-263F-4312-8739-0B1DFCA63885}"/>
    <cellStyle name="3L1a_assumption(tj)" xfId="450" xr:uid="{04D740A6-4AF6-430D-833A-B657F80329DB}"/>
    <cellStyle name="4" xfId="451" xr:uid="{383E0177-4455-487C-8083-A4C0A0D17FA7}"/>
    <cellStyle name="40% - Accent1 10" xfId="2326" xr:uid="{3E162787-9FA7-4AF6-903F-D3857E6762E9}"/>
    <cellStyle name="40% - Accent1 10 2" xfId="11498" xr:uid="{D28EEDFE-BFE6-444F-9795-EA43F7EAAFAB}"/>
    <cellStyle name="40% - Accent1 10 2 2" xfId="11499" xr:uid="{8737F610-1A3F-436A-8BC6-76A8BB0EB821}"/>
    <cellStyle name="40% - Accent1 10 3" xfId="11500" xr:uid="{4B7A668A-0B91-406D-BD04-FA6391330C13}"/>
    <cellStyle name="40% - Accent1 100" xfId="18511" xr:uid="{ADD68FA2-F190-4906-8E2D-CE779437DD97}"/>
    <cellStyle name="40% - Accent1 101" xfId="18512" xr:uid="{CC2E9656-CFF5-439C-ACD7-02CA02F9DB1A}"/>
    <cellStyle name="40% - Accent1 102" xfId="18513" xr:uid="{26940CAF-6C95-4B98-8135-79BA814D2269}"/>
    <cellStyle name="40% - Accent1 103" xfId="18514" xr:uid="{593D7B47-C304-4C53-B778-679D5238094A}"/>
    <cellStyle name="40% - Accent1 104" xfId="18515" xr:uid="{CF00F6AD-0561-4DB1-A1C5-4A7D3B629254}"/>
    <cellStyle name="40% - Accent1 105" xfId="18516" xr:uid="{AD1B4993-F424-4652-A2EB-51BD7A5ACE12}"/>
    <cellStyle name="40% - Accent1 106" xfId="18517" xr:uid="{4036AD46-F5A2-4CCB-9F95-C22FC8C78460}"/>
    <cellStyle name="40% - Accent1 107" xfId="18518" xr:uid="{3C81BF7C-D20F-4A95-92D2-B26CAA99EAEB}"/>
    <cellStyle name="40% - Accent1 108" xfId="18519" xr:uid="{DADD8F26-C625-46F7-9CB5-D59803ACFAEB}"/>
    <cellStyle name="40% - Accent1 109" xfId="18520" xr:uid="{7401AB3E-450D-4878-A57C-A862FEFDDFB2}"/>
    <cellStyle name="40% - Accent1 11" xfId="2327" xr:uid="{4727441E-3B63-4F27-A989-3E3477CE63B7}"/>
    <cellStyle name="40% - Accent1 11 2" xfId="11501" xr:uid="{ACA2000C-F995-43A0-9F92-12A86972FF40}"/>
    <cellStyle name="40% - Accent1 11 2 2" xfId="11502" xr:uid="{87543F2B-FD9C-474B-8059-92C44809CE19}"/>
    <cellStyle name="40% - Accent1 11 3" xfId="11503" xr:uid="{60E116EE-BCB8-44D6-A4B2-4A0DD3105F1A}"/>
    <cellStyle name="40% - Accent1 110" xfId="18521" xr:uid="{ABCF7F76-727A-4C2D-9B20-40D016D5B4EA}"/>
    <cellStyle name="40% - Accent1 111" xfId="18522" xr:uid="{30B18ED5-115F-45F7-9CB2-0A81BE3BAF44}"/>
    <cellStyle name="40% - Accent1 112" xfId="18523" xr:uid="{90515B0D-0781-4548-B556-40840955FFB1}"/>
    <cellStyle name="40% - Accent1 113" xfId="18524" xr:uid="{E893B6A7-F0E4-47D7-BF84-573F1CFD2D02}"/>
    <cellStyle name="40% - Accent1 114" xfId="18525" xr:uid="{8536173C-889A-4AA0-A5F4-CC3025D0BDAE}"/>
    <cellStyle name="40% - Accent1 115" xfId="18526" xr:uid="{13733BEE-1C12-44C8-B812-24C31D2101D5}"/>
    <cellStyle name="40% - Accent1 116" xfId="18527" xr:uid="{3EB2B85D-9C91-4D71-8C6E-C3DFD94DE035}"/>
    <cellStyle name="40% - Accent1 117" xfId="18528" xr:uid="{AEEEFDAF-D789-4E46-A6F6-E951B5E8D443}"/>
    <cellStyle name="40% - Accent1 118" xfId="18529" xr:uid="{57D6486E-E760-421C-A65E-1713B32EE6CD}"/>
    <cellStyle name="40% - Accent1 119" xfId="18530" xr:uid="{5B692C98-D821-4552-84D2-9CDF7E4B5638}"/>
    <cellStyle name="40% - Accent1 12" xfId="2328" xr:uid="{A380489A-521D-41E6-9B85-392210DB3525}"/>
    <cellStyle name="40% - Accent1 12 2" xfId="11504" xr:uid="{105A013F-7A2E-4F2E-ACBB-2E40EE0457AF}"/>
    <cellStyle name="40% - Accent1 12 2 2" xfId="11505" xr:uid="{9CCF3F3E-2D7B-4420-A510-B923DAAEEAAF}"/>
    <cellStyle name="40% - Accent1 12 3" xfId="11506" xr:uid="{E7A4435D-F493-4E47-99A8-9DF6EE704F52}"/>
    <cellStyle name="40% - Accent1 120" xfId="18531" xr:uid="{B9A39301-C82A-466E-8222-1B816A22D75F}"/>
    <cellStyle name="40% - Accent1 121" xfId="18532" xr:uid="{954174ED-F603-4A4F-945E-6937E265DA42}"/>
    <cellStyle name="40% - Accent1 122" xfId="18533" xr:uid="{9DDD09B9-F330-49CD-9C77-8370E617BE53}"/>
    <cellStyle name="40% - Accent1 123" xfId="18534" xr:uid="{99F25140-1BE8-4E32-BA86-0EAD565E0AB7}"/>
    <cellStyle name="40% - Accent1 124" xfId="18535" xr:uid="{A39ECE05-BA72-432B-882D-4A033756E9FE}"/>
    <cellStyle name="40% - Accent1 125" xfId="18536" xr:uid="{48CA11EB-0D22-4CF9-A262-0D39FBF1E763}"/>
    <cellStyle name="40% - Accent1 126" xfId="18537" xr:uid="{250DAFB2-2635-43D7-B1FC-F8EB890F41E1}"/>
    <cellStyle name="40% - Accent1 127" xfId="18538" xr:uid="{4B96E4F4-2E87-4153-9510-80AC69FF813B}"/>
    <cellStyle name="40% - Accent1 128" xfId="18539" xr:uid="{DEF6CFF6-AD16-452F-87FC-46AE9CAB2C30}"/>
    <cellStyle name="40% - Accent1 129" xfId="18540" xr:uid="{99B1068A-68AC-44C5-A78E-7BDA8F771B8E}"/>
    <cellStyle name="40% - Accent1 13" xfId="2329" xr:uid="{66ED7EDE-652B-468E-8A0D-90ABDCE184B4}"/>
    <cellStyle name="40% - Accent1 13 2" xfId="11507" xr:uid="{A03169D0-E054-45BE-A630-8321B39E012E}"/>
    <cellStyle name="40% - Accent1 13 2 2" xfId="11508" xr:uid="{71B9EC1A-3DB0-4B1E-BFE5-C4FDBDCCABA9}"/>
    <cellStyle name="40% - Accent1 13 3" xfId="11509" xr:uid="{CBF318FA-B5BA-49F4-AB55-55FDD76511D7}"/>
    <cellStyle name="40% - Accent1 130" xfId="18541" xr:uid="{5E7D11E7-CC56-4E41-A084-2A4591CBC75B}"/>
    <cellStyle name="40% - Accent1 131" xfId="18542" xr:uid="{E5AB2718-67CC-4B2F-840A-4793B90F7670}"/>
    <cellStyle name="40% - Accent1 132" xfId="18543" xr:uid="{5731EC4F-15DF-4BB8-9D5A-024B672D56AD}"/>
    <cellStyle name="40% - Accent1 133" xfId="18544" xr:uid="{95E6045B-C259-4EF8-BD5E-719B1D232090}"/>
    <cellStyle name="40% - Accent1 134" xfId="18545" xr:uid="{5525A192-9754-4A20-971F-D6ED7324B3E4}"/>
    <cellStyle name="40% - Accent1 135" xfId="18546" xr:uid="{9B59B16A-DD2C-4DC7-9FEC-F3C81088A0F5}"/>
    <cellStyle name="40% - Accent1 136" xfId="18547" xr:uid="{F256F58B-E20C-4320-A813-E8BB0F6A0ACB}"/>
    <cellStyle name="40% - Accent1 137" xfId="18548" xr:uid="{32AF995E-4308-4AF0-A833-6FCD3246B24C}"/>
    <cellStyle name="40% - Accent1 138" xfId="18549" xr:uid="{8CF5D3D3-FA12-4628-B615-EF6C7B16AD8F}"/>
    <cellStyle name="40% - Accent1 139" xfId="18550" xr:uid="{5D47375B-AEAC-474A-8BCF-35FFD51AB523}"/>
    <cellStyle name="40% - Accent1 14" xfId="2330" xr:uid="{CB4DEFFE-DC62-4365-A5D1-E5D14BA1B556}"/>
    <cellStyle name="40% - Accent1 14 2" xfId="11510" xr:uid="{FF11B15B-A310-4C8F-9EFE-80B12DF08C34}"/>
    <cellStyle name="40% - Accent1 14 2 2" xfId="11511" xr:uid="{EBA2CB6C-D368-4D14-A14E-BF881E5AA8A7}"/>
    <cellStyle name="40% - Accent1 14 3" xfId="11512" xr:uid="{505587E6-8B29-41EF-B4BA-8716124185D6}"/>
    <cellStyle name="40% - Accent1 140" xfId="18551" xr:uid="{E4C26EC3-6D40-440B-870A-08F137DDA812}"/>
    <cellStyle name="40% - Accent1 141" xfId="18552" xr:uid="{85D86B51-4304-4DE8-9631-268CF92C03F6}"/>
    <cellStyle name="40% - Accent1 142" xfId="18553" xr:uid="{C2ABA357-8910-4C88-9F3B-35509784A87D}"/>
    <cellStyle name="40% - Accent1 143" xfId="18554" xr:uid="{5DF40EF7-CA61-4178-A728-2234FB2966DF}"/>
    <cellStyle name="40% - Accent1 144" xfId="18555" xr:uid="{67A9039B-7F57-40E1-B853-2C1F101C1080}"/>
    <cellStyle name="40% - Accent1 145" xfId="18556" xr:uid="{16567A9E-9837-4254-9710-5C13EFF1F1EF}"/>
    <cellStyle name="40% - Accent1 146" xfId="18557" xr:uid="{A7315A20-222A-4C4F-82D1-A6CCB7C35627}"/>
    <cellStyle name="40% - Accent1 15" xfId="2331" xr:uid="{3107F4E3-D22A-4792-B095-9107EAC29C09}"/>
    <cellStyle name="40% - Accent1 15 2" xfId="11513" xr:uid="{6C43CB43-96FF-4372-8884-6B64593529AA}"/>
    <cellStyle name="40% - Accent1 15 2 2" xfId="11514" xr:uid="{FEF17333-81A3-401B-83CC-829933452A24}"/>
    <cellStyle name="40% - Accent1 15 3" xfId="11515" xr:uid="{43172D31-4080-4458-ADE7-70905575EE4C}"/>
    <cellStyle name="40% - Accent1 16" xfId="2332" xr:uid="{330A7A31-8CE9-402A-94B0-B891927B09AF}"/>
    <cellStyle name="40% - Accent1 16 2" xfId="11516" xr:uid="{7643850A-336E-444A-84BC-899A01CF08D7}"/>
    <cellStyle name="40% - Accent1 16 2 2" xfId="11517" xr:uid="{ECDFB6D8-2444-4C68-9402-7011D67E5C1C}"/>
    <cellStyle name="40% - Accent1 16 3" xfId="11518" xr:uid="{8CBBD9F7-E243-4609-B40F-0EEAE15FE295}"/>
    <cellStyle name="40% - Accent1 17" xfId="2333" xr:uid="{31B97124-8172-40DB-94EF-6F6711762881}"/>
    <cellStyle name="40% - Accent1 17 2" xfId="11519" xr:uid="{D7688484-53A0-45B7-8BA9-DE32D3CFD097}"/>
    <cellStyle name="40% - Accent1 17 2 2" xfId="11520" xr:uid="{FDAA9F44-32DD-47E4-B179-7C084229619F}"/>
    <cellStyle name="40% - Accent1 17 3" xfId="11521" xr:uid="{91B4EEAD-F9E3-419C-8418-E58CF12CEFC6}"/>
    <cellStyle name="40% - Accent1 18" xfId="2334" xr:uid="{801F3633-D3DB-46A4-B821-E6C72DE4CAD0}"/>
    <cellStyle name="40% - Accent1 18 2" xfId="11522" xr:uid="{36D63EB7-8EB3-44FA-9AFD-DF5A4BBE6C1E}"/>
    <cellStyle name="40% - Accent1 18 2 2" xfId="11523" xr:uid="{5B889042-37BB-4FAF-A77D-62C0FAB37389}"/>
    <cellStyle name="40% - Accent1 18 3" xfId="11524" xr:uid="{C9ABEE90-9E59-4F44-BEC1-D46CDD5BE67B}"/>
    <cellStyle name="40% - Accent1 19" xfId="2335" xr:uid="{9687FDA7-397A-4AE0-9E7C-96E9B1B11364}"/>
    <cellStyle name="40% - Accent1 19 2" xfId="11525" xr:uid="{D1685DE7-72D1-481F-9C23-91493A88E888}"/>
    <cellStyle name="40% - Accent1 19 2 2" xfId="11526" xr:uid="{BE442D48-5C87-41DE-AB2C-C5008A10CCAD}"/>
    <cellStyle name="40% - Accent1 19 3" xfId="11527" xr:uid="{46A731CC-104F-4C52-8E03-B59E546683CF}"/>
    <cellStyle name="40% - Accent1 2" xfId="452" xr:uid="{FD64BE85-D6AB-4ACC-B515-5339431D4F22}"/>
    <cellStyle name="40% - Accent1 2 2" xfId="1764" xr:uid="{2DCE17ED-B19E-42C1-87C4-169628CE5FF6}"/>
    <cellStyle name="40% - Accent1 2 2 2" xfId="11528" xr:uid="{EC5471A1-85F7-4868-B9C0-9C9C9FB5FA7A}"/>
    <cellStyle name="40% - Accent1 2 2 2 2" xfId="11529" xr:uid="{B64B3436-0D80-4361-9102-3034EC8ECA7A}"/>
    <cellStyle name="40% - Accent1 2 2 3" xfId="11530" xr:uid="{DD1C5A7E-01FB-4266-8B4D-0A4A07F78477}"/>
    <cellStyle name="40% - Accent1 2 3" xfId="17497" xr:uid="{8B35FDB0-4890-440F-94D4-04B8FBEDFC56}"/>
    <cellStyle name="40% - Accent1 20" xfId="2336" xr:uid="{D210B852-7C0C-4790-81AA-54F99BF2DF0B}"/>
    <cellStyle name="40% - Accent1 20 2" xfId="11531" xr:uid="{9A48E3D2-8D31-4FC7-9513-B4BB0850E15A}"/>
    <cellStyle name="40% - Accent1 20 2 2" xfId="11532" xr:uid="{99E8978B-5C8B-4164-94BA-822B7A2256B2}"/>
    <cellStyle name="40% - Accent1 20 3" xfId="11533" xr:uid="{13CE4432-8CBD-4C96-8E8D-145440B3A148}"/>
    <cellStyle name="40% - Accent1 21" xfId="2337" xr:uid="{9F8D56C5-EC17-4616-BACC-7A49F8DA0BD0}"/>
    <cellStyle name="40% - Accent1 21 2" xfId="11534" xr:uid="{CFF5D169-226E-4BC4-B950-D3FCC9B5BC88}"/>
    <cellStyle name="40% - Accent1 21 2 2" xfId="11535" xr:uid="{66144D7E-6922-48AC-95FF-3E37EBAE8D56}"/>
    <cellStyle name="40% - Accent1 21 3" xfId="11536" xr:uid="{6DA26B69-3A66-42BC-9EE2-EA13AFD3FE3C}"/>
    <cellStyle name="40% - Accent1 22" xfId="2338" xr:uid="{B1DC7C35-310D-4EB4-9CE4-A17E72D62B19}"/>
    <cellStyle name="40% - Accent1 22 2" xfId="11537" xr:uid="{8232A019-9E96-4E27-A3F4-890A33BB45B7}"/>
    <cellStyle name="40% - Accent1 22 2 2" xfId="11538" xr:uid="{E4FDED6D-A498-4B28-B143-C93ABAAF8B39}"/>
    <cellStyle name="40% - Accent1 22 3" xfId="11539" xr:uid="{C588425C-0E24-42DD-9602-82CE820928BF}"/>
    <cellStyle name="40% - Accent1 23" xfId="2339" xr:uid="{2BBDEB67-925F-4595-859C-65A051D42F80}"/>
    <cellStyle name="40% - Accent1 23 2" xfId="11540" xr:uid="{9D29679F-E87C-4518-BD50-63CDC79ADEC9}"/>
    <cellStyle name="40% - Accent1 23 2 2" xfId="11541" xr:uid="{312A4C8F-5FA1-4D14-B3F4-9B37DA4B1D4A}"/>
    <cellStyle name="40% - Accent1 23 3" xfId="11542" xr:uid="{99205A66-0B23-4120-ABE1-C4AF5A7C3553}"/>
    <cellStyle name="40% - Accent1 24" xfId="2340" xr:uid="{91C7FF81-15B8-41EF-8D24-66E7C7C01A93}"/>
    <cellStyle name="40% - Accent1 24 2" xfId="11543" xr:uid="{A0761A1A-246A-44A6-B93E-DD2F462CF24C}"/>
    <cellStyle name="40% - Accent1 24 2 2" xfId="11544" xr:uid="{7197DB76-61A5-4019-885C-427639B6E12F}"/>
    <cellStyle name="40% - Accent1 24 3" xfId="11545" xr:uid="{7755F364-94FE-4DD4-BAFC-D29C983DDB42}"/>
    <cellStyle name="40% - Accent1 25" xfId="2341" xr:uid="{DCBA3AFC-B37D-4E9C-AD56-71703CB0E732}"/>
    <cellStyle name="40% - Accent1 25 2" xfId="11546" xr:uid="{2C57DF7E-6171-4D5F-98CE-7E44D95C0375}"/>
    <cellStyle name="40% - Accent1 25 2 2" xfId="11547" xr:uid="{FEB0F056-4007-4061-972F-8B578AE51B6A}"/>
    <cellStyle name="40% - Accent1 25 3" xfId="11548" xr:uid="{2CA5D77B-AEF2-4D4A-9DD9-9D9578D65FA2}"/>
    <cellStyle name="40% - Accent1 26" xfId="2342" xr:uid="{219894D7-8D08-4ACA-B461-E741A81F8881}"/>
    <cellStyle name="40% - Accent1 26 2" xfId="11549" xr:uid="{A7D4CD88-F503-4705-AF31-A8871E9AA996}"/>
    <cellStyle name="40% - Accent1 26 2 2" xfId="11550" xr:uid="{3C0059BE-B881-45AE-AD90-0E69DCBEF9E9}"/>
    <cellStyle name="40% - Accent1 26 3" xfId="11551" xr:uid="{D33A3CC7-63BC-4FF4-81CC-28E80BEBE56A}"/>
    <cellStyle name="40% - Accent1 27" xfId="2343" xr:uid="{68B810A5-BA8C-455E-B461-0345866FB4F6}"/>
    <cellStyle name="40% - Accent1 27 2" xfId="11552" xr:uid="{4C5F1CED-3F9D-40B0-BFC4-83BBC95A32AF}"/>
    <cellStyle name="40% - Accent1 27 2 2" xfId="11553" xr:uid="{0AA471DC-1A57-46AF-852D-A708A9961DDF}"/>
    <cellStyle name="40% - Accent1 27 3" xfId="11554" xr:uid="{A7DA23A1-5A7E-42E8-8F9B-4B7E69381EE4}"/>
    <cellStyle name="40% - Accent1 28" xfId="2344" xr:uid="{79ACAA3E-9D31-45A3-8DA5-F6B8E87DDC95}"/>
    <cellStyle name="40% - Accent1 28 2" xfId="11555" xr:uid="{A3CFCB98-5B24-4FB6-86B3-13DC2CB76041}"/>
    <cellStyle name="40% - Accent1 28 2 2" xfId="11556" xr:uid="{5A897196-D620-485D-9863-C6FCB145ECD7}"/>
    <cellStyle name="40% - Accent1 28 3" xfId="11557" xr:uid="{1E8974D9-5635-4B6F-A0F8-B4933BAD7CAC}"/>
    <cellStyle name="40% - Accent1 29" xfId="2345" xr:uid="{E7DDD5AD-9C81-4251-8290-B287CB56D703}"/>
    <cellStyle name="40% - Accent1 29 2" xfId="11558" xr:uid="{BBA27B2A-1AE9-46FE-ABCE-6615C37E9973}"/>
    <cellStyle name="40% - Accent1 29 2 2" xfId="11559" xr:uid="{A1D2AE03-F368-4CEE-BB02-B10054E73E51}"/>
    <cellStyle name="40% - Accent1 29 3" xfId="11560" xr:uid="{84A8730B-94BC-4057-A7A8-805BF2958BB0}"/>
    <cellStyle name="40% - Accent1 3" xfId="1638" xr:uid="{7BE5784B-1C60-4A2E-A025-4C8CCE3C1C6E}"/>
    <cellStyle name="40% - Accent1 3 2" xfId="2346" xr:uid="{3D01DFB8-58EC-4B37-8A09-8C7190723550}"/>
    <cellStyle name="40% - Accent1 3 2 2" xfId="11561" xr:uid="{0E84BCB0-6EF2-4B58-AE3B-496E9D5379C5}"/>
    <cellStyle name="40% - Accent1 3 2 2 2" xfId="11562" xr:uid="{6373AAE5-1559-4DC2-A7F9-64FD0FEB6817}"/>
    <cellStyle name="40% - Accent1 3 2 3" xfId="11563" xr:uid="{AD3AFA6C-7B4C-4E6F-95E2-AB2ECD84D4AD}"/>
    <cellStyle name="40% - Accent1 3 3" xfId="11564" xr:uid="{95C4A958-25F1-43CA-A902-174C401A71BE}"/>
    <cellStyle name="40% - Accent1 3 3 2" xfId="11565" xr:uid="{60343D33-4C82-4910-A593-F973EE888874}"/>
    <cellStyle name="40% - Accent1 3 4" xfId="11566" xr:uid="{D7A813D9-98B8-457C-A9EE-2D57D02B281F}"/>
    <cellStyle name="40% - Accent1 30" xfId="2347" xr:uid="{DC368B1E-3854-4D27-BC78-06A11E8EDDB0}"/>
    <cellStyle name="40% - Accent1 30 2" xfId="11567" xr:uid="{1478AE5D-1FD4-4C61-B1EC-1C8397F3F851}"/>
    <cellStyle name="40% - Accent1 30 2 2" xfId="11568" xr:uid="{60D16B50-8C82-406A-9762-499BB40C635F}"/>
    <cellStyle name="40% - Accent1 30 3" xfId="11569" xr:uid="{A1271807-3120-45FB-9AD1-B219265E8B8C}"/>
    <cellStyle name="40% - Accent1 31" xfId="2348" xr:uid="{45476F1F-DEA1-422D-8C46-1A7454469379}"/>
    <cellStyle name="40% - Accent1 31 2" xfId="11570" xr:uid="{E01FFE1A-60CD-45F3-9C11-EBAC17CC2802}"/>
    <cellStyle name="40% - Accent1 31 2 2" xfId="11571" xr:uid="{7D922C33-3555-4A07-B019-529F91F15E9C}"/>
    <cellStyle name="40% - Accent1 31 3" xfId="11572" xr:uid="{4EBA1FAC-8E5D-4042-BCAC-7B7DAEFCB3EC}"/>
    <cellStyle name="40% - Accent1 32" xfId="2349" xr:uid="{69F8F4ED-7DA0-4FD5-BDC3-D25520EBF8A2}"/>
    <cellStyle name="40% - Accent1 32 2" xfId="11573" xr:uid="{856262F1-E910-417D-9EB1-31A08C136E48}"/>
    <cellStyle name="40% - Accent1 32 2 2" xfId="11574" xr:uid="{052A1EF4-CD59-44CE-A2BA-6B5E144F9EAE}"/>
    <cellStyle name="40% - Accent1 32 3" xfId="11575" xr:uid="{A6D1772D-BBDC-4855-939C-0F298F7C204F}"/>
    <cellStyle name="40% - Accent1 33" xfId="2350" xr:uid="{199ED5D1-17F8-4C16-82E7-B9287537F6E1}"/>
    <cellStyle name="40% - Accent1 33 2" xfId="11576" xr:uid="{B96B2564-6A64-4BD4-AFB9-B3643C8EEB85}"/>
    <cellStyle name="40% - Accent1 33 2 2" xfId="11577" xr:uid="{D8A5BA4F-B6B0-44BC-A96D-0C38B6F2EE64}"/>
    <cellStyle name="40% - Accent1 33 3" xfId="11578" xr:uid="{C421499C-AEC3-409C-9FC8-FD07EC26986B}"/>
    <cellStyle name="40% - Accent1 34" xfId="2351" xr:uid="{3224BEC5-7813-4A84-BC6E-BC32190F9500}"/>
    <cellStyle name="40% - Accent1 34 2" xfId="11579" xr:uid="{1468E69F-22A3-427D-B124-62CAC7031933}"/>
    <cellStyle name="40% - Accent1 34 2 2" xfId="11580" xr:uid="{E55C1D09-DEF6-4D99-B9E9-CBEB5E32BF7B}"/>
    <cellStyle name="40% - Accent1 34 3" xfId="11581" xr:uid="{9356B622-0E53-46D6-A295-5593C4BEEF7C}"/>
    <cellStyle name="40% - Accent1 35" xfId="2352" xr:uid="{DD7DCD79-BE51-49AA-83D1-6CE94D4A542C}"/>
    <cellStyle name="40% - Accent1 35 2" xfId="11582" xr:uid="{3508E386-D02D-4998-BC6D-7DC683842AD3}"/>
    <cellStyle name="40% - Accent1 35 2 2" xfId="11583" xr:uid="{A4244E30-04DC-4A36-B6F9-C90612A08FB3}"/>
    <cellStyle name="40% - Accent1 35 3" xfId="11584" xr:uid="{2C347B46-F055-4D27-BDE3-009552FCE9F5}"/>
    <cellStyle name="40% - Accent1 36" xfId="2353" xr:uid="{9BC8954A-74D7-4023-A89C-35F800A0169D}"/>
    <cellStyle name="40% - Accent1 36 2" xfId="11585" xr:uid="{F3691BD5-E85A-4384-A500-A980F13CB630}"/>
    <cellStyle name="40% - Accent1 36 2 2" xfId="11586" xr:uid="{E860193B-9087-4FBD-875E-565DBB5957FD}"/>
    <cellStyle name="40% - Accent1 36 3" xfId="11587" xr:uid="{1A4F05A8-A716-42F1-8F13-0883ABD1EAF2}"/>
    <cellStyle name="40% - Accent1 37" xfId="2354" xr:uid="{57CABB18-CB5A-437F-BC06-56185CD258B4}"/>
    <cellStyle name="40% - Accent1 37 2" xfId="11588" xr:uid="{070F3F02-E7C5-4597-AAB2-A206F153C2F4}"/>
    <cellStyle name="40% - Accent1 37 2 2" xfId="11589" xr:uid="{F016A64F-E487-4F99-9AD4-384E67B9FA82}"/>
    <cellStyle name="40% - Accent1 37 3" xfId="11590" xr:uid="{9174D156-63A2-4711-9FB0-0E1289312757}"/>
    <cellStyle name="40% - Accent1 38" xfId="2355" xr:uid="{79F0AF35-35C0-48A1-A7AE-513EE78F84C9}"/>
    <cellStyle name="40% - Accent1 38 2" xfId="11591" xr:uid="{056469F4-7EF7-45C2-A755-F02FCA619108}"/>
    <cellStyle name="40% - Accent1 38 2 2" xfId="11592" xr:uid="{01E0346C-E0D6-4C4D-BF86-55072DA8541E}"/>
    <cellStyle name="40% - Accent1 38 3" xfId="11593" xr:uid="{64560442-BA3C-418D-B59C-E2C4F24EADAD}"/>
    <cellStyle name="40% - Accent1 39" xfId="2356" xr:uid="{CAC2EE88-EC20-4A96-8E44-D7BE67EEF3EA}"/>
    <cellStyle name="40% - Accent1 39 2" xfId="11594" xr:uid="{492F1A57-0ED9-4536-A57A-3F8E805D4B80}"/>
    <cellStyle name="40% - Accent1 39 2 2" xfId="11595" xr:uid="{FF24B87A-1E85-4140-9EDC-1B115CC0365F}"/>
    <cellStyle name="40% - Accent1 39 3" xfId="11596" xr:uid="{0664B46A-BFAC-46BC-826F-70555C30AAFF}"/>
    <cellStyle name="40% - Accent1 4" xfId="1654" xr:uid="{31C243AF-D9A4-4827-A46E-1BF4ACE5D0C4}"/>
    <cellStyle name="40% - Accent1 4 2" xfId="2357" xr:uid="{4AF34A6C-016F-416D-839A-8A15E80880CA}"/>
    <cellStyle name="40% - Accent1 4 2 2" xfId="11597" xr:uid="{3840BD5F-5C1D-4BB1-AAB0-12DC6CCED4B8}"/>
    <cellStyle name="40% - Accent1 4 2 2 2" xfId="11598" xr:uid="{21D83868-66AC-4615-90C1-4FE7B3BA07EF}"/>
    <cellStyle name="40% - Accent1 4 2 3" xfId="11599" xr:uid="{9BA49349-2B59-4495-9B11-6E5BA206CE39}"/>
    <cellStyle name="40% - Accent1 4 3" xfId="11600" xr:uid="{10F72CA9-93C3-4ADB-A49C-8746EEC792BA}"/>
    <cellStyle name="40% - Accent1 4 3 2" xfId="11601" xr:uid="{08CF9588-31E3-4B38-9DF8-E655F8D1D703}"/>
    <cellStyle name="40% - Accent1 4 4" xfId="11602" xr:uid="{5EE60CC5-BADB-4CE7-93F3-F81E0CA0E232}"/>
    <cellStyle name="40% - Accent1 40" xfId="2358" xr:uid="{A8717205-365B-4ECF-B415-0F3D26A31017}"/>
    <cellStyle name="40% - Accent1 40 2" xfId="11603" xr:uid="{B30B4E4C-4010-403F-859F-2ECB573C6E06}"/>
    <cellStyle name="40% - Accent1 40 2 2" xfId="11604" xr:uid="{B948CCEB-9DAB-48F7-B8F7-52FE5DC25ED6}"/>
    <cellStyle name="40% - Accent1 40 3" xfId="11605" xr:uid="{410303C8-EEC9-44BB-9751-1BC8253BD3F2}"/>
    <cellStyle name="40% - Accent1 41" xfId="2359" xr:uid="{9081EA67-1D52-410D-8AA3-C68B6BACA88B}"/>
    <cellStyle name="40% - Accent1 41 2" xfId="11606" xr:uid="{A0A9F53F-774E-462A-8435-3CEF82D85FAF}"/>
    <cellStyle name="40% - Accent1 41 2 2" xfId="11607" xr:uid="{70CF78FB-1ADE-4884-AD47-5235CB5F630E}"/>
    <cellStyle name="40% - Accent1 41 3" xfId="11608" xr:uid="{C17B08FB-82C3-43F4-A1AF-D956ABA539AC}"/>
    <cellStyle name="40% - Accent1 42" xfId="2360" xr:uid="{DB6102C3-ABF6-4318-BF46-F5E32F3DC3D5}"/>
    <cellStyle name="40% - Accent1 42 2" xfId="11609" xr:uid="{D42D082B-0942-464C-8676-EF4F26AB700B}"/>
    <cellStyle name="40% - Accent1 42 2 2" xfId="11610" xr:uid="{9D8F4905-6C5A-4942-9AA1-B3C6F3B371F4}"/>
    <cellStyle name="40% - Accent1 42 3" xfId="11611" xr:uid="{FE2745F5-7390-4B89-863F-6FBEFA2DC732}"/>
    <cellStyle name="40% - Accent1 43" xfId="2361" xr:uid="{3506D321-580D-476A-A19D-CACC2B24E7D0}"/>
    <cellStyle name="40% - Accent1 43 2" xfId="11612" xr:uid="{47E45E7E-15CD-4177-8E1B-BBE59DD31645}"/>
    <cellStyle name="40% - Accent1 43 2 2" xfId="11613" xr:uid="{D1891F7E-2A47-4440-BE49-2A59BE486A35}"/>
    <cellStyle name="40% - Accent1 43 3" xfId="11614" xr:uid="{CB21CFCE-CF58-41F4-B99C-DFB0DF1D89EB}"/>
    <cellStyle name="40% - Accent1 44" xfId="2362" xr:uid="{EF0337F1-6C5A-4137-93D2-0609480F2BE0}"/>
    <cellStyle name="40% - Accent1 44 2" xfId="11615" xr:uid="{53AA33DB-1DEA-4D95-8E11-66F3BC33F492}"/>
    <cellStyle name="40% - Accent1 44 2 2" xfId="11616" xr:uid="{BE20D1AF-0B44-4AEF-BECD-0FAE11D15441}"/>
    <cellStyle name="40% - Accent1 44 3" xfId="11617" xr:uid="{024A50FF-B064-4563-8E56-B0BA0F7A0C4D}"/>
    <cellStyle name="40% - Accent1 45" xfId="2363" xr:uid="{D42D0FAE-47CA-443A-AA87-E400621586F2}"/>
    <cellStyle name="40% - Accent1 45 2" xfId="11618" xr:uid="{A724C824-ECBE-49C4-8133-385BE418A2BA}"/>
    <cellStyle name="40% - Accent1 45 2 2" xfId="11619" xr:uid="{4201C857-05F8-4D6D-96BA-279A03FDBA12}"/>
    <cellStyle name="40% - Accent1 45 3" xfId="11620" xr:uid="{45FDF1F0-49AA-4D40-9B95-AB0C9D865A00}"/>
    <cellStyle name="40% - Accent1 46" xfId="2364" xr:uid="{BB7FB759-E5FF-410E-B6B6-517E4FDA7A40}"/>
    <cellStyle name="40% - Accent1 46 2" xfId="11621" xr:uid="{99BC68F3-5870-47EC-8988-207311540FAF}"/>
    <cellStyle name="40% - Accent1 46 2 2" xfId="11622" xr:uid="{7A5C96FC-513F-439B-A678-B9B23D5E726E}"/>
    <cellStyle name="40% - Accent1 46 3" xfId="11623" xr:uid="{C65C2859-1570-45D1-A250-EEEDBF6DCFD3}"/>
    <cellStyle name="40% - Accent1 47" xfId="2365" xr:uid="{1857FECE-E0CD-428D-884D-694C341786CC}"/>
    <cellStyle name="40% - Accent1 47 2" xfId="11624" xr:uid="{556B7715-DF84-45C8-8D68-B95D74BB2964}"/>
    <cellStyle name="40% - Accent1 48" xfId="2366" xr:uid="{184AAFFB-DC59-4799-9884-1A81F8836BFF}"/>
    <cellStyle name="40% - Accent1 48 2" xfId="11625" xr:uid="{D292BECA-DF67-465D-877A-DDC5A1A0DB50}"/>
    <cellStyle name="40% - Accent1 49" xfId="9436" xr:uid="{8EFE4E88-7FF5-4753-9D2C-03470CD9AAD8}"/>
    <cellStyle name="40% - Accent1 49 2" xfId="11626" xr:uid="{27BA2B66-E77F-40A8-A46E-F17B0A98F9C0}"/>
    <cellStyle name="40% - Accent1 5" xfId="1675" xr:uid="{3E4E4EA8-AF2C-4D40-ABAD-DDCC41829031}"/>
    <cellStyle name="40% - Accent1 5 2" xfId="2367" xr:uid="{3B90A7AF-B0BD-41B8-BC37-CCAA3FF9080E}"/>
    <cellStyle name="40% - Accent1 5 2 2" xfId="11627" xr:uid="{78ED226A-1CEE-4B44-8BFF-41E0EF94335B}"/>
    <cellStyle name="40% - Accent1 5 2 2 2" xfId="11628" xr:uid="{220CAB56-F1D1-4EDC-AE6B-BEEE1A5D819F}"/>
    <cellStyle name="40% - Accent1 5 2 3" xfId="11629" xr:uid="{2AF2174E-5EA9-4D86-B426-5CF7A7085228}"/>
    <cellStyle name="40% - Accent1 5 3" xfId="11630" xr:uid="{8E4DC6E5-83E4-4BD3-9083-A463050E2B10}"/>
    <cellStyle name="40% - Accent1 5 3 2" xfId="11631" xr:uid="{AB313041-D373-4C40-92BE-E36B39BE8850}"/>
    <cellStyle name="40% - Accent1 5 4" xfId="11632" xr:uid="{89F8A138-3D04-4FF2-980E-8BC9F2F7D9BF}"/>
    <cellStyle name="40% - Accent1 50" xfId="11633" xr:uid="{9808272F-592D-447B-ABEC-3843DD7F83F3}"/>
    <cellStyle name="40% - Accent1 50 2" xfId="11634" xr:uid="{B9064632-F498-440C-9829-600DE3F99D35}"/>
    <cellStyle name="40% - Accent1 51" xfId="11635" xr:uid="{C9DE5D42-442A-47B4-9319-C9CE3B1366BB}"/>
    <cellStyle name="40% - Accent1 51 2" xfId="11636" xr:uid="{6E088837-DA4D-4B23-A1DB-ED25626318A4}"/>
    <cellStyle name="40% - Accent1 52" xfId="11637" xr:uid="{987FE8F1-62F4-4F5E-BA19-92D66BF245D0}"/>
    <cellStyle name="40% - Accent1 52 2" xfId="11638" xr:uid="{F064BD5E-FA66-4F24-B2D4-522344DC7F62}"/>
    <cellStyle name="40% - Accent1 53" xfId="11639" xr:uid="{5A7F1401-D0D7-486D-9E08-144E1BFC604F}"/>
    <cellStyle name="40% - Accent1 53 2" xfId="11640" xr:uid="{88583295-51AB-4D7C-AC97-21C8953F73E6}"/>
    <cellStyle name="40% - Accent1 54" xfId="11641" xr:uid="{B56D854B-000F-4B9E-86E0-2BF4AEB3A74D}"/>
    <cellStyle name="40% - Accent1 54 2" xfId="11642" xr:uid="{48DE22AC-FF62-41F0-BE36-EC6FE82D2908}"/>
    <cellStyle name="40% - Accent1 55" xfId="11643" xr:uid="{6D779B90-7A0F-410D-8A17-745D389FB19C}"/>
    <cellStyle name="40% - Accent1 55 2" xfId="11644" xr:uid="{FD9435C0-EECA-476A-88E3-1589E380DFBC}"/>
    <cellStyle name="40% - Accent1 56" xfId="11645" xr:uid="{E2BFDD16-03B5-4FCD-AAF3-68235582EE3E}"/>
    <cellStyle name="40% - Accent1 56 2" xfId="11646" xr:uid="{67C8AB8E-F2F2-4EF8-9652-EB23DCC19800}"/>
    <cellStyle name="40% - Accent1 57" xfId="11647" xr:uid="{C01ABAED-F991-4438-9542-3CAFEE8E37F1}"/>
    <cellStyle name="40% - Accent1 57 2" xfId="11648" xr:uid="{0B39C18B-B8D1-46A8-954F-16331E75706B}"/>
    <cellStyle name="40% - Accent1 58" xfId="11649" xr:uid="{B71887A7-0482-472D-91D4-F0BB21128DB3}"/>
    <cellStyle name="40% - Accent1 58 2" xfId="11650" xr:uid="{47480E63-112E-4360-91B3-E87F7B29FDD4}"/>
    <cellStyle name="40% - Accent1 59" xfId="11651" xr:uid="{0EBD5484-C1F3-4BBF-9DED-E84DE4D4AD16}"/>
    <cellStyle name="40% - Accent1 59 2" xfId="11652" xr:uid="{EFF31E14-94A3-41D3-A19F-7DCB7636A1E6}"/>
    <cellStyle name="40% - Accent1 6" xfId="2368" xr:uid="{B95EB944-0EC0-4F77-980C-ED8242703147}"/>
    <cellStyle name="40% - Accent1 6 2" xfId="2369" xr:uid="{061123E8-CC72-4F6F-AB0F-DC08292DA134}"/>
    <cellStyle name="40% - Accent1 6 2 2" xfId="11653" xr:uid="{0825FFAA-58DD-47F0-907C-CD90BE67EBC6}"/>
    <cellStyle name="40% - Accent1 6 2 2 2" xfId="11654" xr:uid="{34BEF847-63B0-46DC-8965-F1A4C12FDC82}"/>
    <cellStyle name="40% - Accent1 6 2 3" xfId="11655" xr:uid="{7203CFF8-8AC2-45F1-90E1-12E471D201A3}"/>
    <cellStyle name="40% - Accent1 6 3" xfId="11656" xr:uid="{8B2E4964-6167-46B3-B63E-AACBCE57E7AA}"/>
    <cellStyle name="40% - Accent1 6 3 2" xfId="11657" xr:uid="{7EA4DF42-31EB-4BB0-816D-D69424509B50}"/>
    <cellStyle name="40% - Accent1 6 4" xfId="11658" xr:uid="{79D8EEA8-38D2-41BC-9304-4DF91C322327}"/>
    <cellStyle name="40% - Accent1 60" xfId="11659" xr:uid="{DFB3A220-91BF-459D-B981-491C3B5EB4FC}"/>
    <cellStyle name="40% - Accent1 60 2" xfId="11660" xr:uid="{3AF738D1-75D7-4CF6-B211-69BB5F1AD3D2}"/>
    <cellStyle name="40% - Accent1 61" xfId="11661" xr:uid="{277C0C56-4C60-4213-A6BB-3C0033FA1B0C}"/>
    <cellStyle name="40% - Accent1 61 2" xfId="11662" xr:uid="{2AE785A4-A311-461D-9B66-0B6D57BDF57D}"/>
    <cellStyle name="40% - Accent1 62" xfId="11663" xr:uid="{753246C8-712F-49C1-9632-05F93F4238B7}"/>
    <cellStyle name="40% - Accent1 62 2" xfId="11664" xr:uid="{13230D45-8768-477A-8D4E-B95F83F88559}"/>
    <cellStyle name="40% - Accent1 63" xfId="11665" xr:uid="{4A020B9E-2BCD-487E-B077-34B491C451A9}"/>
    <cellStyle name="40% - Accent1 63 2" xfId="11666" xr:uid="{D90E1B44-950B-47C8-BC9E-76057DCEBA08}"/>
    <cellStyle name="40% - Accent1 64" xfId="11667" xr:uid="{8687E579-DDBA-4E33-B605-155F0761D9D6}"/>
    <cellStyle name="40% - Accent1 64 2" xfId="11668" xr:uid="{E4B33FDC-D409-4E49-B651-D757D0861718}"/>
    <cellStyle name="40% - Accent1 65" xfId="11669" xr:uid="{69CDD82F-3EBB-4447-94A3-4FD9856F0718}"/>
    <cellStyle name="40% - Accent1 65 2" xfId="11670" xr:uid="{7CCB113B-D948-42A9-A1C5-38E0910D3221}"/>
    <cellStyle name="40% - Accent1 66" xfId="11671" xr:uid="{B5853151-9CD7-4466-8CFD-3AB6745DD556}"/>
    <cellStyle name="40% - Accent1 66 2" xfId="11672" xr:uid="{2521A7F3-509F-4269-B4FD-DE369D6420AD}"/>
    <cellStyle name="40% - Accent1 67" xfId="11673" xr:uid="{7CCE43DE-11D7-45F9-A96B-654F1C965F90}"/>
    <cellStyle name="40% - Accent1 67 2" xfId="11674" xr:uid="{E52A76A2-9D48-4A2E-981B-37868F092695}"/>
    <cellStyle name="40% - Accent1 68" xfId="11675" xr:uid="{E1FEA679-65A3-4B76-A33C-5E773CDE95A5}"/>
    <cellStyle name="40% - Accent1 68 2" xfId="11676" xr:uid="{B2C65E8C-F5AD-4E70-B314-FD246054E832}"/>
    <cellStyle name="40% - Accent1 69" xfId="11677" xr:uid="{CA56EEBE-79BF-4389-8641-DB16D4E7E06F}"/>
    <cellStyle name="40% - Accent1 69 2" xfId="11678" xr:uid="{F8CCF3B7-E238-4E85-B3B4-89ECED3C6801}"/>
    <cellStyle name="40% - Accent1 7" xfId="2370" xr:uid="{85628EF3-8E21-4FFE-82AE-5F00D9B0386E}"/>
    <cellStyle name="40% - Accent1 7 2" xfId="2371" xr:uid="{3E3D9164-3FF1-4132-B4EF-0C26244F479E}"/>
    <cellStyle name="40% - Accent1 7 2 2" xfId="11679" xr:uid="{3C783409-517E-4824-8165-E5ADCD6599BB}"/>
    <cellStyle name="40% - Accent1 7 2 2 2" xfId="11680" xr:uid="{E42EED58-BF96-45F8-A32A-C00E3AD7B130}"/>
    <cellStyle name="40% - Accent1 7 2 3" xfId="11681" xr:uid="{04AAF6C3-282A-4A00-BC10-FE3FDD2E697F}"/>
    <cellStyle name="40% - Accent1 7 3" xfId="11682" xr:uid="{8C110E47-B466-4E58-A4C5-B52BB11C38DE}"/>
    <cellStyle name="40% - Accent1 7 3 2" xfId="11683" xr:uid="{0A7FFEE8-B3F8-4F14-90EE-AD93DE294C6A}"/>
    <cellStyle name="40% - Accent1 7 4" xfId="11684" xr:uid="{362B1796-64F1-4418-837A-BF3189D3F677}"/>
    <cellStyle name="40% - Accent1 70" xfId="11685" xr:uid="{0CB18120-F6F8-48F4-B53C-DA51FA085159}"/>
    <cellStyle name="40% - Accent1 70 2" xfId="11686" xr:uid="{7FB93E7E-2879-4943-B14B-A83759D08A65}"/>
    <cellStyle name="40% - Accent1 71" xfId="11687" xr:uid="{E5B0855F-6B76-42B6-B602-A9EC8C02C445}"/>
    <cellStyle name="40% - Accent1 71 2" xfId="11688" xr:uid="{C8EC1265-2711-4AC4-BFBF-795527E70DD3}"/>
    <cellStyle name="40% - Accent1 72" xfId="11689" xr:uid="{3E6F1ADD-2E90-456E-9C00-3C01D8E7E70E}"/>
    <cellStyle name="40% - Accent1 72 2" xfId="11690" xr:uid="{A0949111-2E75-4CBA-8E92-7FD09336DE48}"/>
    <cellStyle name="40% - Accent1 73" xfId="11691" xr:uid="{B925CDE6-F4FA-44C9-A5BD-F32B8EC032FA}"/>
    <cellStyle name="40% - Accent1 73 2" xfId="11692" xr:uid="{E61B7404-E3AB-43DB-98E7-C0094B5667CA}"/>
    <cellStyle name="40% - Accent1 74" xfId="11693" xr:uid="{B7F67DAB-AA63-4CCE-BFCE-8E9C9343982A}"/>
    <cellStyle name="40% - Accent1 74 2" xfId="11694" xr:uid="{AC6E55E7-8775-4C31-9465-C5412C6EF5CE}"/>
    <cellStyle name="40% - Accent1 75" xfId="11695" xr:uid="{747C3E09-C2EE-4103-869D-0BDB1031C472}"/>
    <cellStyle name="40% - Accent1 75 2" xfId="11696" xr:uid="{E26FF062-0926-41EB-902D-41FDB35263DA}"/>
    <cellStyle name="40% - Accent1 76" xfId="11697" xr:uid="{879857F0-4C77-4319-A3F5-F964C8B64DD0}"/>
    <cellStyle name="40% - Accent1 76 2" xfId="11698" xr:uid="{E208039C-0383-46CE-A24E-6F6D093AB6AD}"/>
    <cellStyle name="40% - Accent1 77" xfId="11699" xr:uid="{A86AD053-CAF3-4207-812D-3B5DF3667A9E}"/>
    <cellStyle name="40% - Accent1 77 2" xfId="11700" xr:uid="{986BB99B-B8EB-4B0D-90AE-4DD74E1EF0D1}"/>
    <cellStyle name="40% - Accent1 78" xfId="11701" xr:uid="{1359C2A3-9159-4C4C-982A-3CCD66E216AB}"/>
    <cellStyle name="40% - Accent1 78 2" xfId="11702" xr:uid="{2C4B6E6C-509C-41EC-B9CE-310444B8D8ED}"/>
    <cellStyle name="40% - Accent1 79" xfId="11703" xr:uid="{CDD83111-6E20-406C-9135-536C0B1C8D93}"/>
    <cellStyle name="40% - Accent1 79 2" xfId="11704" xr:uid="{46B0EF48-A82D-4241-B14F-CFF4FC8B09AB}"/>
    <cellStyle name="40% - Accent1 8" xfId="2372" xr:uid="{DAE3E9E4-C31B-48D3-A2D1-5095BDA73273}"/>
    <cellStyle name="40% - Accent1 8 2" xfId="11705" xr:uid="{C07D76D7-709A-4120-8B8B-18605E995081}"/>
    <cellStyle name="40% - Accent1 8 2 2" xfId="11706" xr:uid="{DCEBB03F-3FBA-4C61-80D7-1E7EA8EDCE8D}"/>
    <cellStyle name="40% - Accent1 8 3" xfId="11707" xr:uid="{B9A0F8F1-42E5-47D9-BE00-8DDCBADD8AF1}"/>
    <cellStyle name="40% - Accent1 80" xfId="11708" xr:uid="{9ADD8BC4-05EA-41D9-851F-A6E3C5D3863F}"/>
    <cellStyle name="40% - Accent1 80 2" xfId="11709" xr:uid="{CC82B82A-ED8C-4F0F-A97D-7A440CF505C8}"/>
    <cellStyle name="40% - Accent1 81" xfId="11710" xr:uid="{0EB786C4-8805-4F9E-A06B-175BC71F5F47}"/>
    <cellStyle name="40% - Accent1 81 2" xfId="11711" xr:uid="{97BAD635-F73D-446C-90B7-938F992268E6}"/>
    <cellStyle name="40% - Accent1 82" xfId="11712" xr:uid="{DD643699-7CDF-4D56-A8A1-3755A90518D9}"/>
    <cellStyle name="40% - Accent1 83" xfId="11713" xr:uid="{86863D5A-E5F1-470D-9FBF-9D8AAC6801FE}"/>
    <cellStyle name="40% - Accent1 84" xfId="11714" xr:uid="{41B12E7B-6C71-40E2-888B-3F1087EAA7DB}"/>
    <cellStyle name="40% - Accent1 85" xfId="18558" xr:uid="{B02FA573-E124-4EF2-8264-9AC5AFEC0888}"/>
    <cellStyle name="40% - Accent1 86" xfId="18559" xr:uid="{4B4EBF94-704C-4344-8791-7E2CBE8BA91F}"/>
    <cellStyle name="40% - Accent1 87" xfId="18560" xr:uid="{28E12DEC-F9AF-4FBA-9D6E-CCB9E1857473}"/>
    <cellStyle name="40% - Accent1 88" xfId="18561" xr:uid="{A9D20286-6EDE-4248-B949-A50E6CFAA7A8}"/>
    <cellStyle name="40% - Accent1 89" xfId="18562" xr:uid="{B17BBAFF-D6CD-4FD7-A874-7A4425BC7030}"/>
    <cellStyle name="40% - Accent1 9" xfId="2373" xr:uid="{C416D624-F803-46EA-B0BF-162EB0D33006}"/>
    <cellStyle name="40% - Accent1 9 2" xfId="11715" xr:uid="{9DEAAF7A-67E5-4DEF-A0EA-D197CC17C1AA}"/>
    <cellStyle name="40% - Accent1 9 2 2" xfId="11716" xr:uid="{BF4F81A6-E512-43E1-97C4-31ED5FDE12FC}"/>
    <cellStyle name="40% - Accent1 9 3" xfId="11717" xr:uid="{1DFFD81C-800B-4A89-9175-6976C4732A13}"/>
    <cellStyle name="40% - Accent1 90" xfId="18563" xr:uid="{0BA625CB-D4BA-44E2-A164-57CFB2E4A7AD}"/>
    <cellStyle name="40% - Accent1 91" xfId="18564" xr:uid="{B6EEF040-8946-4510-A73B-B5EF95821D6D}"/>
    <cellStyle name="40% - Accent1 92" xfId="18565" xr:uid="{4B98350A-77A9-4875-8925-1E93607E5267}"/>
    <cellStyle name="40% - Accent1 93" xfId="18566" xr:uid="{BA51E147-5E0B-4494-89C4-D5654719B866}"/>
    <cellStyle name="40% - Accent1 94" xfId="18567" xr:uid="{D9A61CDC-D628-41FC-9FB9-BFD4A89990A6}"/>
    <cellStyle name="40% - Accent1 95" xfId="18568" xr:uid="{46CA575D-4349-4FD4-AE3A-42403505F97D}"/>
    <cellStyle name="40% - Accent1 96" xfId="18569" xr:uid="{15622997-A593-42C2-8264-8895AB657135}"/>
    <cellStyle name="40% - Accent1 97" xfId="18570" xr:uid="{A777DE9B-F0AB-4EE9-A580-040DBD5DBD73}"/>
    <cellStyle name="40% - Accent1 98" xfId="18571" xr:uid="{AC5C9BBE-8F94-4984-938F-6C1555B84A27}"/>
    <cellStyle name="40% - Accent1 99" xfId="18572" xr:uid="{5F87F6A5-F30A-4CD8-8467-AC673976ABF8}"/>
    <cellStyle name="40% - Accent2 10" xfId="2374" xr:uid="{9D113A93-1F63-430E-9E54-6CC7A86B0AD5}"/>
    <cellStyle name="40% - Accent2 10 2" xfId="11718" xr:uid="{0A6D4485-4F20-4966-AF0C-3DBDC10F4B03}"/>
    <cellStyle name="40% - Accent2 10 2 2" xfId="11719" xr:uid="{4AACF9C3-7096-4B4F-B8CA-62C66A41F97C}"/>
    <cellStyle name="40% - Accent2 10 3" xfId="11720" xr:uid="{CFBAFE7B-6D24-42D5-BB29-4A060CF9B0CF}"/>
    <cellStyle name="40% - Accent2 100" xfId="18573" xr:uid="{BC4789BA-17CF-457F-96AD-EC413FB3FC7D}"/>
    <cellStyle name="40% - Accent2 101" xfId="18574" xr:uid="{98D6AEA6-FEEB-44DA-9E18-ADE2897864B7}"/>
    <cellStyle name="40% - Accent2 102" xfId="18575" xr:uid="{8C91AD44-2FB5-4327-963C-F2942B3227AB}"/>
    <cellStyle name="40% - Accent2 103" xfId="18576" xr:uid="{958126BB-C5E3-4C0E-A019-7B272E45FB3D}"/>
    <cellStyle name="40% - Accent2 104" xfId="18577" xr:uid="{19C48800-F0A3-4843-B1CA-51869B9CABDB}"/>
    <cellStyle name="40% - Accent2 105" xfId="18578" xr:uid="{FE99CB48-A489-4880-9C3E-45DA9541BC6E}"/>
    <cellStyle name="40% - Accent2 106" xfId="18579" xr:uid="{4E0B9CCF-5BD7-48ED-88F2-5B3ED68F7775}"/>
    <cellStyle name="40% - Accent2 107" xfId="18580" xr:uid="{98697A4A-0C24-488E-972D-0F917D28634B}"/>
    <cellStyle name="40% - Accent2 108" xfId="18581" xr:uid="{4E01230A-CCFD-4195-BE64-4BF72F2B4396}"/>
    <cellStyle name="40% - Accent2 109" xfId="18582" xr:uid="{92D21EAC-9CFF-4C34-9F66-B01EB2A2C11A}"/>
    <cellStyle name="40% - Accent2 11" xfId="2375" xr:uid="{4426A81A-141D-4F10-958D-E93807FAA1D2}"/>
    <cellStyle name="40% - Accent2 11 2" xfId="11721" xr:uid="{BC534DDE-C0A1-4BC4-ABE3-1C149E29D9F7}"/>
    <cellStyle name="40% - Accent2 11 2 2" xfId="11722" xr:uid="{08EB5ABE-4B1B-472E-9EDC-053D0FE8B9F9}"/>
    <cellStyle name="40% - Accent2 11 3" xfId="11723" xr:uid="{31B86FE4-E18E-45DC-9CEE-08057DC6BA28}"/>
    <cellStyle name="40% - Accent2 110" xfId="18583" xr:uid="{B9DDB6AA-5F4D-4002-AFEE-DD49A71372DC}"/>
    <cellStyle name="40% - Accent2 111" xfId="18584" xr:uid="{773D2593-DF54-4676-A93D-617CCBCD9F4C}"/>
    <cellStyle name="40% - Accent2 112" xfId="18585" xr:uid="{45D54DB5-1857-42A8-A3DF-CA7AC273C86F}"/>
    <cellStyle name="40% - Accent2 113" xfId="18586" xr:uid="{0DD3E822-E24A-4A43-BDF2-64667E820979}"/>
    <cellStyle name="40% - Accent2 114" xfId="18587" xr:uid="{B5135AB1-896F-4972-9124-06917EFEC458}"/>
    <cellStyle name="40% - Accent2 115" xfId="18588" xr:uid="{76E4E7B3-47F1-457B-BB07-61444CAE3C6E}"/>
    <cellStyle name="40% - Accent2 116" xfId="18589" xr:uid="{9973FC67-3DC5-4B39-BE4A-CF42C23C01C7}"/>
    <cellStyle name="40% - Accent2 117" xfId="18590" xr:uid="{FAAB9D51-89DD-4CF4-993B-056E2B536B2A}"/>
    <cellStyle name="40% - Accent2 118" xfId="18591" xr:uid="{5C22A328-D912-4388-B669-58C8986FD13A}"/>
    <cellStyle name="40% - Accent2 119" xfId="18592" xr:uid="{27A2CC67-C5C4-489E-BD5C-5BA7D3A0E879}"/>
    <cellStyle name="40% - Accent2 12" xfId="2376" xr:uid="{F9963DFA-9A79-404B-832F-C4C470FC3464}"/>
    <cellStyle name="40% - Accent2 12 2" xfId="11724" xr:uid="{AAC73B32-530E-4494-882C-F7820995D3E7}"/>
    <cellStyle name="40% - Accent2 12 2 2" xfId="11725" xr:uid="{AAB1921F-9C28-4D31-AB4A-4B22198B71B9}"/>
    <cellStyle name="40% - Accent2 12 3" xfId="11726" xr:uid="{67D7F096-AC46-4E1F-8D3D-4B8C174B407A}"/>
    <cellStyle name="40% - Accent2 120" xfId="18593" xr:uid="{35258BD5-72EC-44CF-85FE-F1D65D40FB3C}"/>
    <cellStyle name="40% - Accent2 121" xfId="18594" xr:uid="{F0C534E8-2A80-4935-965D-F465EC57DD5E}"/>
    <cellStyle name="40% - Accent2 122" xfId="18595" xr:uid="{FE0960E5-A390-4D0D-A985-7CE500310518}"/>
    <cellStyle name="40% - Accent2 123" xfId="18596" xr:uid="{EF940D63-85A9-449A-AC5D-BDA4101D0711}"/>
    <cellStyle name="40% - Accent2 124" xfId="18597" xr:uid="{EEB1A908-A0ED-41F6-A069-76C56BFD615F}"/>
    <cellStyle name="40% - Accent2 125" xfId="18598" xr:uid="{A0B0F86F-551B-49F2-A10A-F821142E7BEE}"/>
    <cellStyle name="40% - Accent2 126" xfId="18599" xr:uid="{1F1417FD-603E-4D8E-B6DC-54E8F80B2EDA}"/>
    <cellStyle name="40% - Accent2 127" xfId="18600" xr:uid="{37F4AF25-A63F-41D2-B4F4-BFF877E879C6}"/>
    <cellStyle name="40% - Accent2 128" xfId="18601" xr:uid="{E1C85621-7DAB-4B70-9F2F-3DA1587F0DD7}"/>
    <cellStyle name="40% - Accent2 129" xfId="18602" xr:uid="{3DF4D384-8239-465C-A034-CE6DA1BC5FF1}"/>
    <cellStyle name="40% - Accent2 13" xfId="2377" xr:uid="{2A0B9A44-A59F-4575-AB14-7F2832C605A5}"/>
    <cellStyle name="40% - Accent2 13 2" xfId="11727" xr:uid="{3CB86164-B5A0-4F05-BCA8-2974E6D9BBD6}"/>
    <cellStyle name="40% - Accent2 13 2 2" xfId="11728" xr:uid="{3A892A17-965F-4F7F-96AB-FD50D1248E7E}"/>
    <cellStyle name="40% - Accent2 13 3" xfId="11729" xr:uid="{0A281C0E-F9A6-4695-94E6-1CAEC4836DB3}"/>
    <cellStyle name="40% - Accent2 130" xfId="18603" xr:uid="{79069879-6BBE-492D-93EE-4F0D2B315E2B}"/>
    <cellStyle name="40% - Accent2 131" xfId="18604" xr:uid="{4848F455-702D-4E86-A1C5-D7DEFB3016A3}"/>
    <cellStyle name="40% - Accent2 132" xfId="18605" xr:uid="{A534E17B-66A9-48B3-B963-43CDE971E08A}"/>
    <cellStyle name="40% - Accent2 133" xfId="18606" xr:uid="{82D91FEA-4EFC-4317-B02B-C4CBA112703E}"/>
    <cellStyle name="40% - Accent2 134" xfId="18607" xr:uid="{6A16D6F1-F2AB-4798-BB87-EC272F6BA9DD}"/>
    <cellStyle name="40% - Accent2 135" xfId="18608" xr:uid="{FA193CE2-44EA-4685-B2C6-5D44DEC35531}"/>
    <cellStyle name="40% - Accent2 136" xfId="18609" xr:uid="{BF4AE418-3657-42B1-8D5C-1AA54F1B8ED0}"/>
    <cellStyle name="40% - Accent2 137" xfId="18610" xr:uid="{1032FACB-1837-46BE-9413-01DC63772387}"/>
    <cellStyle name="40% - Accent2 138" xfId="18611" xr:uid="{AABCEFAC-9D98-4032-AA35-0B674F07CD3C}"/>
    <cellStyle name="40% - Accent2 139" xfId="18612" xr:uid="{3F871D59-BE5E-459A-ADEF-FF0304E575A0}"/>
    <cellStyle name="40% - Accent2 14" xfId="2378" xr:uid="{246BF1AF-AAD8-482C-B742-7BE3B85ED96F}"/>
    <cellStyle name="40% - Accent2 14 2" xfId="11730" xr:uid="{FD37C11E-77CA-419A-B611-DC74C47AF1D8}"/>
    <cellStyle name="40% - Accent2 14 2 2" xfId="11731" xr:uid="{934B3E5A-3216-42BF-BC55-A894D0C00BF5}"/>
    <cellStyle name="40% - Accent2 14 3" xfId="11732" xr:uid="{E2AE07DE-F0B6-448E-BD2C-4D67B38D926E}"/>
    <cellStyle name="40% - Accent2 140" xfId="18613" xr:uid="{6EE53290-CFFD-447A-92BB-B624CF812816}"/>
    <cellStyle name="40% - Accent2 141" xfId="18614" xr:uid="{773EEDDF-004A-423B-8265-D7BF808025FC}"/>
    <cellStyle name="40% - Accent2 142" xfId="18615" xr:uid="{FA34D867-4356-404A-91AE-0565B309C79C}"/>
    <cellStyle name="40% - Accent2 143" xfId="18616" xr:uid="{1A5C2F89-E999-4C9F-9C0E-50DBDD54A9C0}"/>
    <cellStyle name="40% - Accent2 144" xfId="18617" xr:uid="{6A74CF64-4D89-42B9-875D-7AC162DA25B7}"/>
    <cellStyle name="40% - Accent2 145" xfId="18618" xr:uid="{0987ADBF-E3C4-40D9-85A4-A963408EDE0C}"/>
    <cellStyle name="40% - Accent2 146" xfId="18619" xr:uid="{9A334B47-E1ED-4AE7-80D7-15C0D630A445}"/>
    <cellStyle name="40% - Accent2 15" xfId="2379" xr:uid="{CA510E84-C0F1-4FAA-B6A7-0AF33CCDB127}"/>
    <cellStyle name="40% - Accent2 15 2" xfId="11733" xr:uid="{BADA310F-A4A9-4655-83AE-A960559E6406}"/>
    <cellStyle name="40% - Accent2 15 2 2" xfId="11734" xr:uid="{061968FD-BA68-4E6B-BDC9-51D0520EB165}"/>
    <cellStyle name="40% - Accent2 15 3" xfId="11735" xr:uid="{2CFA1321-A04B-414C-971B-DD2F377C7943}"/>
    <cellStyle name="40% - Accent2 16" xfId="2380" xr:uid="{B573D57E-62D6-43AE-B3FC-964EE4174319}"/>
    <cellStyle name="40% - Accent2 16 2" xfId="11736" xr:uid="{043416E3-D7E6-42F6-A470-328C80F5BCA6}"/>
    <cellStyle name="40% - Accent2 16 2 2" xfId="11737" xr:uid="{F6F22573-0987-4C24-9875-FA02FA8C3D8A}"/>
    <cellStyle name="40% - Accent2 16 3" xfId="11738" xr:uid="{D1C4D3E1-716B-45EE-8AAA-7241CA731E75}"/>
    <cellStyle name="40% - Accent2 17" xfId="2381" xr:uid="{12838772-5E3B-4561-B1AB-559FF86D9E01}"/>
    <cellStyle name="40% - Accent2 17 2" xfId="11739" xr:uid="{DD0A9C02-ABE3-4B36-9D32-311F65CB4B2B}"/>
    <cellStyle name="40% - Accent2 17 2 2" xfId="11740" xr:uid="{51956BC3-E508-47FC-BE0F-7E6FE6A2CBB5}"/>
    <cellStyle name="40% - Accent2 17 3" xfId="11741" xr:uid="{29C2DB17-57AE-4D4C-AC57-167524F2B442}"/>
    <cellStyle name="40% - Accent2 18" xfId="2382" xr:uid="{1037054D-06B3-4938-8852-DB6DEA876D7E}"/>
    <cellStyle name="40% - Accent2 18 2" xfId="11742" xr:uid="{48A3EE40-F8C0-4880-AF4B-7747095A2B71}"/>
    <cellStyle name="40% - Accent2 18 2 2" xfId="11743" xr:uid="{180CE0E3-E987-4712-84D1-E2C4DB438D10}"/>
    <cellStyle name="40% - Accent2 18 3" xfId="11744" xr:uid="{5520211C-D3FA-4502-B80A-54E97C1D0160}"/>
    <cellStyle name="40% - Accent2 19" xfId="2383" xr:uid="{F954BEE3-4422-43C0-B37D-2E24C196C45E}"/>
    <cellStyle name="40% - Accent2 19 2" xfId="11745" xr:uid="{78618A30-DADD-4C1A-AC7C-156CFFEA0B12}"/>
    <cellStyle name="40% - Accent2 19 2 2" xfId="11746" xr:uid="{9B10FF1A-1DC9-4AE1-9365-588DA4AB77D4}"/>
    <cellStyle name="40% - Accent2 19 3" xfId="11747" xr:uid="{55A8830F-CEEE-4980-BE24-F0A1F4ED491C}"/>
    <cellStyle name="40% - Accent2 2" xfId="453" xr:uid="{7ED7AE6E-8B00-4A7A-945A-BC189B309B7D}"/>
    <cellStyle name="40% - Accent2 2 2" xfId="1765" xr:uid="{F672D638-584F-4C4E-9B8E-24862DEDB509}"/>
    <cellStyle name="40% - Accent2 2 2 2" xfId="11748" xr:uid="{7DF1AD07-BADC-4204-A15B-E90B6C27B8B1}"/>
    <cellStyle name="40% - Accent2 2 2 2 2" xfId="11749" xr:uid="{AED73B59-7C9D-4ABA-866C-4533F3276572}"/>
    <cellStyle name="40% - Accent2 2 2 3" xfId="11750" xr:uid="{4EBEEC20-3851-444F-965E-02F9C91DE7A9}"/>
    <cellStyle name="40% - Accent2 20" xfId="2384" xr:uid="{D2ABD363-9996-47A1-9707-A4D7324CD6B0}"/>
    <cellStyle name="40% - Accent2 20 2" xfId="11751" xr:uid="{C7A37C91-75B1-426F-94BC-2D8BD4D5DCE4}"/>
    <cellStyle name="40% - Accent2 20 2 2" xfId="11752" xr:uid="{C3D3E2C7-9DA0-4120-9E88-32CE35AB03A8}"/>
    <cellStyle name="40% - Accent2 20 3" xfId="11753" xr:uid="{0913D808-8C5E-42B1-8646-83EADD125012}"/>
    <cellStyle name="40% - Accent2 21" xfId="2385" xr:uid="{CE779B9C-3E5B-4F93-8722-3B100678089D}"/>
    <cellStyle name="40% - Accent2 21 2" xfId="11754" xr:uid="{5B2E409E-F9B8-4053-8169-5A79A6FEA880}"/>
    <cellStyle name="40% - Accent2 21 2 2" xfId="11755" xr:uid="{62BCAF74-E8EA-4892-8DAF-817E73F6935F}"/>
    <cellStyle name="40% - Accent2 21 3" xfId="11756" xr:uid="{3779EB78-F723-4C59-9FEE-59FE245BFE0D}"/>
    <cellStyle name="40% - Accent2 22" xfId="2386" xr:uid="{3CDFA533-D212-4396-AB00-AB177826F999}"/>
    <cellStyle name="40% - Accent2 22 2" xfId="11757" xr:uid="{D1EA02A6-A51D-4CE6-8A9B-224D9A8171A8}"/>
    <cellStyle name="40% - Accent2 22 2 2" xfId="11758" xr:uid="{4E7F392C-133E-4B1E-8A46-E7A880B2D8B4}"/>
    <cellStyle name="40% - Accent2 22 3" xfId="11759" xr:uid="{3773E4F7-858A-4287-BBAF-872FBD9B9A8A}"/>
    <cellStyle name="40% - Accent2 23" xfId="2387" xr:uid="{F9E779CA-E83D-4E6F-92C7-05EEA6419DC1}"/>
    <cellStyle name="40% - Accent2 23 2" xfId="11760" xr:uid="{4DB6A4B3-3B35-49F8-85C8-B3E92B703F71}"/>
    <cellStyle name="40% - Accent2 23 2 2" xfId="11761" xr:uid="{D203D053-1BA7-47BA-90B5-E191FBBA8875}"/>
    <cellStyle name="40% - Accent2 23 3" xfId="11762" xr:uid="{9DE9AEEE-AD10-49BE-8818-2A240F49CA25}"/>
    <cellStyle name="40% - Accent2 24" xfId="2388" xr:uid="{A8159E00-71B9-4926-A950-678C7F76AC41}"/>
    <cellStyle name="40% - Accent2 24 2" xfId="11763" xr:uid="{E62B17EB-01D4-4C9D-9F52-FA32CFE8669F}"/>
    <cellStyle name="40% - Accent2 24 2 2" xfId="11764" xr:uid="{A8A54B82-B464-40EB-92EC-FC57494F0D28}"/>
    <cellStyle name="40% - Accent2 24 3" xfId="11765" xr:uid="{B65EC39C-C435-48AB-B57C-78D9C64C6AC0}"/>
    <cellStyle name="40% - Accent2 25" xfId="2389" xr:uid="{EED34DB3-6C68-44DB-8946-9DC097223268}"/>
    <cellStyle name="40% - Accent2 25 2" xfId="11766" xr:uid="{6AAC2E25-2EC2-4653-8D6E-6E3F2704E5C2}"/>
    <cellStyle name="40% - Accent2 25 2 2" xfId="11767" xr:uid="{964C0C90-46E3-49D0-8972-FABEEA4745C2}"/>
    <cellStyle name="40% - Accent2 25 3" xfId="11768" xr:uid="{83EB4AC5-685D-44B3-BC32-C1A14A5BFDF5}"/>
    <cellStyle name="40% - Accent2 26" xfId="2390" xr:uid="{D670B4D3-1455-43D0-AB5B-176D5ABF7E1F}"/>
    <cellStyle name="40% - Accent2 26 2" xfId="11769" xr:uid="{29E16836-55FD-4A82-AE70-A3297CB3DD5C}"/>
    <cellStyle name="40% - Accent2 26 2 2" xfId="11770" xr:uid="{F4939F85-F369-4E22-BCF8-E494584FA711}"/>
    <cellStyle name="40% - Accent2 26 3" xfId="11771" xr:uid="{1AB2E74D-3BCB-4531-8C33-9B02D852929A}"/>
    <cellStyle name="40% - Accent2 27" xfId="2391" xr:uid="{3A55A8AE-E749-469D-BF00-0D978A8A885C}"/>
    <cellStyle name="40% - Accent2 27 2" xfId="11772" xr:uid="{1FB02A70-7A8B-4818-87C6-817B1895723B}"/>
    <cellStyle name="40% - Accent2 27 2 2" xfId="11773" xr:uid="{D875C83A-82B9-4EC4-86BF-CF30975FFFC0}"/>
    <cellStyle name="40% - Accent2 27 3" xfId="11774" xr:uid="{088DADE7-B496-4801-A74F-6F862280338C}"/>
    <cellStyle name="40% - Accent2 28" xfId="2392" xr:uid="{9277828F-381C-4043-BCC1-A13EDB2E6D8C}"/>
    <cellStyle name="40% - Accent2 28 2" xfId="11775" xr:uid="{A25AC4EC-7E67-45EB-98FD-F06A3ACF0713}"/>
    <cellStyle name="40% - Accent2 28 2 2" xfId="11776" xr:uid="{2A4CF43D-325A-46B1-A338-012BA7AE88E0}"/>
    <cellStyle name="40% - Accent2 28 3" xfId="11777" xr:uid="{CE1656BB-E162-452F-A5EE-C806DDF60C6A}"/>
    <cellStyle name="40% - Accent2 29" xfId="2393" xr:uid="{D8A08339-7964-494E-AE1A-4EB7FA61132D}"/>
    <cellStyle name="40% - Accent2 29 2" xfId="11778" xr:uid="{363B3A40-20CD-4CA4-AB4A-8A582AEC5AC6}"/>
    <cellStyle name="40% - Accent2 29 2 2" xfId="11779" xr:uid="{60BFA228-E5FE-4392-B1CB-C3E5820E82D2}"/>
    <cellStyle name="40% - Accent2 29 3" xfId="11780" xr:uid="{6A4BAC23-2D26-4F60-ACAC-283DFECE73B5}"/>
    <cellStyle name="40% - Accent2 3" xfId="1640" xr:uid="{63707952-268D-4BDE-8337-A68DBBD3B127}"/>
    <cellStyle name="40% - Accent2 3 2" xfId="2394" xr:uid="{B136D476-BAA2-43CB-B49F-E4089E8D9B27}"/>
    <cellStyle name="40% - Accent2 3 2 2" xfId="11781" xr:uid="{B70B12F8-694C-40DA-960C-D446EA79868B}"/>
    <cellStyle name="40% - Accent2 3 2 2 2" xfId="11782" xr:uid="{1BA4D225-FDED-4834-9CFC-0F97786D5E11}"/>
    <cellStyle name="40% - Accent2 3 2 3" xfId="11783" xr:uid="{D04EF728-2F18-4579-851E-F71146C12889}"/>
    <cellStyle name="40% - Accent2 3 3" xfId="11784" xr:uid="{DCF16B79-6097-4348-830A-FD41EE1C3F84}"/>
    <cellStyle name="40% - Accent2 3 3 2" xfId="11785" xr:uid="{682989AE-9709-46BF-834C-7E7AE809F1C0}"/>
    <cellStyle name="40% - Accent2 3 4" xfId="11786" xr:uid="{9EDB48A6-8422-44FE-BE0B-6E45F269D9BE}"/>
    <cellStyle name="40% - Accent2 30" xfId="2395" xr:uid="{5CC327D3-F472-4310-B94A-70375AA1D186}"/>
    <cellStyle name="40% - Accent2 30 2" xfId="11787" xr:uid="{3A419904-F258-4002-879A-646FDFAEF024}"/>
    <cellStyle name="40% - Accent2 30 2 2" xfId="11788" xr:uid="{EB236455-E2AB-427F-8AE2-9DF284F50531}"/>
    <cellStyle name="40% - Accent2 30 3" xfId="11789" xr:uid="{4822CA77-B649-44DC-A033-3D257E0C3F21}"/>
    <cellStyle name="40% - Accent2 31" xfId="2396" xr:uid="{BCD15535-E134-4EA3-A731-35B22343779B}"/>
    <cellStyle name="40% - Accent2 31 2" xfId="11790" xr:uid="{9B4518A4-D35E-457A-89B6-47F7E7E2B551}"/>
    <cellStyle name="40% - Accent2 31 2 2" xfId="11791" xr:uid="{4DCFFEE2-6AA2-4725-B61F-95828F0A7268}"/>
    <cellStyle name="40% - Accent2 31 3" xfId="11792" xr:uid="{BC416681-87BB-4BE1-8A7F-4ABCEDEBB41E}"/>
    <cellStyle name="40% - Accent2 32" xfId="2397" xr:uid="{A55FC7CA-1207-429D-A3EB-AD29F5E2C9B6}"/>
    <cellStyle name="40% - Accent2 32 2" xfId="11793" xr:uid="{7DACF0E0-A162-46CB-9581-A41113B01F31}"/>
    <cellStyle name="40% - Accent2 32 2 2" xfId="11794" xr:uid="{C30BFB39-89B6-40CA-90BB-5B5E7467D909}"/>
    <cellStyle name="40% - Accent2 32 3" xfId="11795" xr:uid="{79F82897-B3C2-4E5C-846A-33DC37FB5CA1}"/>
    <cellStyle name="40% - Accent2 33" xfId="2398" xr:uid="{EC5F96C4-9F47-4DC8-BCF8-D4D7CF253EC1}"/>
    <cellStyle name="40% - Accent2 33 2" xfId="11796" xr:uid="{89D4D0CD-BCD4-4305-B95B-DBB85F46A257}"/>
    <cellStyle name="40% - Accent2 33 2 2" xfId="11797" xr:uid="{A3EE0744-37E0-4097-9422-DFB35D833C72}"/>
    <cellStyle name="40% - Accent2 33 3" xfId="11798" xr:uid="{057E29FE-16C7-47F4-B8AD-E54E4B837048}"/>
    <cellStyle name="40% - Accent2 34" xfId="2399" xr:uid="{B76DE15E-9A6C-4966-8D2F-A631126AF109}"/>
    <cellStyle name="40% - Accent2 34 2" xfId="11799" xr:uid="{E4EC1945-32F5-400A-A5C6-DEBE370430DB}"/>
    <cellStyle name="40% - Accent2 34 2 2" xfId="11800" xr:uid="{22F200E9-20D5-4B5C-992A-812DC506251A}"/>
    <cellStyle name="40% - Accent2 34 3" xfId="11801" xr:uid="{89314826-DEFD-451D-BB11-7E411A807E13}"/>
    <cellStyle name="40% - Accent2 35" xfId="2400" xr:uid="{8D97BFD6-AEE3-4ADD-9EFF-C815AF53291C}"/>
    <cellStyle name="40% - Accent2 35 2" xfId="11802" xr:uid="{F6DC217E-B238-4FA8-8BD6-BDE5042E5644}"/>
    <cellStyle name="40% - Accent2 35 2 2" xfId="11803" xr:uid="{CA6BEB9C-DF2B-4B25-A53B-ABCC7FAF4A9F}"/>
    <cellStyle name="40% - Accent2 35 3" xfId="11804" xr:uid="{46F977E4-4B4A-411E-82B4-1A5E0E1B748B}"/>
    <cellStyle name="40% - Accent2 36" xfId="2401" xr:uid="{9BF9EC57-1C16-4E79-8B52-1D8C5171FC66}"/>
    <cellStyle name="40% - Accent2 36 2" xfId="11805" xr:uid="{C25930DE-DBF3-4997-B3FA-A948B329CCA4}"/>
    <cellStyle name="40% - Accent2 36 2 2" xfId="11806" xr:uid="{2C7D0A5D-8783-4E98-9CE8-3443C1E277FB}"/>
    <cellStyle name="40% - Accent2 36 3" xfId="11807" xr:uid="{33FF362A-FDBC-40FB-80CD-FE2CEBBB3CE4}"/>
    <cellStyle name="40% - Accent2 37" xfId="2402" xr:uid="{46D9D8BE-6FD7-4051-9AE6-A2F0A2F4CB9C}"/>
    <cellStyle name="40% - Accent2 37 2" xfId="11808" xr:uid="{DB8298F8-2AA3-4156-A1D9-66F04A972B89}"/>
    <cellStyle name="40% - Accent2 37 2 2" xfId="11809" xr:uid="{B8552920-397D-4A39-A1D6-916E4E165D89}"/>
    <cellStyle name="40% - Accent2 37 3" xfId="11810" xr:uid="{7E7FBF6E-E39C-41AA-8B03-4A11AE73D550}"/>
    <cellStyle name="40% - Accent2 38" xfId="2403" xr:uid="{C1DBAFE4-6E96-42EA-BCD4-474CECE799D3}"/>
    <cellStyle name="40% - Accent2 38 2" xfId="11811" xr:uid="{CA5E1D19-BF75-4233-A246-A17A38665565}"/>
    <cellStyle name="40% - Accent2 38 2 2" xfId="11812" xr:uid="{A57235CE-BE5F-4A7C-A767-563E2064EB4B}"/>
    <cellStyle name="40% - Accent2 38 3" xfId="11813" xr:uid="{7010C42E-582D-4E0D-9247-F3C1FF78AB03}"/>
    <cellStyle name="40% - Accent2 39" xfId="2404" xr:uid="{4AAB22AA-A09F-45D9-AA82-B22D92449FC5}"/>
    <cellStyle name="40% - Accent2 39 2" xfId="11814" xr:uid="{9F2E8493-01C2-4B3A-AA60-18D183D7B27F}"/>
    <cellStyle name="40% - Accent2 39 2 2" xfId="11815" xr:uid="{CC807296-CDE7-4C0C-B7F6-DFD068E1E5EC}"/>
    <cellStyle name="40% - Accent2 39 3" xfId="11816" xr:uid="{D50392AD-974E-4A71-B57E-C1F2174769A7}"/>
    <cellStyle name="40% - Accent2 4" xfId="1656" xr:uid="{195439C9-F83A-4235-9D44-A456325A2826}"/>
    <cellStyle name="40% - Accent2 4 2" xfId="2405" xr:uid="{575BB491-26DC-4F74-9528-949E7D914D9A}"/>
    <cellStyle name="40% - Accent2 4 2 2" xfId="11817" xr:uid="{7492B342-F346-46B5-AAA7-4AA974A2A545}"/>
    <cellStyle name="40% - Accent2 4 2 2 2" xfId="11818" xr:uid="{832C429F-BFFE-4BB6-9D4E-AF96379F2328}"/>
    <cellStyle name="40% - Accent2 4 2 3" xfId="11819" xr:uid="{2675664D-CCC4-4FA6-9998-C076342E91CE}"/>
    <cellStyle name="40% - Accent2 4 3" xfId="11820" xr:uid="{88AE2DFE-8E1D-4AF8-A3ED-7572904DF4C8}"/>
    <cellStyle name="40% - Accent2 4 3 2" xfId="11821" xr:uid="{176FF69B-3480-44C2-8FC4-850B33F091BA}"/>
    <cellStyle name="40% - Accent2 4 4" xfId="11822" xr:uid="{AB535069-A809-429C-BA68-F06393882AEC}"/>
    <cellStyle name="40% - Accent2 40" xfId="2406" xr:uid="{2BF86D4E-45A7-4665-B8BF-EC08A1EE23E9}"/>
    <cellStyle name="40% - Accent2 40 2" xfId="11823" xr:uid="{EA2AF0BF-8969-4CB3-B11B-064A5C830C45}"/>
    <cellStyle name="40% - Accent2 40 2 2" xfId="11824" xr:uid="{328DE4FD-7187-4BAB-BCC6-CF3AA2F4CF62}"/>
    <cellStyle name="40% - Accent2 40 3" xfId="11825" xr:uid="{B9A80809-1742-4DEA-912B-FFF9F77F99F2}"/>
    <cellStyle name="40% - Accent2 41" xfId="2407" xr:uid="{450668E2-17C5-4828-9B65-2937CFC08950}"/>
    <cellStyle name="40% - Accent2 41 2" xfId="11826" xr:uid="{D61AF440-FE93-4C08-B536-EBD5697E96FC}"/>
    <cellStyle name="40% - Accent2 41 2 2" xfId="11827" xr:uid="{3C143800-2B4A-48F2-B5AF-2F8455C29BA8}"/>
    <cellStyle name="40% - Accent2 41 3" xfId="11828" xr:uid="{677B4507-CC70-48FA-9497-050CA9643D38}"/>
    <cellStyle name="40% - Accent2 42" xfId="2408" xr:uid="{5D4B3CB5-2C3D-4F7A-BF9E-D0BE2FBEAB8E}"/>
    <cellStyle name="40% - Accent2 42 2" xfId="11829" xr:uid="{78C0D69A-CFA7-4468-BDE1-6BC5455867A0}"/>
    <cellStyle name="40% - Accent2 42 2 2" xfId="11830" xr:uid="{5D160568-D504-409F-B38B-E0C4F818ABAF}"/>
    <cellStyle name="40% - Accent2 42 3" xfId="11831" xr:uid="{53B9AFFC-D236-4194-B8FA-32B574A19A3B}"/>
    <cellStyle name="40% - Accent2 43" xfId="2409" xr:uid="{19D11412-F555-4D00-AD2E-9EEA2EB7FB47}"/>
    <cellStyle name="40% - Accent2 43 2" xfId="11832" xr:uid="{AD1DD861-E41D-4338-A323-07A05F40755C}"/>
    <cellStyle name="40% - Accent2 43 2 2" xfId="11833" xr:uid="{4A06CC92-7ABF-463E-964C-320F5CCCB020}"/>
    <cellStyle name="40% - Accent2 43 3" xfId="11834" xr:uid="{85BA3252-4A19-41B4-93C2-6B4D8C5C249A}"/>
    <cellStyle name="40% - Accent2 44" xfId="2410" xr:uid="{D63A3B2A-2AAA-456A-BEB2-C02035969CF8}"/>
    <cellStyle name="40% - Accent2 44 2" xfId="11835" xr:uid="{0C04A78F-6672-49D0-A943-440643B7B5B7}"/>
    <cellStyle name="40% - Accent2 44 2 2" xfId="11836" xr:uid="{8FD80583-98A4-4A67-9A96-80540108C290}"/>
    <cellStyle name="40% - Accent2 44 3" xfId="11837" xr:uid="{2F272A76-C29C-40A3-B1D5-87778A7BA895}"/>
    <cellStyle name="40% - Accent2 45" xfId="2411" xr:uid="{74F0B6E5-80E3-41C8-AB82-643164A8EF29}"/>
    <cellStyle name="40% - Accent2 45 2" xfId="11838" xr:uid="{AC001AD1-C6B7-400A-8756-A5D663111021}"/>
    <cellStyle name="40% - Accent2 45 2 2" xfId="11839" xr:uid="{6D0702EB-ABF6-4F26-94E5-D27CBC906A27}"/>
    <cellStyle name="40% - Accent2 45 3" xfId="11840" xr:uid="{D2528F0B-CE92-481B-AD82-DCC4F61E51EC}"/>
    <cellStyle name="40% - Accent2 46" xfId="2412" xr:uid="{366B4AF0-5FC2-4AA7-BC04-4D51E22F6170}"/>
    <cellStyle name="40% - Accent2 46 2" xfId="11841" xr:uid="{E35E0CBB-E84E-4FEE-85EB-38CA12342009}"/>
    <cellStyle name="40% - Accent2 46 2 2" xfId="11842" xr:uid="{BB9DB266-4B95-4F5D-850F-6EF859343541}"/>
    <cellStyle name="40% - Accent2 46 3" xfId="11843" xr:uid="{B3530721-006F-487D-B0B3-8039038BDEFB}"/>
    <cellStyle name="40% - Accent2 47" xfId="2413" xr:uid="{5E594CB7-C477-431C-B8AC-7FFE4F6F8583}"/>
    <cellStyle name="40% - Accent2 47 2" xfId="11844" xr:uid="{63362248-AF4A-4144-AD80-74507781B530}"/>
    <cellStyle name="40% - Accent2 48" xfId="2414" xr:uid="{D5266270-E5ED-4B58-8FA7-3402F8A6BB92}"/>
    <cellStyle name="40% - Accent2 48 2" xfId="11845" xr:uid="{5C5FD9E2-C205-4762-B88A-D1F4F6F56356}"/>
    <cellStyle name="40% - Accent2 49" xfId="9438" xr:uid="{2A8B9E3B-B19D-465C-9BE6-324AC7173A66}"/>
    <cellStyle name="40% - Accent2 49 2" xfId="11846" xr:uid="{F9B1E699-E3D0-402D-93F7-6E93103B0A40}"/>
    <cellStyle name="40% - Accent2 5" xfId="1678" xr:uid="{8E36BBF7-D99A-4F86-88B6-33DAC25374CF}"/>
    <cellStyle name="40% - Accent2 5 2" xfId="2415" xr:uid="{0EE04855-2EBF-464D-A124-F85BF6586E7C}"/>
    <cellStyle name="40% - Accent2 5 2 2" xfId="11847" xr:uid="{A916F258-5814-4CBC-AC53-F54AFF44F1E6}"/>
    <cellStyle name="40% - Accent2 5 2 2 2" xfId="11848" xr:uid="{026E8966-59DB-4329-9A44-8C80AC1C0909}"/>
    <cellStyle name="40% - Accent2 5 2 3" xfId="11849" xr:uid="{735915E2-CBFC-4CED-9ABE-66F6221699E4}"/>
    <cellStyle name="40% - Accent2 5 3" xfId="11850" xr:uid="{89C0545D-B4B6-421E-96AB-8F1CC57E48A5}"/>
    <cellStyle name="40% - Accent2 5 3 2" xfId="11851" xr:uid="{863F34E8-A99F-42DC-82F3-E30418782BC1}"/>
    <cellStyle name="40% - Accent2 5 4" xfId="11852" xr:uid="{CA25F0A1-9A00-40C9-A3C8-129049A95993}"/>
    <cellStyle name="40% - Accent2 50" xfId="11853" xr:uid="{9E87FA91-9B9D-42EC-8B1B-079AD9273F2B}"/>
    <cellStyle name="40% - Accent2 50 2" xfId="11854" xr:uid="{1BAC961B-9B66-4F0B-901F-E4049CECCA97}"/>
    <cellStyle name="40% - Accent2 51" xfId="11855" xr:uid="{2A3DFD3E-DD7F-4C32-9AE0-E4156E9978AE}"/>
    <cellStyle name="40% - Accent2 51 2" xfId="11856" xr:uid="{E749BCAB-D36F-4001-82B3-D3D1DECED05D}"/>
    <cellStyle name="40% - Accent2 52" xfId="11857" xr:uid="{1D33ABEF-BD90-4563-8E4F-AC7B4B9DBEE0}"/>
    <cellStyle name="40% - Accent2 52 2" xfId="11858" xr:uid="{D0CC2D5E-3EDF-417B-BCEF-7664A2289182}"/>
    <cellStyle name="40% - Accent2 53" xfId="11859" xr:uid="{745FB07A-E46A-4799-81CD-8963FACA5A74}"/>
    <cellStyle name="40% - Accent2 53 2" xfId="11860" xr:uid="{20CB1AEB-608D-4F18-81EA-BA8D9D0B10AE}"/>
    <cellStyle name="40% - Accent2 54" xfId="11861" xr:uid="{9403325B-0D7A-4D20-BB65-866A6F1FA001}"/>
    <cellStyle name="40% - Accent2 54 2" xfId="11862" xr:uid="{880CF55D-61E0-40D0-BEC7-F3E8B7289BAA}"/>
    <cellStyle name="40% - Accent2 55" xfId="11863" xr:uid="{B21D376D-D1E2-4E62-B550-170CA1C57135}"/>
    <cellStyle name="40% - Accent2 55 2" xfId="11864" xr:uid="{0AAE2E2D-C344-49C7-B8BE-035533925D48}"/>
    <cellStyle name="40% - Accent2 56" xfId="11865" xr:uid="{EAF47C8A-3F7A-45E8-9F65-F7795CC2CEBF}"/>
    <cellStyle name="40% - Accent2 56 2" xfId="11866" xr:uid="{44F8FECF-42F4-4C05-A434-1CEE9DC3ED5B}"/>
    <cellStyle name="40% - Accent2 57" xfId="11867" xr:uid="{5019DF23-E4FA-4BE5-9108-8AF4307E0F2A}"/>
    <cellStyle name="40% - Accent2 57 2" xfId="11868" xr:uid="{DE69CCD6-97F4-4C37-AE68-9149B8700A92}"/>
    <cellStyle name="40% - Accent2 58" xfId="11869" xr:uid="{72617968-ABEA-419E-BBDF-3D4D40E0643C}"/>
    <cellStyle name="40% - Accent2 58 2" xfId="11870" xr:uid="{B45462D3-8EBC-42D8-BC08-F9A5619470CA}"/>
    <cellStyle name="40% - Accent2 59" xfId="11871" xr:uid="{3AB71620-B280-4408-A9DE-73CEC6AD56B0}"/>
    <cellStyle name="40% - Accent2 59 2" xfId="11872" xr:uid="{D5CD92AB-4D92-4317-8B96-B2369D5A19FF}"/>
    <cellStyle name="40% - Accent2 6" xfId="2416" xr:uid="{B5E8CA09-B866-46A9-8CFA-5DD26A5DAF86}"/>
    <cellStyle name="40% - Accent2 6 2" xfId="2417" xr:uid="{61DF4522-FC9A-4C07-A1EE-D260AABAF80E}"/>
    <cellStyle name="40% - Accent2 6 2 2" xfId="11873" xr:uid="{22EEC689-BBE6-4D5C-819B-BB43B792C69E}"/>
    <cellStyle name="40% - Accent2 6 2 2 2" xfId="11874" xr:uid="{E358096D-D554-4537-B8B8-2E44D68C91BF}"/>
    <cellStyle name="40% - Accent2 6 2 3" xfId="11875" xr:uid="{8852DF1D-BB27-4EAB-ABEA-EAE3B1EA3A1C}"/>
    <cellStyle name="40% - Accent2 6 3" xfId="11876" xr:uid="{7603C812-D267-4B5B-BF75-09B0ABCDB274}"/>
    <cellStyle name="40% - Accent2 6 3 2" xfId="11877" xr:uid="{8F519B87-9144-4924-A3C7-30A2DB1307A7}"/>
    <cellStyle name="40% - Accent2 6 4" xfId="11878" xr:uid="{8AFCD2BB-1C20-4E4B-9934-7AEB804C7455}"/>
    <cellStyle name="40% - Accent2 60" xfId="11879" xr:uid="{E401CDFB-7F74-4907-BF37-B6FFF746DA04}"/>
    <cellStyle name="40% - Accent2 60 2" xfId="11880" xr:uid="{43146187-436F-4EF8-9D43-DA790BF56924}"/>
    <cellStyle name="40% - Accent2 61" xfId="11881" xr:uid="{9379D0C4-173A-4A4E-A103-A69A72A922BE}"/>
    <cellStyle name="40% - Accent2 61 2" xfId="11882" xr:uid="{FF2B76C6-B326-41C0-8016-B7C0F2A8E284}"/>
    <cellStyle name="40% - Accent2 62" xfId="11883" xr:uid="{76BAFFC6-371F-43C2-9588-9474CC63EF61}"/>
    <cellStyle name="40% - Accent2 62 2" xfId="11884" xr:uid="{986D3F2C-7B8F-4BBA-B9B9-A1B977182DCC}"/>
    <cellStyle name="40% - Accent2 63" xfId="11885" xr:uid="{9EEE09B2-F677-4C53-A1F0-E46985724BC1}"/>
    <cellStyle name="40% - Accent2 63 2" xfId="11886" xr:uid="{2179CCCF-960F-49BF-8611-343E5AF42923}"/>
    <cellStyle name="40% - Accent2 64" xfId="11887" xr:uid="{D1968224-1D9F-4509-A061-633028393C47}"/>
    <cellStyle name="40% - Accent2 64 2" xfId="11888" xr:uid="{B7DD8904-ED0A-4B23-9D77-87DF00506925}"/>
    <cellStyle name="40% - Accent2 65" xfId="11889" xr:uid="{99B1692B-1EAC-4A5C-A8B6-98F449DC574B}"/>
    <cellStyle name="40% - Accent2 65 2" xfId="11890" xr:uid="{74EDC1FC-C7D5-46D5-8232-E56F65F04190}"/>
    <cellStyle name="40% - Accent2 66" xfId="11891" xr:uid="{8B9954C7-35F6-43AF-B259-98175CD09AA2}"/>
    <cellStyle name="40% - Accent2 66 2" xfId="11892" xr:uid="{7B6C3D4F-F20C-45D0-90A9-247E185D2C10}"/>
    <cellStyle name="40% - Accent2 67" xfId="11893" xr:uid="{BE6906C8-5852-4780-B29C-DA04EEEEA53D}"/>
    <cellStyle name="40% - Accent2 67 2" xfId="11894" xr:uid="{09A45A35-B88D-4E7A-ABAA-F842F87A071A}"/>
    <cellStyle name="40% - Accent2 68" xfId="11895" xr:uid="{EBE6D070-990A-4854-8F79-95E3110F732F}"/>
    <cellStyle name="40% - Accent2 68 2" xfId="11896" xr:uid="{060E3142-3ABC-44F6-97EE-901982468610}"/>
    <cellStyle name="40% - Accent2 69" xfId="11897" xr:uid="{2FD81BDD-28A4-4895-AD78-04A9A6601A0F}"/>
    <cellStyle name="40% - Accent2 69 2" xfId="11898" xr:uid="{659BA22B-7A8B-4B05-9EC9-B0598CC4E24D}"/>
    <cellStyle name="40% - Accent2 7" xfId="2418" xr:uid="{D1EB82BD-126F-41CF-BBE6-6EF8F7D27DDC}"/>
    <cellStyle name="40% - Accent2 7 2" xfId="2419" xr:uid="{9A8F5028-E4F9-44B6-B57E-C08896333501}"/>
    <cellStyle name="40% - Accent2 7 2 2" xfId="11899" xr:uid="{3DB143B7-3A63-4B5E-95B6-54187A3B3283}"/>
    <cellStyle name="40% - Accent2 7 2 2 2" xfId="11900" xr:uid="{82CDE63C-103D-4803-8A26-0ED8E5786599}"/>
    <cellStyle name="40% - Accent2 7 2 3" xfId="11901" xr:uid="{E40CD976-BDB1-4C18-A66A-9717931F72FF}"/>
    <cellStyle name="40% - Accent2 7 3" xfId="11902" xr:uid="{E9B388D4-F9C5-4F71-B8CE-BDAD40DAC3F3}"/>
    <cellStyle name="40% - Accent2 7 3 2" xfId="11903" xr:uid="{3B187A58-2A9B-4057-9C13-EFFDB9DA7AC2}"/>
    <cellStyle name="40% - Accent2 7 4" xfId="11904" xr:uid="{97CE4E49-A14C-4ECD-800A-A2A26E3EF96F}"/>
    <cellStyle name="40% - Accent2 70" xfId="11905" xr:uid="{EEF0AF9B-1757-4A8E-BD4B-D1349CA080FD}"/>
    <cellStyle name="40% - Accent2 70 2" xfId="11906" xr:uid="{9947E82C-E873-4C01-A737-684F913FEA7E}"/>
    <cellStyle name="40% - Accent2 71" xfId="11907" xr:uid="{9E870E35-F29C-471A-AA5A-52677406B68E}"/>
    <cellStyle name="40% - Accent2 71 2" xfId="11908" xr:uid="{9F8B7249-3D08-4EE9-8C6E-C320F7E2014B}"/>
    <cellStyle name="40% - Accent2 72" xfId="11909" xr:uid="{7FEBCA07-6DB5-4A8D-85D9-A0B9B1AFE33D}"/>
    <cellStyle name="40% - Accent2 72 2" xfId="11910" xr:uid="{FD5B825B-9490-402E-A2A6-685922032DE9}"/>
    <cellStyle name="40% - Accent2 73" xfId="11911" xr:uid="{6946E6C7-4466-4C7B-B546-D1D21B2FE184}"/>
    <cellStyle name="40% - Accent2 73 2" xfId="11912" xr:uid="{3F27DD02-DC86-4F19-8E7F-A88EB1C1EFDD}"/>
    <cellStyle name="40% - Accent2 74" xfId="11913" xr:uid="{96198890-A50C-4E28-8D3A-1EC197862DCA}"/>
    <cellStyle name="40% - Accent2 74 2" xfId="11914" xr:uid="{AFD51049-B8AE-47EE-99F0-E692793F6982}"/>
    <cellStyle name="40% - Accent2 75" xfId="11915" xr:uid="{79C0C12B-9496-44C8-9527-40E33C3D9FE8}"/>
    <cellStyle name="40% - Accent2 75 2" xfId="11916" xr:uid="{52331E28-9E3C-4C87-8CD8-C8E3DFBFD78B}"/>
    <cellStyle name="40% - Accent2 76" xfId="11917" xr:uid="{6917E300-4D25-4F4E-8316-34E6CF4E400B}"/>
    <cellStyle name="40% - Accent2 76 2" xfId="11918" xr:uid="{84322C65-4C22-417C-9B9A-163F80B2444A}"/>
    <cellStyle name="40% - Accent2 77" xfId="11919" xr:uid="{ADBA781C-D4BC-47E6-B251-871D794B1A24}"/>
    <cellStyle name="40% - Accent2 77 2" xfId="11920" xr:uid="{71B6BB40-01B5-4F93-8A8A-728F2E6F0569}"/>
    <cellStyle name="40% - Accent2 78" xfId="11921" xr:uid="{AF21BCCA-F61A-4F9C-8B4F-B089CACE79B9}"/>
    <cellStyle name="40% - Accent2 78 2" xfId="11922" xr:uid="{77357889-CC44-4C52-9A60-004F757FEAFD}"/>
    <cellStyle name="40% - Accent2 79" xfId="11923" xr:uid="{7F0CE0B9-7182-40E2-B46C-0FB8651EF45F}"/>
    <cellStyle name="40% - Accent2 79 2" xfId="11924" xr:uid="{47F883D5-009D-49F0-836D-9844D04F68B6}"/>
    <cellStyle name="40% - Accent2 8" xfId="2420" xr:uid="{17E31C95-B5D8-45B9-AE96-9F2BE9D0F75D}"/>
    <cellStyle name="40% - Accent2 8 2" xfId="11925" xr:uid="{8B6111F1-7D58-4016-AEFA-85886A221131}"/>
    <cellStyle name="40% - Accent2 8 2 2" xfId="11926" xr:uid="{7B53EC7C-47D5-4C54-9E64-66B15E191AD4}"/>
    <cellStyle name="40% - Accent2 8 3" xfId="11927" xr:uid="{0C7722D6-311A-4A89-9E96-8921EFB688AE}"/>
    <cellStyle name="40% - Accent2 80" xfId="11928" xr:uid="{22CB1BB5-47B5-4087-BFCD-E654CCC41003}"/>
    <cellStyle name="40% - Accent2 80 2" xfId="11929" xr:uid="{445A4ADD-9828-4068-B5C3-B4F99B867683}"/>
    <cellStyle name="40% - Accent2 81" xfId="11930" xr:uid="{26E10A36-CD3C-4558-B1FB-28C7A526C295}"/>
    <cellStyle name="40% - Accent2 81 2" xfId="11931" xr:uid="{56F910CD-C5FB-4166-A475-88C7CB725028}"/>
    <cellStyle name="40% - Accent2 82" xfId="11932" xr:uid="{DA9F8C25-3BCB-40D9-92B4-4750D0194787}"/>
    <cellStyle name="40% - Accent2 83" xfId="11933" xr:uid="{8D6070E0-55AF-40CB-A477-5C415266D62D}"/>
    <cellStyle name="40% - Accent2 84" xfId="11934" xr:uid="{959F9188-808D-442D-98E2-B1E3AAA58E6D}"/>
    <cellStyle name="40% - Accent2 85" xfId="18620" xr:uid="{3C327D9D-A79E-489A-A5BD-8CF713638FF3}"/>
    <cellStyle name="40% - Accent2 86" xfId="18621" xr:uid="{FA7A05DA-A6FF-4739-8785-0EAE4EFE6EDD}"/>
    <cellStyle name="40% - Accent2 87" xfId="18622" xr:uid="{2EF58177-C1E7-46FE-837F-CF68425D20AE}"/>
    <cellStyle name="40% - Accent2 88" xfId="18623" xr:uid="{EA8BE23A-EE6C-4C16-B6AF-D956C163C131}"/>
    <cellStyle name="40% - Accent2 89" xfId="18624" xr:uid="{5E16975B-F849-4DBA-BC9D-2E250917F59C}"/>
    <cellStyle name="40% - Accent2 9" xfId="2421" xr:uid="{C090FF43-A4AB-4FC7-9408-768548EDDA7F}"/>
    <cellStyle name="40% - Accent2 9 2" xfId="11935" xr:uid="{A2A456FF-3BC3-4692-B75A-ADE13A658FF7}"/>
    <cellStyle name="40% - Accent2 9 2 2" xfId="11936" xr:uid="{2A243418-29F1-41FE-8BC5-BF11ECF22537}"/>
    <cellStyle name="40% - Accent2 9 3" xfId="11937" xr:uid="{E3BDCAAB-25C9-49B0-9DCA-A8B093F70324}"/>
    <cellStyle name="40% - Accent2 90" xfId="18625" xr:uid="{503A2FCD-7812-4870-9763-D3EE320CEB10}"/>
    <cellStyle name="40% - Accent2 91" xfId="18626" xr:uid="{AB71B320-2A30-4E7D-9E07-A8809143DD69}"/>
    <cellStyle name="40% - Accent2 92" xfId="18627" xr:uid="{9FE3EE2F-7AA5-4154-A612-F26F598EA345}"/>
    <cellStyle name="40% - Accent2 93" xfId="18628" xr:uid="{45AED20E-D66D-4077-8393-3527D88FECEF}"/>
    <cellStyle name="40% - Accent2 94" xfId="18629" xr:uid="{122E17FC-BA2E-44E2-8C6B-C8199F0EB0BB}"/>
    <cellStyle name="40% - Accent2 95" xfId="18630" xr:uid="{4DE2F428-E7D5-43E0-A527-E707F5FFF998}"/>
    <cellStyle name="40% - Accent2 96" xfId="18631" xr:uid="{FBB86C04-0878-4346-B8A4-F4B896CD9D96}"/>
    <cellStyle name="40% - Accent2 97" xfId="18632" xr:uid="{05916E59-5DAA-4F51-85A6-923FFB2C541E}"/>
    <cellStyle name="40% - Accent2 98" xfId="18633" xr:uid="{096A80B4-D812-4D3C-8161-EBF6B8240BA7}"/>
    <cellStyle name="40% - Accent2 99" xfId="18634" xr:uid="{CA4D4210-5DCC-42A8-8423-EE35DA9F5138}"/>
    <cellStyle name="40% - Accent3 10" xfId="2422" xr:uid="{4D042E46-0684-42F3-A7A6-DC65951AEA0D}"/>
    <cellStyle name="40% - Accent3 10 2" xfId="11938" xr:uid="{6F2A14E7-F598-44E1-969C-BBCBC5D5B95B}"/>
    <cellStyle name="40% - Accent3 10 2 2" xfId="11939" xr:uid="{3107E17D-00D6-4E98-B2B3-45720F412214}"/>
    <cellStyle name="40% - Accent3 10 3" xfId="11940" xr:uid="{4EDEDAC6-0EE5-48F8-B8FC-A0B7C166FE1F}"/>
    <cellStyle name="40% - Accent3 100" xfId="18635" xr:uid="{1B4BE8B5-BEB9-4BC8-B6F0-A05E9D5D6B07}"/>
    <cellStyle name="40% - Accent3 101" xfId="18636" xr:uid="{1C6B7502-CC1A-4A99-92C8-9B91F541C2F3}"/>
    <cellStyle name="40% - Accent3 102" xfId="18637" xr:uid="{B47836A3-421E-4598-BAFA-57A9D340FAD0}"/>
    <cellStyle name="40% - Accent3 103" xfId="18638" xr:uid="{F833172E-CC10-44B9-A51D-B11F00F443EA}"/>
    <cellStyle name="40% - Accent3 104" xfId="18639" xr:uid="{E8C9B004-0329-4B60-9E95-3DEFF92B3961}"/>
    <cellStyle name="40% - Accent3 105" xfId="18640" xr:uid="{E1EE5CEE-F511-4DE3-921F-15F04BDD47D3}"/>
    <cellStyle name="40% - Accent3 106" xfId="18641" xr:uid="{959A4C23-5B4F-4A00-9182-3605D382203D}"/>
    <cellStyle name="40% - Accent3 107" xfId="18642" xr:uid="{630ADA07-678F-4522-B0D4-82175808DDC3}"/>
    <cellStyle name="40% - Accent3 108" xfId="18643" xr:uid="{1DA774FD-D315-4464-98D7-653563618636}"/>
    <cellStyle name="40% - Accent3 109" xfId="18644" xr:uid="{BC2BA5AC-B35F-46ED-8314-072B728E0632}"/>
    <cellStyle name="40% - Accent3 11" xfId="2423" xr:uid="{112FBA8A-465C-4570-B51A-E3B4DCCEFCA1}"/>
    <cellStyle name="40% - Accent3 11 2" xfId="11941" xr:uid="{24E8CC04-AABC-4B4F-867B-488B1D55645A}"/>
    <cellStyle name="40% - Accent3 11 2 2" xfId="11942" xr:uid="{1EA9619B-9927-45B6-8CD7-C91FA0E43377}"/>
    <cellStyle name="40% - Accent3 11 3" xfId="11943" xr:uid="{388C7A06-F19A-4E82-B756-DBE136B9B872}"/>
    <cellStyle name="40% - Accent3 110" xfId="18645" xr:uid="{26964B7F-5B59-4EF5-BA47-E91ED8D7C14E}"/>
    <cellStyle name="40% - Accent3 111" xfId="18646" xr:uid="{163E8434-895F-4560-B06B-B66E340E9F66}"/>
    <cellStyle name="40% - Accent3 112" xfId="18647" xr:uid="{AFD79E85-D4CF-4ADD-B7C5-D0D80D8EA00A}"/>
    <cellStyle name="40% - Accent3 113" xfId="18648" xr:uid="{4537C00E-C6F8-4F14-8D44-D70C367A4244}"/>
    <cellStyle name="40% - Accent3 114" xfId="18649" xr:uid="{4E8E3FDB-53A2-45CD-A89A-99388AAF56D3}"/>
    <cellStyle name="40% - Accent3 115" xfId="18650" xr:uid="{B1B87BD7-CB86-4B74-B63C-82E4889E120E}"/>
    <cellStyle name="40% - Accent3 116" xfId="18651" xr:uid="{B4D363D4-C6F0-4A2D-819F-764DED657809}"/>
    <cellStyle name="40% - Accent3 117" xfId="18652" xr:uid="{82F1C579-9D6A-4A25-A25F-ED0C6D8AB8DF}"/>
    <cellStyle name="40% - Accent3 118" xfId="18653" xr:uid="{7C8E4FF1-2ED7-4934-BA95-B636FD102C00}"/>
    <cellStyle name="40% - Accent3 119" xfId="18654" xr:uid="{86A01B33-3D98-44DE-BF80-18675BB225C5}"/>
    <cellStyle name="40% - Accent3 12" xfId="2424" xr:uid="{AF8183AE-D468-444D-BFBF-4BEE78E71F63}"/>
    <cellStyle name="40% - Accent3 12 2" xfId="11944" xr:uid="{996E79D8-D7E7-4D8C-A3BD-3B59E939AA25}"/>
    <cellStyle name="40% - Accent3 12 2 2" xfId="11945" xr:uid="{8F9F5F0F-31AE-4B44-A28D-856A81D3D74D}"/>
    <cellStyle name="40% - Accent3 12 3" xfId="11946" xr:uid="{2582CDEE-167E-4E6A-B674-FFD01871D3DB}"/>
    <cellStyle name="40% - Accent3 120" xfId="18655" xr:uid="{06E1B520-2369-43CA-A1AA-B72CF3A7D564}"/>
    <cellStyle name="40% - Accent3 121" xfId="18656" xr:uid="{808BBC2B-4E9C-4948-B95C-D453D2627A07}"/>
    <cellStyle name="40% - Accent3 122" xfId="18657" xr:uid="{DD3C78B6-7979-4F28-BD74-4DDADB5363A8}"/>
    <cellStyle name="40% - Accent3 123" xfId="18658" xr:uid="{5D05E658-4119-499A-A2B0-5A21AEF8C39A}"/>
    <cellStyle name="40% - Accent3 124" xfId="18659" xr:uid="{F1B34705-0505-4D9A-8ACD-527FF9F10E6A}"/>
    <cellStyle name="40% - Accent3 125" xfId="18660" xr:uid="{CAC9541C-665A-453A-9095-453F1E278D0B}"/>
    <cellStyle name="40% - Accent3 126" xfId="18661" xr:uid="{285EE9A9-12FF-4E21-A638-39423DED71F5}"/>
    <cellStyle name="40% - Accent3 127" xfId="18662" xr:uid="{8EECB91A-6CC6-42C0-B158-13AC9A545915}"/>
    <cellStyle name="40% - Accent3 128" xfId="18663" xr:uid="{C50BCA00-541A-47E5-B5F9-B08DCF10D9B7}"/>
    <cellStyle name="40% - Accent3 129" xfId="18664" xr:uid="{BD68361A-067C-4C3A-97A9-98377F86312F}"/>
    <cellStyle name="40% - Accent3 13" xfId="2425" xr:uid="{6ECDC7E0-8278-49C2-962F-0DD649FDFC50}"/>
    <cellStyle name="40% - Accent3 13 2" xfId="11947" xr:uid="{750D4CD1-9697-4D3A-B394-E37D159238AA}"/>
    <cellStyle name="40% - Accent3 13 2 2" xfId="11948" xr:uid="{78E9B04B-8E7A-4CC2-A3AD-7864CA43D01B}"/>
    <cellStyle name="40% - Accent3 13 3" xfId="11949" xr:uid="{B458E98C-ED4F-41C0-968E-0D5BA05D443A}"/>
    <cellStyle name="40% - Accent3 130" xfId="18665" xr:uid="{036D8229-0BC8-4635-9115-922A6A189214}"/>
    <cellStyle name="40% - Accent3 131" xfId="18666" xr:uid="{E4DE86B7-EDA1-448B-B0CB-855E5AC65A54}"/>
    <cellStyle name="40% - Accent3 132" xfId="18667" xr:uid="{274EA531-E038-439C-92D7-9D543165BB10}"/>
    <cellStyle name="40% - Accent3 133" xfId="18668" xr:uid="{1574C736-A3D8-4AF5-914C-3A77BA1EFA67}"/>
    <cellStyle name="40% - Accent3 134" xfId="18669" xr:uid="{CE22DB8B-31A3-466A-AEE2-E1EE5A852F05}"/>
    <cellStyle name="40% - Accent3 135" xfId="18670" xr:uid="{45E2839E-05A3-4EBF-92A9-C5978E77642B}"/>
    <cellStyle name="40% - Accent3 136" xfId="18671" xr:uid="{056EAEFD-4FAB-4267-9143-178B80DA48A4}"/>
    <cellStyle name="40% - Accent3 137" xfId="18672" xr:uid="{94699566-6013-499A-815D-FB1D7CADB50E}"/>
    <cellStyle name="40% - Accent3 138" xfId="18673" xr:uid="{69F33ED2-82D3-4076-86B0-64784DA01E3E}"/>
    <cellStyle name="40% - Accent3 139" xfId="18674" xr:uid="{1D585A3C-5CD3-4E6D-BB5B-E94B1280085A}"/>
    <cellStyle name="40% - Accent3 14" xfId="2426" xr:uid="{D29259B3-A238-44C8-B4B1-BC5F54CB5B69}"/>
    <cellStyle name="40% - Accent3 14 2" xfId="11950" xr:uid="{1D3953EA-ED95-4025-B654-C56E8A02928F}"/>
    <cellStyle name="40% - Accent3 14 2 2" xfId="11951" xr:uid="{4BDB83CD-8AB2-419C-8089-90CA44EEF14E}"/>
    <cellStyle name="40% - Accent3 14 3" xfId="11952" xr:uid="{A773A2F8-A6A4-44E8-A245-3E52BF9BDC94}"/>
    <cellStyle name="40% - Accent3 140" xfId="18675" xr:uid="{E1C9BA64-668D-455D-9A3C-D186E1D08A21}"/>
    <cellStyle name="40% - Accent3 141" xfId="18676" xr:uid="{7CB7A43A-2A73-4FD8-9D55-F760E46C14D3}"/>
    <cellStyle name="40% - Accent3 142" xfId="18677" xr:uid="{E5315E07-7A07-423F-BA0B-67EF857BFE55}"/>
    <cellStyle name="40% - Accent3 143" xfId="18678" xr:uid="{93A0D872-A548-4C61-9EB0-3DA6B15B1B15}"/>
    <cellStyle name="40% - Accent3 144" xfId="18679" xr:uid="{02A3B742-1232-4412-BC10-D245F673F625}"/>
    <cellStyle name="40% - Accent3 145" xfId="18680" xr:uid="{0395EF5E-57F8-42D6-9282-0613D0E79FE4}"/>
    <cellStyle name="40% - Accent3 146" xfId="18681" xr:uid="{05069FE9-93AE-4E5A-8815-469A62F2576A}"/>
    <cellStyle name="40% - Accent3 15" xfId="2427" xr:uid="{B08213F0-01FF-4316-AEE9-685DC2EEC02C}"/>
    <cellStyle name="40% - Accent3 15 2" xfId="11953" xr:uid="{5E59BF96-2913-4673-A860-2D8D0394C1A4}"/>
    <cellStyle name="40% - Accent3 15 2 2" xfId="11954" xr:uid="{B074AA3F-006F-4017-B1B9-206A60C32A5F}"/>
    <cellStyle name="40% - Accent3 15 3" xfId="11955" xr:uid="{EBBB8856-2FF7-4A64-9AED-B1CABF01F27B}"/>
    <cellStyle name="40% - Accent3 16" xfId="2428" xr:uid="{7F849BA0-AD4F-4A74-960E-4373C28160F9}"/>
    <cellStyle name="40% - Accent3 16 2" xfId="11956" xr:uid="{6C26B695-7D20-4A0B-8F3F-82539142827F}"/>
    <cellStyle name="40% - Accent3 16 2 2" xfId="11957" xr:uid="{DA265BFA-B98F-4146-BE97-20D9F94F6B82}"/>
    <cellStyle name="40% - Accent3 16 3" xfId="11958" xr:uid="{F96D42DD-1B45-4D0D-9F14-4802B6508A82}"/>
    <cellStyle name="40% - Accent3 17" xfId="2429" xr:uid="{075286B2-0D3B-436A-AAB6-A536A52A3672}"/>
    <cellStyle name="40% - Accent3 17 2" xfId="11959" xr:uid="{E263FE59-D625-4805-9095-211859B2101A}"/>
    <cellStyle name="40% - Accent3 17 2 2" xfId="11960" xr:uid="{CAAAD926-2033-4337-8007-7F9D5E1414CB}"/>
    <cellStyle name="40% - Accent3 17 3" xfId="11961" xr:uid="{06E30AF2-5227-4B54-A6FC-9425E6DBC041}"/>
    <cellStyle name="40% - Accent3 18" xfId="2430" xr:uid="{140AFA15-4F16-4762-B9D9-2F62180E0954}"/>
    <cellStyle name="40% - Accent3 18 2" xfId="11962" xr:uid="{00542CED-C855-44C0-A772-C7E828A3D903}"/>
    <cellStyle name="40% - Accent3 18 2 2" xfId="11963" xr:uid="{98F81196-823A-4996-B1BD-07A425A51234}"/>
    <cellStyle name="40% - Accent3 18 3" xfId="11964" xr:uid="{3C63F971-1E57-4D41-9BA7-983CFFE4B79E}"/>
    <cellStyle name="40% - Accent3 19" xfId="2431" xr:uid="{105248CF-E739-4F79-950E-797D76E335BE}"/>
    <cellStyle name="40% - Accent3 19 2" xfId="11965" xr:uid="{0D770505-3B97-4FFD-80CA-4DCA0CE43EEF}"/>
    <cellStyle name="40% - Accent3 19 2 2" xfId="11966" xr:uid="{550ABFE2-4089-46AC-918D-CC597B969F36}"/>
    <cellStyle name="40% - Accent3 19 3" xfId="11967" xr:uid="{B2E22172-35BD-4293-8A0F-E9DEBB262193}"/>
    <cellStyle name="40% - Accent3 2" xfId="454" xr:uid="{553B9E14-1E9D-4DF1-A963-E6BE0B117350}"/>
    <cellStyle name="40% - Accent3 2 2" xfId="1766" xr:uid="{C5262A22-506B-48E3-86B0-A523FAD96B19}"/>
    <cellStyle name="40% - Accent3 2 2 2" xfId="11968" xr:uid="{F217107E-C199-48BB-AEA5-B9A4169BFCA4}"/>
    <cellStyle name="40% - Accent3 2 2 2 2" xfId="11969" xr:uid="{A562B21D-5DE7-4F2F-8CA6-82CAAB595802}"/>
    <cellStyle name="40% - Accent3 2 2 3" xfId="11970" xr:uid="{09857EE9-9169-48D5-8528-5BA882D7F567}"/>
    <cellStyle name="40% - Accent3 2 3" xfId="17498" xr:uid="{83E3E503-1D2D-47E0-8757-82C7FEBB79A6}"/>
    <cellStyle name="40% - Accent3 20" xfId="2432" xr:uid="{E861EB92-7C15-466B-AA6E-66B56B89B7B0}"/>
    <cellStyle name="40% - Accent3 20 2" xfId="11971" xr:uid="{43C58B00-3F1D-4340-9E2C-014394D57CFD}"/>
    <cellStyle name="40% - Accent3 20 2 2" xfId="11972" xr:uid="{65E1B5F5-EDE0-4002-ABE1-F34E3BFEC155}"/>
    <cellStyle name="40% - Accent3 20 3" xfId="11973" xr:uid="{87619320-3E68-4C7B-9C9C-EBF7CA94C7E1}"/>
    <cellStyle name="40% - Accent3 21" xfId="2433" xr:uid="{DC5E7BB2-BB02-44C9-A720-76D7B3F0060C}"/>
    <cellStyle name="40% - Accent3 21 2" xfId="11974" xr:uid="{C995BD7E-3287-47B9-9B35-120044E0D21D}"/>
    <cellStyle name="40% - Accent3 21 2 2" xfId="11975" xr:uid="{9CD29A08-811D-4425-80AC-A6DF729EB7EF}"/>
    <cellStyle name="40% - Accent3 21 3" xfId="11976" xr:uid="{05A4FACE-1A34-423A-B20D-72516F43F528}"/>
    <cellStyle name="40% - Accent3 22" xfId="2434" xr:uid="{247917DC-D654-4DE4-A2E9-35406DF66D99}"/>
    <cellStyle name="40% - Accent3 22 2" xfId="11977" xr:uid="{68A7AA78-72EB-4B48-ADB8-19CF67E6A28D}"/>
    <cellStyle name="40% - Accent3 22 2 2" xfId="11978" xr:uid="{2DF79D9F-7348-449F-AD4F-1D5E32B38CD4}"/>
    <cellStyle name="40% - Accent3 22 3" xfId="11979" xr:uid="{26DF72AA-4C77-435E-B9A0-26DC9E9BD81B}"/>
    <cellStyle name="40% - Accent3 23" xfId="2435" xr:uid="{E7BAED20-AA89-46AA-8449-9B4AC648CDF8}"/>
    <cellStyle name="40% - Accent3 23 2" xfId="11980" xr:uid="{78DD5D0C-89E7-4808-8CC8-19A9222830C4}"/>
    <cellStyle name="40% - Accent3 23 2 2" xfId="11981" xr:uid="{493FF3AD-4C58-4A76-BA96-BEF34C34C5DE}"/>
    <cellStyle name="40% - Accent3 23 3" xfId="11982" xr:uid="{DE9CDC95-8583-4DC5-8849-C90DDAF48E5A}"/>
    <cellStyle name="40% - Accent3 24" xfId="2436" xr:uid="{4FFC88DA-84C9-4909-89B5-47655B9BC60B}"/>
    <cellStyle name="40% - Accent3 24 2" xfId="11983" xr:uid="{92FD02A6-240F-40FF-A409-2B32237A4199}"/>
    <cellStyle name="40% - Accent3 24 2 2" xfId="11984" xr:uid="{585988D1-0D66-40DC-9B29-8E21FD5F5295}"/>
    <cellStyle name="40% - Accent3 24 3" xfId="11985" xr:uid="{561AACE4-3EEF-45BB-B37A-BBA048EA0E19}"/>
    <cellStyle name="40% - Accent3 25" xfId="2437" xr:uid="{C3B928A2-01E1-46B6-9EE7-0165E787D420}"/>
    <cellStyle name="40% - Accent3 25 2" xfId="11986" xr:uid="{9E819D3E-0FB4-491C-8BA2-9611A1212534}"/>
    <cellStyle name="40% - Accent3 25 2 2" xfId="11987" xr:uid="{D42B8841-3584-4E55-B0BD-C4F088A71F50}"/>
    <cellStyle name="40% - Accent3 25 3" xfId="11988" xr:uid="{7013DD17-AA77-4CE0-88CD-E44797E0CA1B}"/>
    <cellStyle name="40% - Accent3 26" xfId="2438" xr:uid="{CD4F0912-1CDF-41D5-9163-152B6A9E16BB}"/>
    <cellStyle name="40% - Accent3 26 2" xfId="11990" xr:uid="{194A1D13-8177-4717-BED0-D28B6CE317C4}"/>
    <cellStyle name="40% - Accent3 26 2 2" xfId="11991" xr:uid="{CB505034-BB26-4F48-A41F-3BC37C1B0EFB}"/>
    <cellStyle name="40% - Accent3 26 3" xfId="11992" xr:uid="{0311AD51-354B-4D1D-A241-48E16B7F71F5}"/>
    <cellStyle name="40% - Accent3 27" xfId="2439" xr:uid="{C5A0830E-057F-4EBA-8CC6-9095D39AC5DE}"/>
    <cellStyle name="40% - Accent3 27 2" xfId="11994" xr:uid="{0AD5A2BC-969A-41E1-9A5F-20D8667E30AE}"/>
    <cellStyle name="40% - Accent3 27 2 2" xfId="11995" xr:uid="{BD052F45-AC7D-48DA-AAE4-07EB58A0A865}"/>
    <cellStyle name="40% - Accent3 27 3" xfId="11996" xr:uid="{798E8A00-4A16-44D8-9412-24394BB01B8A}"/>
    <cellStyle name="40% - Accent3 28" xfId="2440" xr:uid="{B73AAFC9-2592-4564-9F48-C5D48A16D5E3}"/>
    <cellStyle name="40% - Accent3 28 2" xfId="11998" xr:uid="{1F825ADB-3E16-4806-8C05-27FD18115740}"/>
    <cellStyle name="40% - Accent3 28 2 2" xfId="11999" xr:uid="{083B2EF9-F0F4-4C17-B47A-BF903ECF205E}"/>
    <cellStyle name="40% - Accent3 28 3" xfId="12000" xr:uid="{CA636AED-4CE4-4248-A809-04F6416D711B}"/>
    <cellStyle name="40% - Accent3 29" xfId="2441" xr:uid="{891D9622-11BC-47D5-95E2-FD5752CE3C6B}"/>
    <cellStyle name="40% - Accent3 29 2" xfId="12002" xr:uid="{E846DC4A-35D6-46DA-9A66-2777A37A5F0E}"/>
    <cellStyle name="40% - Accent3 29 2 2" xfId="12003" xr:uid="{3590AA2A-DF50-4A16-88E8-08DD456AB6E2}"/>
    <cellStyle name="40% - Accent3 29 3" xfId="12004" xr:uid="{3722923C-D131-4807-8A1E-97D0C16122AC}"/>
    <cellStyle name="40% - Accent3 3" xfId="1642" xr:uid="{3C07D5B7-3AD6-4BAD-81B4-2C9D9EB0057A}"/>
    <cellStyle name="40% - Accent3 3 2" xfId="2442" xr:uid="{FB53FFF1-F4FF-4A36-BA34-B9F56C47AF9E}"/>
    <cellStyle name="40% - Accent3 3 2 2" xfId="12006" xr:uid="{B6018E65-86EB-4BD5-85B2-8D8CDE2236F0}"/>
    <cellStyle name="40% - Accent3 3 2 2 2" xfId="12007" xr:uid="{7829D51F-7D72-4293-B409-07B7AEE4FFEE}"/>
    <cellStyle name="40% - Accent3 3 2 3" xfId="12008" xr:uid="{35524691-920A-41C1-B297-501156F83F74}"/>
    <cellStyle name="40% - Accent3 3 3" xfId="12009" xr:uid="{65757D4D-029F-4616-B246-E5C3AE589003}"/>
    <cellStyle name="40% - Accent3 3 3 2" xfId="12010" xr:uid="{A2AF83CD-995C-45C9-BD91-FC9D5CA1D937}"/>
    <cellStyle name="40% - Accent3 3 4" xfId="12011" xr:uid="{37AC35C1-1533-47AB-9C1B-01EBD9722BCE}"/>
    <cellStyle name="40% - Accent3 30" xfId="2443" xr:uid="{69EE67A5-0F5C-4DDA-ACC1-1D5494DE78F7}"/>
    <cellStyle name="40% - Accent3 30 2" xfId="12013" xr:uid="{9BEA468B-6A65-4589-B756-1D49E0D0CE02}"/>
    <cellStyle name="40% - Accent3 30 2 2" xfId="12014" xr:uid="{6E16DAA4-C3B8-4012-B090-4C65940A7932}"/>
    <cellStyle name="40% - Accent3 30 3" xfId="12015" xr:uid="{3BB0D687-2185-483A-B2D0-F5142A5A887B}"/>
    <cellStyle name="40% - Accent3 31" xfId="2444" xr:uid="{DB026BE8-EFB0-4265-875C-8A2DC782EAEB}"/>
    <cellStyle name="40% - Accent3 31 2" xfId="12017" xr:uid="{66D0A604-BBBF-4924-A96F-B80A842EEDAC}"/>
    <cellStyle name="40% - Accent3 31 2 2" xfId="12018" xr:uid="{0B5CFCC5-7944-4080-B841-756D2E37D090}"/>
    <cellStyle name="40% - Accent3 31 3" xfId="12019" xr:uid="{479A3B30-4393-4EEE-80D9-F2344687F14A}"/>
    <cellStyle name="40% - Accent3 32" xfId="2445" xr:uid="{663F34D4-8509-4E27-A3F0-6948CF55DBB1}"/>
    <cellStyle name="40% - Accent3 32 2" xfId="12021" xr:uid="{4F863347-EA5F-4106-BE27-0A61B96D1702}"/>
    <cellStyle name="40% - Accent3 32 2 2" xfId="12022" xr:uid="{9BB1DDEF-C64C-49F1-A6BB-7D704A91F7BB}"/>
    <cellStyle name="40% - Accent3 32 3" xfId="12023" xr:uid="{AFCCE351-B69F-43DA-8145-E5A40FE860B9}"/>
    <cellStyle name="40% - Accent3 33" xfId="2446" xr:uid="{449979F8-30BA-490A-AB2E-2A19186EA83B}"/>
    <cellStyle name="40% - Accent3 33 2" xfId="12025" xr:uid="{28A30FAF-BF65-4A06-B805-F9CBFCC097A6}"/>
    <cellStyle name="40% - Accent3 33 2 2" xfId="12026" xr:uid="{B7B8A7E2-E9A4-4B27-BCC4-4D18A856C7DA}"/>
    <cellStyle name="40% - Accent3 33 3" xfId="12027" xr:uid="{A74F4AA1-13CC-4403-BCA7-2A84F62B8D5E}"/>
    <cellStyle name="40% - Accent3 34" xfId="2447" xr:uid="{8589EFFF-6C16-46EE-8663-FEEEE63BF0E4}"/>
    <cellStyle name="40% - Accent3 34 2" xfId="12029" xr:uid="{3907E9AC-5432-41CB-B492-8F813707CF12}"/>
    <cellStyle name="40% - Accent3 34 2 2" xfId="12030" xr:uid="{E69F04A8-7FC6-4133-AD2D-18C1F220D6C1}"/>
    <cellStyle name="40% - Accent3 34 3" xfId="12031" xr:uid="{BCA86823-6F1D-4D1A-BC58-9F258A6EE4B1}"/>
    <cellStyle name="40% - Accent3 35" xfId="2448" xr:uid="{BF550520-22C8-46CE-A591-3439AFC421D9}"/>
    <cellStyle name="40% - Accent3 35 2" xfId="12033" xr:uid="{A3CC1BB9-B6F2-47F7-B4B9-33DED48C30E1}"/>
    <cellStyle name="40% - Accent3 35 2 2" xfId="12034" xr:uid="{7D463766-BFE1-448A-966D-85292487C28C}"/>
    <cellStyle name="40% - Accent3 35 3" xfId="12035" xr:uid="{2F82AA20-78A3-449C-AED2-682B2C2FDA8A}"/>
    <cellStyle name="40% - Accent3 36" xfId="2449" xr:uid="{8DEDCE4C-36A8-4E62-A4D8-21361B0B0B89}"/>
    <cellStyle name="40% - Accent3 36 2" xfId="12037" xr:uid="{7CE6CEF9-664F-4ED4-832F-95293B3AE162}"/>
    <cellStyle name="40% - Accent3 36 2 2" xfId="12038" xr:uid="{551AB38B-46D3-48D4-A933-F962B64DE16C}"/>
    <cellStyle name="40% - Accent3 36 3" xfId="12039" xr:uid="{80BF2AEA-F37A-4302-8D6B-00369B6E0AE7}"/>
    <cellStyle name="40% - Accent3 37" xfId="2450" xr:uid="{C3E49BE1-048A-4CBA-861B-39664D7BA57D}"/>
    <cellStyle name="40% - Accent3 37 2" xfId="12041" xr:uid="{BC1C153F-D97B-4DCB-904B-44B34C9EA182}"/>
    <cellStyle name="40% - Accent3 37 2 2" xfId="12042" xr:uid="{68B1F50A-F193-4465-BB4E-CC0D6F95A6F4}"/>
    <cellStyle name="40% - Accent3 37 3" xfId="12043" xr:uid="{07FA2BC7-4E14-4FE2-93C4-9638C1EE87EC}"/>
    <cellStyle name="40% - Accent3 38" xfId="2451" xr:uid="{9975A0E7-F0DE-4378-B594-120EE4E4C539}"/>
    <cellStyle name="40% - Accent3 38 2" xfId="12045" xr:uid="{CEECFD3E-E575-482B-B266-BAC37BD13022}"/>
    <cellStyle name="40% - Accent3 38 2 2" xfId="12046" xr:uid="{DC28602B-F14A-4A62-8060-DA6A3A57D7AD}"/>
    <cellStyle name="40% - Accent3 38 3" xfId="12047" xr:uid="{152ECF77-4424-449A-B1B5-D3FB793D6C18}"/>
    <cellStyle name="40% - Accent3 39" xfId="2452" xr:uid="{4FC6024B-17F4-4081-8AA2-11228250DD96}"/>
    <cellStyle name="40% - Accent3 39 2" xfId="12049" xr:uid="{1EAD9E3D-8192-4171-A526-B72B2ED7E475}"/>
    <cellStyle name="40% - Accent3 39 2 2" xfId="12050" xr:uid="{8559605D-A4D3-4480-AE00-9016443115C9}"/>
    <cellStyle name="40% - Accent3 39 3" xfId="12051" xr:uid="{F4C55E84-9923-4FEB-BBF3-B79EF3FDF8D2}"/>
    <cellStyle name="40% - Accent3 4" xfId="1658" xr:uid="{592E5B82-8241-4388-9877-9CD6D4134D51}"/>
    <cellStyle name="40% - Accent3 4 2" xfId="2453" xr:uid="{C22BC749-B0A5-4497-A02C-77FD52A71584}"/>
    <cellStyle name="40% - Accent3 4 2 2" xfId="12053" xr:uid="{8C09FE52-111F-4C3E-BBB5-6593B7F3FCFB}"/>
    <cellStyle name="40% - Accent3 4 2 2 2" xfId="12054" xr:uid="{1C16A49F-2DFE-4CED-BB19-F471B5E2A2BA}"/>
    <cellStyle name="40% - Accent3 4 2 3" xfId="12055" xr:uid="{F4041614-28A5-4AAA-88FB-BF965685D952}"/>
    <cellStyle name="40% - Accent3 4 3" xfId="12056" xr:uid="{AFD9709C-713A-4FD2-94E5-E310703F8AD3}"/>
    <cellStyle name="40% - Accent3 4 3 2" xfId="12057" xr:uid="{3EAC0ECC-6FBE-4077-A3EE-4D2EAE8EA2A1}"/>
    <cellStyle name="40% - Accent3 4 4" xfId="12058" xr:uid="{12EA207C-AC61-4652-8E8B-8EA02AB36B9B}"/>
    <cellStyle name="40% - Accent3 40" xfId="2454" xr:uid="{98B108F9-2143-4282-B3C9-08585855CD60}"/>
    <cellStyle name="40% - Accent3 40 2" xfId="12060" xr:uid="{7A81C221-0165-4549-AC82-4140D2A7053E}"/>
    <cellStyle name="40% - Accent3 40 2 2" xfId="12061" xr:uid="{2AB74EE6-5550-4121-978C-2D51AC377B41}"/>
    <cellStyle name="40% - Accent3 40 3" xfId="12062" xr:uid="{F00CEAAB-09FA-4181-931E-0C6ED835C8AC}"/>
    <cellStyle name="40% - Accent3 41" xfId="2455" xr:uid="{8CBF8D14-D681-4B03-9A46-7F0EAF74017E}"/>
    <cellStyle name="40% - Accent3 41 2" xfId="12064" xr:uid="{520A2F08-BB7B-4854-9FCF-7A5C73C8EB36}"/>
    <cellStyle name="40% - Accent3 41 2 2" xfId="12065" xr:uid="{0B4FF794-B5FE-4B11-955B-141013D9B0D1}"/>
    <cellStyle name="40% - Accent3 41 3" xfId="12066" xr:uid="{3CE2207A-61A3-4246-BA0C-8341E0A92AD7}"/>
    <cellStyle name="40% - Accent3 42" xfId="2456" xr:uid="{145B123A-0E8D-4C3C-A5C0-2F0CD012A611}"/>
    <cellStyle name="40% - Accent3 42 2" xfId="12068" xr:uid="{D2135127-B833-4B89-B16E-9E338150030D}"/>
    <cellStyle name="40% - Accent3 42 2 2" xfId="12069" xr:uid="{3F2DA963-5F79-4873-A874-E0EA23BC52B1}"/>
    <cellStyle name="40% - Accent3 42 3" xfId="12070" xr:uid="{2F8661B8-664B-413F-BBF5-7A838D8B00DF}"/>
    <cellStyle name="40% - Accent3 43" xfId="2457" xr:uid="{C5823FB8-B34D-4413-B62D-345D2CEFBD2E}"/>
    <cellStyle name="40% - Accent3 43 2" xfId="12072" xr:uid="{93138111-2249-4068-AD84-73B8A7886D7B}"/>
    <cellStyle name="40% - Accent3 43 2 2" xfId="12073" xr:uid="{81DC47FC-BC78-46C6-B0BD-BB69C4836496}"/>
    <cellStyle name="40% - Accent3 43 3" xfId="12074" xr:uid="{7C40BD6C-D171-439D-9C05-2B938A69431A}"/>
    <cellStyle name="40% - Accent3 44" xfId="2458" xr:uid="{949823C5-1ACE-4040-A308-4C25B32AA3B7}"/>
    <cellStyle name="40% - Accent3 44 2" xfId="12076" xr:uid="{9EF1FEF7-51C0-40C7-B150-4DCC4781D894}"/>
    <cellStyle name="40% - Accent3 44 2 2" xfId="12077" xr:uid="{0FA83D33-988E-4BAB-B1E1-3FE330ECF513}"/>
    <cellStyle name="40% - Accent3 44 3" xfId="12078" xr:uid="{A07D54F0-652B-4F45-B2AF-B52549893FD8}"/>
    <cellStyle name="40% - Accent3 45" xfId="2459" xr:uid="{1466B7CB-0C44-4498-A44A-38A36FB8A6EC}"/>
    <cellStyle name="40% - Accent3 45 2" xfId="12080" xr:uid="{1FF2A172-DE39-487F-A7C2-AC5DFD63F17F}"/>
    <cellStyle name="40% - Accent3 45 2 2" xfId="12081" xr:uid="{6D404C01-E3CB-4E5E-BCBA-204914829807}"/>
    <cellStyle name="40% - Accent3 45 3" xfId="12082" xr:uid="{A743D6A4-D0D2-4048-B881-A739381C01E7}"/>
    <cellStyle name="40% - Accent3 46" xfId="2460" xr:uid="{DECA3721-EF8C-4BDB-9226-23BA7F28D2B4}"/>
    <cellStyle name="40% - Accent3 46 2" xfId="12084" xr:uid="{1063624C-F476-4F38-9D4F-031B0192A662}"/>
    <cellStyle name="40% - Accent3 46 2 2" xfId="12085" xr:uid="{58C391B1-5998-40C8-A63D-504C70FBDA92}"/>
    <cellStyle name="40% - Accent3 46 3" xfId="12086" xr:uid="{A0360956-3D25-4527-BB72-9301C4885C2E}"/>
    <cellStyle name="40% - Accent3 47" xfId="2461" xr:uid="{0ACE2AD2-B614-420F-9C3B-8159F393D92A}"/>
    <cellStyle name="40% - Accent3 47 2" xfId="12088" xr:uid="{55E6931A-5E02-4DC5-8369-42E84A5C7ACD}"/>
    <cellStyle name="40% - Accent3 48" xfId="2462" xr:uid="{A2BCF344-C87C-43DE-8586-2FA8D2D3D32C}"/>
    <cellStyle name="40% - Accent3 48 2" xfId="12090" xr:uid="{40CCFF65-8DE3-4D26-8732-EC54B25E8A87}"/>
    <cellStyle name="40% - Accent3 49" xfId="9440" xr:uid="{99D0A8D8-0CAF-40EB-A2E5-5214373C603A}"/>
    <cellStyle name="40% - Accent3 49 2" xfId="12092" xr:uid="{649C3095-12EA-4CBC-AB90-EAA9F72D1B61}"/>
    <cellStyle name="40% - Accent3 5" xfId="1680" xr:uid="{DB92FCF6-C576-4578-AFC8-F41213C34712}"/>
    <cellStyle name="40% - Accent3 5 2" xfId="2463" xr:uid="{FEBE86A2-82AF-475E-B545-A5FA74FB563C}"/>
    <cellStyle name="40% - Accent3 5 2 2" xfId="12094" xr:uid="{D6EBEF90-5DC5-48DD-BA97-8A99B414A31C}"/>
    <cellStyle name="40% - Accent3 5 2 2 2" xfId="12095" xr:uid="{36D982FE-484C-4F4C-AC3C-2E6FBF485E3D}"/>
    <cellStyle name="40% - Accent3 5 2 3" xfId="12096" xr:uid="{EAB8F7F4-9BB2-4A64-8F8D-EFB4274C7ACB}"/>
    <cellStyle name="40% - Accent3 5 3" xfId="12097" xr:uid="{665C9F70-B28F-4C6B-8825-C2B9EB525A2A}"/>
    <cellStyle name="40% - Accent3 5 3 2" xfId="12098" xr:uid="{7214C19B-2B1C-4CC0-877C-8CDD641A86A9}"/>
    <cellStyle name="40% - Accent3 5 4" xfId="12099" xr:uid="{3B9680DC-E46F-4D7B-94F3-407CEC63B9F7}"/>
    <cellStyle name="40% - Accent3 50" xfId="12100" xr:uid="{7CD720B6-9B51-446E-83F3-2FB96588A8A1}"/>
    <cellStyle name="40% - Accent3 50 2" xfId="12101" xr:uid="{16D39B4B-2CD0-4BDB-BE63-B1FF4BF00D5D}"/>
    <cellStyle name="40% - Accent3 51" xfId="12102" xr:uid="{8522DA64-1C86-477E-B366-E2A2F8DD4B13}"/>
    <cellStyle name="40% - Accent3 51 2" xfId="12103" xr:uid="{9FD72AEF-18FA-408A-A771-018269DDFC93}"/>
    <cellStyle name="40% - Accent3 52" xfId="12104" xr:uid="{87297750-4850-4E1D-9811-50AAE95CD76B}"/>
    <cellStyle name="40% - Accent3 52 2" xfId="12105" xr:uid="{EDC28D55-68EE-4CFF-8C08-2483FB8982CD}"/>
    <cellStyle name="40% - Accent3 53" xfId="12106" xr:uid="{258D11E2-1E8B-45C5-BA00-1FA861279A7F}"/>
    <cellStyle name="40% - Accent3 53 2" xfId="12107" xr:uid="{DD403576-3262-4BA3-A105-7C977D3A0D12}"/>
    <cellStyle name="40% - Accent3 54" xfId="12108" xr:uid="{C6932366-11C0-4B2D-A0B7-3E97CA7215C4}"/>
    <cellStyle name="40% - Accent3 54 2" xfId="12109" xr:uid="{D1DF0051-8EB6-4F61-BB88-D5B735C438F5}"/>
    <cellStyle name="40% - Accent3 55" xfId="12110" xr:uid="{08D6431B-1A83-44C7-A779-BAFD9CA55E5F}"/>
    <cellStyle name="40% - Accent3 55 2" xfId="12111" xr:uid="{845463A4-8413-4063-A17D-1793528DA449}"/>
    <cellStyle name="40% - Accent3 56" xfId="12112" xr:uid="{F26D6BBE-41AA-4FDA-BDA3-0D34A49B406C}"/>
    <cellStyle name="40% - Accent3 56 2" xfId="12113" xr:uid="{BF47BF6D-1B88-4ED1-9889-E6C6640BFEE4}"/>
    <cellStyle name="40% - Accent3 57" xfId="12114" xr:uid="{71276F56-E881-49F7-BC7B-7232D5835985}"/>
    <cellStyle name="40% - Accent3 57 2" xfId="12115" xr:uid="{CB7968EA-F064-4751-A5BE-F370C0BE8866}"/>
    <cellStyle name="40% - Accent3 58" xfId="12116" xr:uid="{9C231168-99A8-4A65-BEF3-FA0054B167CF}"/>
    <cellStyle name="40% - Accent3 58 2" xfId="12117" xr:uid="{2900C57D-90AB-4E17-8853-7FE0B82552FC}"/>
    <cellStyle name="40% - Accent3 59" xfId="12118" xr:uid="{0EF5911B-CC67-4DEC-905F-9A12D40D0B24}"/>
    <cellStyle name="40% - Accent3 59 2" xfId="12119" xr:uid="{C5D2DA2C-EC08-4730-B1BC-9D52A2203709}"/>
    <cellStyle name="40% - Accent3 6" xfId="2464" xr:uid="{4B378C26-36F7-4D96-A36C-8AF8CA2E43B9}"/>
    <cellStyle name="40% - Accent3 6 2" xfId="2465" xr:uid="{A1ED4F43-FAEF-4432-B7FD-2B015F3C1A6D}"/>
    <cellStyle name="40% - Accent3 6 2 2" xfId="12121" xr:uid="{FEAFFEB7-9265-4A11-B41F-0013A2B46653}"/>
    <cellStyle name="40% - Accent3 6 2 2 2" xfId="12122" xr:uid="{55E22E19-F362-4CC5-B213-41313CDA4777}"/>
    <cellStyle name="40% - Accent3 6 2 3" xfId="12123" xr:uid="{75DB8C9C-6FA3-49AD-8391-2B6EA4B9D147}"/>
    <cellStyle name="40% - Accent3 6 3" xfId="12124" xr:uid="{CFDFD587-FB0B-4DA2-A4B0-C5FFB330A877}"/>
    <cellStyle name="40% - Accent3 6 3 2" xfId="12125" xr:uid="{5B1C2C1F-0C37-4515-A888-99FECD07F5DE}"/>
    <cellStyle name="40% - Accent3 6 4" xfId="12126" xr:uid="{F9B063B3-1363-43CD-8F98-41D707305F6B}"/>
    <cellStyle name="40% - Accent3 60" xfId="12127" xr:uid="{D258406E-2820-4296-97C7-ED3AD63EAAB9}"/>
    <cellStyle name="40% - Accent3 60 2" xfId="12128" xr:uid="{0D5220E2-ABA7-4DA6-A5A6-7026D8F01FE5}"/>
    <cellStyle name="40% - Accent3 61" xfId="12129" xr:uid="{BD4A6092-F76E-4F8E-8345-7A992A072406}"/>
    <cellStyle name="40% - Accent3 61 2" xfId="12130" xr:uid="{AE6194BB-968B-4249-802F-6D002D36857B}"/>
    <cellStyle name="40% - Accent3 62" xfId="12131" xr:uid="{03B6FEF4-FE5F-43CF-AC65-20EE8361F02F}"/>
    <cellStyle name="40% - Accent3 62 2" xfId="12132" xr:uid="{799CA3D2-9467-4367-B7E0-7E05C0785ADB}"/>
    <cellStyle name="40% - Accent3 63" xfId="12133" xr:uid="{CC43CDAE-A5BB-4852-B987-B00E0A91BBC8}"/>
    <cellStyle name="40% - Accent3 63 2" xfId="12134" xr:uid="{DE603CC8-B118-472C-B808-05A1C8AD9922}"/>
    <cellStyle name="40% - Accent3 64" xfId="12135" xr:uid="{7770D7FA-5327-441C-B55D-31C67EFC532D}"/>
    <cellStyle name="40% - Accent3 64 2" xfId="12136" xr:uid="{01F22C7E-EA52-4DBF-ADFA-13F49BF86F5F}"/>
    <cellStyle name="40% - Accent3 65" xfId="12137" xr:uid="{75588EAF-49C3-40D6-A4D1-DDE2379B9325}"/>
    <cellStyle name="40% - Accent3 65 2" xfId="12138" xr:uid="{EDE6781E-AC66-4F20-8035-E8C6D4D60750}"/>
    <cellStyle name="40% - Accent3 66" xfId="12139" xr:uid="{A0BF4832-A085-40AA-8B05-60D6626D3D67}"/>
    <cellStyle name="40% - Accent3 66 2" xfId="12140" xr:uid="{E9937D4E-3F07-4CD0-BC5D-E04DB8AC3C6D}"/>
    <cellStyle name="40% - Accent3 67" xfId="12141" xr:uid="{AD5D1014-9D50-4D74-9468-8CABFF8875A2}"/>
    <cellStyle name="40% - Accent3 67 2" xfId="12142" xr:uid="{88457A81-04D0-4648-B85A-6D6B9840B99C}"/>
    <cellStyle name="40% - Accent3 68" xfId="12143" xr:uid="{076ECC19-3C46-4F83-87A0-06B077EE3E35}"/>
    <cellStyle name="40% - Accent3 68 2" xfId="12144" xr:uid="{0AD65E7E-DCBC-4B3F-BD25-27493EFA565D}"/>
    <cellStyle name="40% - Accent3 69" xfId="12145" xr:uid="{E1740074-0583-478E-B9DE-D37D120CF244}"/>
    <cellStyle name="40% - Accent3 69 2" xfId="12146" xr:uid="{6B629D7A-EB11-41DE-831E-758420B5A1BA}"/>
    <cellStyle name="40% - Accent3 7" xfId="2466" xr:uid="{76C565A5-3AD4-47BC-BDE2-C8ABBB987C2F}"/>
    <cellStyle name="40% - Accent3 7 2" xfId="2467" xr:uid="{28829EA6-6DF0-4ECB-BFD2-6EA4266D703A}"/>
    <cellStyle name="40% - Accent3 7 2 2" xfId="12149" xr:uid="{B8213194-7614-4F1B-B465-98B90E67CCEF}"/>
    <cellStyle name="40% - Accent3 7 2 2 2" xfId="12150" xr:uid="{F31CCB4A-AD16-49C8-A2B2-642FEB3ADB15}"/>
    <cellStyle name="40% - Accent3 7 2 3" xfId="12151" xr:uid="{9F1F0D41-2FBF-41D6-885D-9225F58AA6E7}"/>
    <cellStyle name="40% - Accent3 7 3" xfId="12152" xr:uid="{8A0DA108-6E96-4144-A276-3B96E9E496E6}"/>
    <cellStyle name="40% - Accent3 7 3 2" xfId="12153" xr:uid="{9400CD05-C8F9-41E1-8DD9-2821F432F366}"/>
    <cellStyle name="40% - Accent3 7 4" xfId="12154" xr:uid="{8DB5779F-8DC5-44CE-A247-830AFD8F8A2D}"/>
    <cellStyle name="40% - Accent3 70" xfId="12155" xr:uid="{8C9A63DA-79C4-4AEC-B49C-491C9A45F2D2}"/>
    <cellStyle name="40% - Accent3 70 2" xfId="12156" xr:uid="{2C5F3557-6A98-42A8-B689-220546E68904}"/>
    <cellStyle name="40% - Accent3 71" xfId="12157" xr:uid="{5DB00445-6860-4269-8835-0E838B5C654B}"/>
    <cellStyle name="40% - Accent3 71 2" xfId="12158" xr:uid="{0B48D469-8EC6-436D-B2C8-B7B353A53C7E}"/>
    <cellStyle name="40% - Accent3 72" xfId="12159" xr:uid="{98CFDD97-F29F-4CB4-9021-8BCB7C7145E4}"/>
    <cellStyle name="40% - Accent3 72 2" xfId="12160" xr:uid="{43AB8B0D-D12F-48ED-93BB-1C6C71EE8BA6}"/>
    <cellStyle name="40% - Accent3 73" xfId="12161" xr:uid="{320D3607-1082-4238-ABEB-D9C9FBAB76F5}"/>
    <cellStyle name="40% - Accent3 73 2" xfId="12162" xr:uid="{41C603CA-4A8A-4619-9AC4-EA2F42ECEF46}"/>
    <cellStyle name="40% - Accent3 74" xfId="12163" xr:uid="{BAF4F57A-E91D-4A7C-861A-A116F222753C}"/>
    <cellStyle name="40% - Accent3 74 2" xfId="12164" xr:uid="{89225B74-0AA3-4888-AD37-26A22AAD321B}"/>
    <cellStyle name="40% - Accent3 75" xfId="12165" xr:uid="{8F6479E6-A93C-460A-9C43-2A49A87629C1}"/>
    <cellStyle name="40% - Accent3 75 2" xfId="12166" xr:uid="{CB59F637-EA94-43EE-B65C-4CCC284859DE}"/>
    <cellStyle name="40% - Accent3 76" xfId="12167" xr:uid="{2A6C0926-EF47-42E0-82F8-AF23C75562B7}"/>
    <cellStyle name="40% - Accent3 76 2" xfId="12168" xr:uid="{688FEECC-FCE2-45E4-A1AE-834F4F87A9A4}"/>
    <cellStyle name="40% - Accent3 77" xfId="12169" xr:uid="{EF96838F-2FD7-4921-93AA-EA84E790B228}"/>
    <cellStyle name="40% - Accent3 77 2" xfId="12170" xr:uid="{428DC16F-35E3-42C6-B144-CFDA15F80970}"/>
    <cellStyle name="40% - Accent3 78" xfId="12171" xr:uid="{8C162E83-1952-40C7-9FD6-542D9300AC5A}"/>
    <cellStyle name="40% - Accent3 78 2" xfId="12172" xr:uid="{0F93E71A-5CAB-475A-ADAA-849D25379AC0}"/>
    <cellStyle name="40% - Accent3 79" xfId="12173" xr:uid="{76AEF1E3-386C-4548-AAE1-AEE1B9F45781}"/>
    <cellStyle name="40% - Accent3 79 2" xfId="12174" xr:uid="{F90A25E6-1042-43B2-A161-1DD159B74EF8}"/>
    <cellStyle name="40% - Accent3 8" xfId="2468" xr:uid="{6AF0B74C-8C7E-4442-A348-6E848623D800}"/>
    <cellStyle name="40% - Accent3 8 2" xfId="12176" xr:uid="{9955B90F-F768-468A-9B8C-84EBC7B98035}"/>
    <cellStyle name="40% - Accent3 8 2 2" xfId="12177" xr:uid="{379F32E8-6BB5-4F61-8FEB-828814E436C7}"/>
    <cellStyle name="40% - Accent3 8 3" xfId="12178" xr:uid="{0D81E484-CE23-4967-9EB7-8CA4127C300D}"/>
    <cellStyle name="40% - Accent3 80" xfId="12179" xr:uid="{4DF3B276-F080-41C2-8807-39CCC79AB3DA}"/>
    <cellStyle name="40% - Accent3 80 2" xfId="12180" xr:uid="{91093151-69BA-4478-8C17-F0AB87EF2A78}"/>
    <cellStyle name="40% - Accent3 81" xfId="12181" xr:uid="{6BE16CCB-0227-4ED7-8EC6-B7F43415B157}"/>
    <cellStyle name="40% - Accent3 81 2" xfId="12182" xr:uid="{FED76A0E-0F3A-4FB4-8D25-70289E3CB2BD}"/>
    <cellStyle name="40% - Accent3 82" xfId="12183" xr:uid="{D35AE710-949D-44FF-9F09-B787EDA15076}"/>
    <cellStyle name="40% - Accent3 83" xfId="12184" xr:uid="{35488690-80BC-4535-8ABD-656DAF5364AF}"/>
    <cellStyle name="40% - Accent3 84" xfId="12185" xr:uid="{C7431B11-1884-43D2-8206-B54147796253}"/>
    <cellStyle name="40% - Accent3 85" xfId="18682" xr:uid="{9AE14B58-4629-44C6-8388-D44AF5A9B7CF}"/>
    <cellStyle name="40% - Accent3 86" xfId="18683" xr:uid="{EF7FBC0C-03E4-4CAF-A4EB-80AB23496876}"/>
    <cellStyle name="40% - Accent3 87" xfId="18684" xr:uid="{2BE146B9-8576-4394-B3C8-EBC27621C01D}"/>
    <cellStyle name="40% - Accent3 88" xfId="18685" xr:uid="{F6BFCD37-7385-40EE-B51A-F021E06B61AE}"/>
    <cellStyle name="40% - Accent3 89" xfId="18686" xr:uid="{52338CFF-5074-4900-874D-C96C1A55ABBA}"/>
    <cellStyle name="40% - Accent3 9" xfId="2469" xr:uid="{EEBA1B60-1245-4C4F-9F3E-AA0887119CA3}"/>
    <cellStyle name="40% - Accent3 9 2" xfId="12187" xr:uid="{F84FF1A7-5E99-4143-A5C4-9A25264D711F}"/>
    <cellStyle name="40% - Accent3 9 2 2" xfId="12188" xr:uid="{B2839A12-6A63-4008-AABC-5E2924710FB6}"/>
    <cellStyle name="40% - Accent3 9 3" xfId="12189" xr:uid="{53E0077C-3BC3-4603-BDCF-81DAB88178E9}"/>
    <cellStyle name="40% - Accent3 90" xfId="18687" xr:uid="{D272A889-B108-4893-BC4A-A7E7C684DDE7}"/>
    <cellStyle name="40% - Accent3 91" xfId="18688" xr:uid="{E438BD54-5F22-444F-88A7-CA08985AC164}"/>
    <cellStyle name="40% - Accent3 92" xfId="18689" xr:uid="{24AB12CB-AD27-41D3-A3CD-963DD97B5292}"/>
    <cellStyle name="40% - Accent3 93" xfId="18690" xr:uid="{F37CEE81-67CD-4334-860D-1DC11CE2D5C0}"/>
    <cellStyle name="40% - Accent3 94" xfId="18691" xr:uid="{54A1B1F8-A547-4836-B40B-667192BD1B09}"/>
    <cellStyle name="40% - Accent3 95" xfId="18692" xr:uid="{D676E3BD-911B-49F4-955D-07E6D63FEA8B}"/>
    <cellStyle name="40% - Accent3 96" xfId="18693" xr:uid="{4B1E5AE2-C00B-4590-AAF8-31FF8339298D}"/>
    <cellStyle name="40% - Accent3 97" xfId="18694" xr:uid="{6EC2EA00-E509-4CAD-989F-D94EA7B0D88C}"/>
    <cellStyle name="40% - Accent3 98" xfId="18695" xr:uid="{B45D5CD2-1F9F-43A6-ACF4-550EF0FC21E7}"/>
    <cellStyle name="40% - Accent3 99" xfId="18696" xr:uid="{D6EBF8C2-ADE8-4A94-B27F-9C7C6229F75F}"/>
    <cellStyle name="40% - Accent4 10" xfId="2470" xr:uid="{D0A247E0-DBD0-486E-B217-285879C78941}"/>
    <cellStyle name="40% - Accent4 10 2" xfId="12191" xr:uid="{9F9EBD5B-D71D-4DD2-9EDC-EE12E2D01B79}"/>
    <cellStyle name="40% - Accent4 10 2 2" xfId="12192" xr:uid="{670AB07B-6657-416C-A07B-1C295FD1F680}"/>
    <cellStyle name="40% - Accent4 10 3" xfId="12193" xr:uid="{1EA4EAA2-79D9-41E2-92B2-B4D6C7D743BB}"/>
    <cellStyle name="40% - Accent4 100" xfId="18697" xr:uid="{481FDD5D-DAE7-4841-B78F-9BB01D633A59}"/>
    <cellStyle name="40% - Accent4 101" xfId="18698" xr:uid="{AB5286E2-7384-47C8-858D-0093EE24D2E8}"/>
    <cellStyle name="40% - Accent4 102" xfId="18699" xr:uid="{25EFE0C4-A6F8-4B35-AC65-985496DED192}"/>
    <cellStyle name="40% - Accent4 103" xfId="18700" xr:uid="{AC42C7DE-F569-4DE7-8C65-07921AF190A1}"/>
    <cellStyle name="40% - Accent4 104" xfId="18701" xr:uid="{6D1703DC-C3BD-4EB9-893D-D35A7B7E4598}"/>
    <cellStyle name="40% - Accent4 105" xfId="18702" xr:uid="{B259CE75-AF8B-4AC9-AE9B-2D7915F6745F}"/>
    <cellStyle name="40% - Accent4 106" xfId="18703" xr:uid="{06CBCBC2-2765-4FC0-893A-CB8FD2C99105}"/>
    <cellStyle name="40% - Accent4 107" xfId="18704" xr:uid="{E96B15D6-B3A5-43FF-88F1-EA4E499E230C}"/>
    <cellStyle name="40% - Accent4 108" xfId="18705" xr:uid="{26594BD7-3AA9-4F76-969C-C21547336026}"/>
    <cellStyle name="40% - Accent4 109" xfId="18706" xr:uid="{7BA875D1-5BE6-4A36-8C61-CD492D21F920}"/>
    <cellStyle name="40% - Accent4 11" xfId="2471" xr:uid="{0FD58AFA-F247-4FED-94FA-EB0D77AEBABB}"/>
    <cellStyle name="40% - Accent4 11 2" xfId="12195" xr:uid="{89768200-7EA0-4CDC-9AF8-C01DA758B792}"/>
    <cellStyle name="40% - Accent4 11 2 2" xfId="12196" xr:uid="{C4475CA1-1A0A-487D-9E25-171D11B211E1}"/>
    <cellStyle name="40% - Accent4 11 3" xfId="12197" xr:uid="{5CD532F9-C8BB-4BAB-ABE6-FBC38ECBEC1F}"/>
    <cellStyle name="40% - Accent4 110" xfId="18707" xr:uid="{320983AB-06D6-4333-829F-E7D99EFF757D}"/>
    <cellStyle name="40% - Accent4 111" xfId="18708" xr:uid="{6DB96216-306A-481D-8C04-4FC1DE9242B8}"/>
    <cellStyle name="40% - Accent4 112" xfId="18709" xr:uid="{5CB22EE8-CC64-4155-B430-DA247424E8A0}"/>
    <cellStyle name="40% - Accent4 113" xfId="18710" xr:uid="{86CB70BA-F5A6-45D2-9F3A-ABC203957C3B}"/>
    <cellStyle name="40% - Accent4 114" xfId="18711" xr:uid="{4AE2F8C1-D623-43F3-B56D-BFE9BFF2BB98}"/>
    <cellStyle name="40% - Accent4 115" xfId="18712" xr:uid="{63104260-D86C-42B8-AE66-CF7BC2C563F6}"/>
    <cellStyle name="40% - Accent4 116" xfId="18713" xr:uid="{80D55DE9-B17F-475C-B200-BAC049870C30}"/>
    <cellStyle name="40% - Accent4 117" xfId="18714" xr:uid="{6B24C50E-31CF-4595-815E-8EF7E9784D1B}"/>
    <cellStyle name="40% - Accent4 118" xfId="18715" xr:uid="{8E47AE59-01C1-41B5-ABEA-66F8347D7799}"/>
    <cellStyle name="40% - Accent4 119" xfId="18716" xr:uid="{0132E5FC-B8B0-4E90-B58A-319539A58FDA}"/>
    <cellStyle name="40% - Accent4 12" xfId="2472" xr:uid="{E091A18F-9996-487C-A3DB-CA375C89E9A7}"/>
    <cellStyle name="40% - Accent4 12 2" xfId="12199" xr:uid="{29DC0CFE-D510-4E24-B888-C642880DC69A}"/>
    <cellStyle name="40% - Accent4 12 2 2" xfId="12200" xr:uid="{730B709E-CBC5-4D78-B4F5-BBFF8A446CA9}"/>
    <cellStyle name="40% - Accent4 12 3" xfId="12201" xr:uid="{3CD33CA1-45AA-4738-B81A-CE10EB34D6AA}"/>
    <cellStyle name="40% - Accent4 120" xfId="18717" xr:uid="{88C0A7B2-F311-44FD-A64C-64C0BB018F13}"/>
    <cellStyle name="40% - Accent4 121" xfId="18718" xr:uid="{A5235606-8192-48F9-9B25-1D4725DE9629}"/>
    <cellStyle name="40% - Accent4 122" xfId="18719" xr:uid="{F6DCEAA8-C528-4097-B1EA-47400EFB697C}"/>
    <cellStyle name="40% - Accent4 123" xfId="18720" xr:uid="{CA05E193-85CB-4342-BC09-1E8B2307831C}"/>
    <cellStyle name="40% - Accent4 124" xfId="18721" xr:uid="{9CA30165-6679-4EB7-B3CE-92DBB8CAFABE}"/>
    <cellStyle name="40% - Accent4 125" xfId="18722" xr:uid="{B19FFB20-5E8E-4341-8662-0D2DFF7372A2}"/>
    <cellStyle name="40% - Accent4 126" xfId="18723" xr:uid="{796D5A8D-AC75-4500-8093-5B8E48685740}"/>
    <cellStyle name="40% - Accent4 127" xfId="18724" xr:uid="{C64714C0-A757-4E19-AD7B-DB5E6D40805A}"/>
    <cellStyle name="40% - Accent4 128" xfId="18725" xr:uid="{DD0C9843-D2FA-430A-8966-C5211DF35B87}"/>
    <cellStyle name="40% - Accent4 129" xfId="18726" xr:uid="{749098A7-2C03-4077-A31E-6D8C3796ED60}"/>
    <cellStyle name="40% - Accent4 13" xfId="2473" xr:uid="{A3C107C8-78EA-41C4-A978-400FF6802F5C}"/>
    <cellStyle name="40% - Accent4 13 2" xfId="12203" xr:uid="{C9FB63A9-E719-44C8-AE3A-31FF419769A5}"/>
    <cellStyle name="40% - Accent4 13 2 2" xfId="12204" xr:uid="{0C6EBB66-F3FD-4557-8A52-4851193D5F23}"/>
    <cellStyle name="40% - Accent4 13 3" xfId="12205" xr:uid="{58F91BBF-606F-490D-B252-9F6C0D3585D6}"/>
    <cellStyle name="40% - Accent4 130" xfId="18727" xr:uid="{EB911175-8455-4488-90F1-575AFA0A32CB}"/>
    <cellStyle name="40% - Accent4 131" xfId="18728" xr:uid="{E8E6DCEF-3CB1-4182-AA82-6D8909789E55}"/>
    <cellStyle name="40% - Accent4 132" xfId="18729" xr:uid="{F2C999BE-9403-4F6F-A492-C895E8F939FF}"/>
    <cellStyle name="40% - Accent4 133" xfId="18730" xr:uid="{EB0F1C90-091A-486E-8E9D-68CAAA6BFE41}"/>
    <cellStyle name="40% - Accent4 134" xfId="18731" xr:uid="{E0546534-E771-4091-9FBD-348F6358ACF7}"/>
    <cellStyle name="40% - Accent4 135" xfId="18732" xr:uid="{62916A32-C7CF-4A8D-8394-3CD0855F2B93}"/>
    <cellStyle name="40% - Accent4 136" xfId="18733" xr:uid="{1E7E987C-B5FC-4D10-BD5B-18F9A1888CED}"/>
    <cellStyle name="40% - Accent4 137" xfId="18734" xr:uid="{3C08D2E8-F972-4567-BA7C-B22BEF2265AA}"/>
    <cellStyle name="40% - Accent4 138" xfId="18735" xr:uid="{71CAD867-05E7-461A-8D90-6F35D8509A50}"/>
    <cellStyle name="40% - Accent4 139" xfId="18736" xr:uid="{D526F485-3E42-4156-962E-18C6C46BA3B9}"/>
    <cellStyle name="40% - Accent4 14" xfId="2474" xr:uid="{F34A71ED-0B93-40A2-9783-E60D81AAA95A}"/>
    <cellStyle name="40% - Accent4 14 2" xfId="12207" xr:uid="{54D014E0-6C8A-42B4-9B5F-B0B63544454E}"/>
    <cellStyle name="40% - Accent4 14 2 2" xfId="12208" xr:uid="{6E88BB5C-BAEC-4CE5-A89E-A5BF23AD9057}"/>
    <cellStyle name="40% - Accent4 14 3" xfId="12209" xr:uid="{A177C6EF-1437-49E7-A388-FA7A8D226233}"/>
    <cellStyle name="40% - Accent4 140" xfId="18737" xr:uid="{A0A4C799-55E0-4942-9027-B68AC45A0011}"/>
    <cellStyle name="40% - Accent4 141" xfId="18738" xr:uid="{D8961013-77B6-473F-BCE5-9164D28AAECB}"/>
    <cellStyle name="40% - Accent4 142" xfId="18739" xr:uid="{ECB1823C-3572-48D4-A0E9-4F50AFF935DA}"/>
    <cellStyle name="40% - Accent4 143" xfId="18740" xr:uid="{28AED3B9-C9FB-4D95-885C-7D33B72DC11A}"/>
    <cellStyle name="40% - Accent4 144" xfId="18741" xr:uid="{4591DF09-CE4D-4320-938B-F0DCF114D0A0}"/>
    <cellStyle name="40% - Accent4 145" xfId="18742" xr:uid="{40F7BF9C-7D29-4513-9EE0-C166BCF41AD8}"/>
    <cellStyle name="40% - Accent4 146" xfId="18743" xr:uid="{317880C8-C3C3-4BC9-BF25-676BAB569E6E}"/>
    <cellStyle name="40% - Accent4 15" xfId="2475" xr:uid="{D507B1D6-0EE2-459C-AD2B-DD20C8F5D685}"/>
    <cellStyle name="40% - Accent4 15 2" xfId="12211" xr:uid="{AC112AF2-C4B9-47B3-8E7E-6B3B6F852987}"/>
    <cellStyle name="40% - Accent4 15 2 2" xfId="12212" xr:uid="{65503671-1EA8-49F0-8826-1CADE1667717}"/>
    <cellStyle name="40% - Accent4 15 3" xfId="12213" xr:uid="{1F6AF2E0-926F-44CB-9E8D-510204B88C15}"/>
    <cellStyle name="40% - Accent4 16" xfId="2476" xr:uid="{62077EBF-74D5-406D-9064-19CD1810AC81}"/>
    <cellStyle name="40% - Accent4 16 2" xfId="12215" xr:uid="{5A4DAE8C-1BDA-470B-9207-2ABAD2B51B44}"/>
    <cellStyle name="40% - Accent4 16 2 2" xfId="12216" xr:uid="{68223B8E-98BD-48DF-A96C-3EF20A55CEF6}"/>
    <cellStyle name="40% - Accent4 16 3" xfId="12217" xr:uid="{E7B293A2-FF5D-483F-8E03-A7DC67D408DE}"/>
    <cellStyle name="40% - Accent4 17" xfId="2477" xr:uid="{88205ED0-4745-4BC1-A6A4-D9EEE6CB6301}"/>
    <cellStyle name="40% - Accent4 17 2" xfId="12219" xr:uid="{F3663735-9D26-45C9-BC25-1442D3522D50}"/>
    <cellStyle name="40% - Accent4 17 2 2" xfId="12220" xr:uid="{F9F2E143-58AF-4188-8D36-182D303CE1FD}"/>
    <cellStyle name="40% - Accent4 17 3" xfId="12221" xr:uid="{9F639AF3-DC34-467D-A9E9-70718EBC90CC}"/>
    <cellStyle name="40% - Accent4 18" xfId="2478" xr:uid="{2542947A-4410-472F-9B70-81E977BC59E1}"/>
    <cellStyle name="40% - Accent4 18 2" xfId="12223" xr:uid="{FA1A7B49-85F7-4C5E-8406-C1F7C56A2DEF}"/>
    <cellStyle name="40% - Accent4 18 2 2" xfId="12224" xr:uid="{02F3C9BD-CE40-46BB-81FC-BBCDB7A5DBD7}"/>
    <cellStyle name="40% - Accent4 18 3" xfId="12225" xr:uid="{794B9DE7-CF92-4EAB-9F9F-1FB5490B8DD1}"/>
    <cellStyle name="40% - Accent4 19" xfId="2479" xr:uid="{09B6DE5C-F3C7-4A5B-BD5A-02D35634A474}"/>
    <cellStyle name="40% - Accent4 19 2" xfId="12227" xr:uid="{36C5D677-BC34-47D2-8EFE-696113B904CC}"/>
    <cellStyle name="40% - Accent4 19 2 2" xfId="12228" xr:uid="{0B81A7FA-DBE6-471C-93C4-3E415AAE2FB1}"/>
    <cellStyle name="40% - Accent4 19 3" xfId="12229" xr:uid="{7DEB2530-BD38-44A9-A573-75600A1DE566}"/>
    <cellStyle name="40% - Accent4 2" xfId="455" xr:uid="{48D81F94-BB28-4A95-B1BB-1012A1360CBD}"/>
    <cellStyle name="40% - Accent4 2 2" xfId="1767" xr:uid="{7D34B95D-40DA-42CE-A022-B862E0BEF0AB}"/>
    <cellStyle name="40% - Accent4 2 2 2" xfId="12230" xr:uid="{FE13B9E4-61CA-4FD5-AEF4-23AC551D8299}"/>
    <cellStyle name="40% - Accent4 2 2 2 2" xfId="12231" xr:uid="{11A04DFE-134B-4AA8-B61F-93519D39B411}"/>
    <cellStyle name="40% - Accent4 2 2 3" xfId="12232" xr:uid="{EEA3A26F-FD8E-4C6D-A346-FFFDD09E5B95}"/>
    <cellStyle name="40% - Accent4 2 3" xfId="17499" xr:uid="{F25B2432-C81C-4F0D-A667-A5836EC9153C}"/>
    <cellStyle name="40% - Accent4 20" xfId="2480" xr:uid="{83D77287-92A5-4A0D-BA43-5337AE156392}"/>
    <cellStyle name="40% - Accent4 20 2" xfId="12234" xr:uid="{92B38AFF-5FF6-41B1-9211-6474C5ACA04C}"/>
    <cellStyle name="40% - Accent4 20 2 2" xfId="12235" xr:uid="{1776EB38-F10C-4192-A307-C08C2DA0FB93}"/>
    <cellStyle name="40% - Accent4 20 3" xfId="12236" xr:uid="{697D1E6D-2343-40AA-A226-1453C74C175E}"/>
    <cellStyle name="40% - Accent4 21" xfId="2481" xr:uid="{261B1271-0534-40D8-86C1-2922B28D8270}"/>
    <cellStyle name="40% - Accent4 21 2" xfId="12238" xr:uid="{69A5ADE4-D1F2-408B-9072-18CA40538CBC}"/>
    <cellStyle name="40% - Accent4 21 2 2" xfId="12239" xr:uid="{DCDBB1A3-9740-42AE-ACC1-1AC449CB1613}"/>
    <cellStyle name="40% - Accent4 21 3" xfId="12240" xr:uid="{FCF9EF46-99CB-4CC1-85D4-41AD3AEB4102}"/>
    <cellStyle name="40% - Accent4 22" xfId="2482" xr:uid="{22CD1E0F-5A8B-4D44-8C32-F4D4B7276661}"/>
    <cellStyle name="40% - Accent4 22 2" xfId="12242" xr:uid="{F4929857-DBFB-4646-8DB3-E66F33E48EE4}"/>
    <cellStyle name="40% - Accent4 22 2 2" xfId="12243" xr:uid="{F60EFA07-E996-45EE-9982-05DD99EC6B43}"/>
    <cellStyle name="40% - Accent4 22 3" xfId="12244" xr:uid="{8FD332DF-1215-4FF8-B3EB-E9B03362D700}"/>
    <cellStyle name="40% - Accent4 23" xfId="2483" xr:uid="{9FFDDF6E-FE83-4DAE-A5EE-E81D8FD6175B}"/>
    <cellStyle name="40% - Accent4 23 2" xfId="12246" xr:uid="{F0E20752-C4CF-4BC3-867A-8CCE71B62BF1}"/>
    <cellStyle name="40% - Accent4 23 2 2" xfId="12247" xr:uid="{76A31F14-5EFA-48A4-85D1-541275A59227}"/>
    <cellStyle name="40% - Accent4 23 3" xfId="12248" xr:uid="{ED49AED0-FA60-438A-A783-E867922CBB37}"/>
    <cellStyle name="40% - Accent4 24" xfId="2484" xr:uid="{ACB20D22-89EE-4435-994A-64B5B7C010A6}"/>
    <cellStyle name="40% - Accent4 24 2" xfId="12250" xr:uid="{EB0FD1A1-2224-4106-A4C2-9A56B1F8E3A4}"/>
    <cellStyle name="40% - Accent4 24 2 2" xfId="12251" xr:uid="{06906CD9-B260-4597-BF87-A6B15FD061CD}"/>
    <cellStyle name="40% - Accent4 24 3" xfId="12252" xr:uid="{926F085D-DFD0-4F74-A413-4BBF0C6711B1}"/>
    <cellStyle name="40% - Accent4 25" xfId="2485" xr:uid="{3062C100-6E93-4327-9D18-878FE1127191}"/>
    <cellStyle name="40% - Accent4 25 2" xfId="12254" xr:uid="{FA6796A6-2C43-4E2A-895E-F164ED8DFF46}"/>
    <cellStyle name="40% - Accent4 25 2 2" xfId="12255" xr:uid="{3FCD7101-4436-4959-8D00-6F528FFABB30}"/>
    <cellStyle name="40% - Accent4 25 3" xfId="12256" xr:uid="{42E03658-4D4E-4E95-A82F-37F9A72EBD65}"/>
    <cellStyle name="40% - Accent4 26" xfId="2486" xr:uid="{CCEDBA16-C6A3-441A-B542-2D9BD19473CF}"/>
    <cellStyle name="40% - Accent4 26 2" xfId="12258" xr:uid="{D9274CEE-7A22-4489-A69B-F4228ECAC307}"/>
    <cellStyle name="40% - Accent4 26 2 2" xfId="12259" xr:uid="{2597696A-7C8A-42D9-9854-A922B4235F0C}"/>
    <cellStyle name="40% - Accent4 26 3" xfId="12260" xr:uid="{C7F9155E-46D0-4374-8747-12949EAAB49A}"/>
    <cellStyle name="40% - Accent4 27" xfId="2487" xr:uid="{3B7E4CAE-4FCF-460E-959D-5A711011ED23}"/>
    <cellStyle name="40% - Accent4 27 2" xfId="12262" xr:uid="{95443743-AB19-42B7-8994-EF77A29E1E60}"/>
    <cellStyle name="40% - Accent4 27 2 2" xfId="12263" xr:uid="{C58CBA6F-E863-454C-88FC-7992902ECB81}"/>
    <cellStyle name="40% - Accent4 27 3" xfId="12264" xr:uid="{A93DA479-5037-4BDA-872C-9C68EC16141C}"/>
    <cellStyle name="40% - Accent4 28" xfId="2488" xr:uid="{29B52022-7CAB-4399-9604-A3CDA8EF3E05}"/>
    <cellStyle name="40% - Accent4 28 2" xfId="12266" xr:uid="{BC002CD7-61A2-4B62-8228-1056E36FF28A}"/>
    <cellStyle name="40% - Accent4 28 2 2" xfId="12267" xr:uid="{04648CCF-503A-4B3A-B333-0C7B21C15F42}"/>
    <cellStyle name="40% - Accent4 28 3" xfId="12268" xr:uid="{BE10DE73-A4EA-4525-8889-7D1CDD8441AB}"/>
    <cellStyle name="40% - Accent4 29" xfId="2489" xr:uid="{C9C6D826-EB7C-4407-BBDC-0F14E8533DA4}"/>
    <cellStyle name="40% - Accent4 29 2" xfId="12270" xr:uid="{D39AF89F-AA44-4055-9EEF-091CEB588B05}"/>
    <cellStyle name="40% - Accent4 29 2 2" xfId="12271" xr:uid="{B64BCD9D-402A-4C5C-8EC8-B17070328D83}"/>
    <cellStyle name="40% - Accent4 29 3" xfId="12272" xr:uid="{04DACB5C-BE30-4E54-969F-F7AEF0E9605E}"/>
    <cellStyle name="40% - Accent4 3" xfId="1644" xr:uid="{C068022B-9AAD-4325-9B88-3DE082D9835E}"/>
    <cellStyle name="40% - Accent4 3 2" xfId="2490" xr:uid="{575E0CDC-E273-4B1C-84D0-FBFBC59139AF}"/>
    <cellStyle name="40% - Accent4 3 2 2" xfId="12274" xr:uid="{AE418C21-7B5D-4FB6-9B78-98802C1790C3}"/>
    <cellStyle name="40% - Accent4 3 2 2 2" xfId="12275" xr:uid="{99700F08-4AE6-4BD6-BF9D-0FFC6153FD54}"/>
    <cellStyle name="40% - Accent4 3 2 3" xfId="12276" xr:uid="{5F516C42-2C76-452F-8E30-3D20ABA8EEE8}"/>
    <cellStyle name="40% - Accent4 3 3" xfId="12277" xr:uid="{D5682B2C-7C8F-42AA-85D8-CD149EAC9E81}"/>
    <cellStyle name="40% - Accent4 3 3 2" xfId="12278" xr:uid="{2DACB9B5-01BC-45BA-80C5-D8807E057330}"/>
    <cellStyle name="40% - Accent4 3 4" xfId="12279" xr:uid="{112250F8-E569-41AC-8597-42095A1AC30A}"/>
    <cellStyle name="40% - Accent4 30" xfId="2491" xr:uid="{C9522CF0-C40B-46D7-9E87-EC70B185C935}"/>
    <cellStyle name="40% - Accent4 30 2" xfId="12280" xr:uid="{24F85D93-5795-45E9-905B-5D7E5F64F046}"/>
    <cellStyle name="40% - Accent4 30 2 2" xfId="12281" xr:uid="{6D9DF6ED-5E7D-4EE7-898F-55B4CBC5595C}"/>
    <cellStyle name="40% - Accent4 30 3" xfId="12282" xr:uid="{55CA8202-D669-4820-BEBC-79861A9A5E5B}"/>
    <cellStyle name="40% - Accent4 31" xfId="2492" xr:uid="{B86E7C96-ADC3-4426-B76B-3DECE6A19647}"/>
    <cellStyle name="40% - Accent4 31 2" xfId="12283" xr:uid="{8CF23302-D6D2-429F-9E7A-AC7B64CA2B52}"/>
    <cellStyle name="40% - Accent4 31 2 2" xfId="12284" xr:uid="{BE5BE6C6-615D-4AED-86C3-1F66CEA1019F}"/>
    <cellStyle name="40% - Accent4 31 3" xfId="12285" xr:uid="{EFB1C138-CFF5-410F-964A-14FB8DE26700}"/>
    <cellStyle name="40% - Accent4 32" xfId="2493" xr:uid="{15C31EDA-4130-4674-B0D9-7DE97E660FC4}"/>
    <cellStyle name="40% - Accent4 32 2" xfId="12286" xr:uid="{DC010343-F2C2-4997-8CE3-ECABD3EFD158}"/>
    <cellStyle name="40% - Accent4 32 2 2" xfId="12287" xr:uid="{366E4A8E-E8A2-4C92-B3F4-5DF1FBCA0145}"/>
    <cellStyle name="40% - Accent4 32 3" xfId="12288" xr:uid="{320FA50C-6801-49B1-BAF6-E84892DEF270}"/>
    <cellStyle name="40% - Accent4 33" xfId="2494" xr:uid="{A54FC55D-5A0A-4DF9-A05F-CDBFE47FB848}"/>
    <cellStyle name="40% - Accent4 33 2" xfId="12289" xr:uid="{05BC0F1D-EC40-4731-872B-13601161B1FF}"/>
    <cellStyle name="40% - Accent4 33 2 2" xfId="12290" xr:uid="{271D1755-5A6D-492E-A6E6-AA645BB7A9C2}"/>
    <cellStyle name="40% - Accent4 33 3" xfId="12291" xr:uid="{187C897F-473C-4915-9422-30A0E45DC3E5}"/>
    <cellStyle name="40% - Accent4 34" xfId="2495" xr:uid="{3F90BD24-DC15-4F9D-A5C9-6669C207561C}"/>
    <cellStyle name="40% - Accent4 34 2" xfId="12292" xr:uid="{25F63B34-E8B8-4FEB-B630-5B2711750255}"/>
    <cellStyle name="40% - Accent4 34 2 2" xfId="12293" xr:uid="{5C09FA82-0BD0-466A-9564-6AB1698F4F18}"/>
    <cellStyle name="40% - Accent4 34 3" xfId="12294" xr:uid="{1FAED674-F255-423D-8020-DDA349B8C448}"/>
    <cellStyle name="40% - Accent4 35" xfId="2496" xr:uid="{7209256E-8B94-46CC-9DBA-72BAFF3C7056}"/>
    <cellStyle name="40% - Accent4 35 2" xfId="12295" xr:uid="{30E64A42-5FB6-4354-8318-5FFD0B28FE25}"/>
    <cellStyle name="40% - Accent4 35 2 2" xfId="12296" xr:uid="{A37A71EF-28CF-4B88-9BF4-F1B6B8A727CB}"/>
    <cellStyle name="40% - Accent4 35 3" xfId="12297" xr:uid="{0D530F7E-743A-410B-ADD4-136C7911D699}"/>
    <cellStyle name="40% - Accent4 36" xfId="2497" xr:uid="{5201CE32-44EC-46CF-B848-1850863F0621}"/>
    <cellStyle name="40% - Accent4 36 2" xfId="12298" xr:uid="{A6DCF73B-3F91-4590-AFA3-AB1AFB562DC7}"/>
    <cellStyle name="40% - Accent4 36 2 2" xfId="12299" xr:uid="{C4242977-509F-47C3-BB08-C2BBD1C58E13}"/>
    <cellStyle name="40% - Accent4 36 3" xfId="12300" xr:uid="{14D54E0D-DB9F-4B41-8955-3D490389A0B7}"/>
    <cellStyle name="40% - Accent4 37" xfId="2498" xr:uid="{E4F6694F-0960-4641-B595-98BA4505FE58}"/>
    <cellStyle name="40% - Accent4 37 2" xfId="12301" xr:uid="{3F8299CA-3AF5-43B3-9F1B-3B8793BB30FB}"/>
    <cellStyle name="40% - Accent4 37 2 2" xfId="12302" xr:uid="{B72DC08B-472F-4ABE-96C8-32EC3D81E773}"/>
    <cellStyle name="40% - Accent4 37 3" xfId="12303" xr:uid="{1C1DFF9F-E22A-4E3F-A24D-51CDCB930341}"/>
    <cellStyle name="40% - Accent4 38" xfId="2499" xr:uid="{5333CA58-5F44-4734-9378-D81E307A32E1}"/>
    <cellStyle name="40% - Accent4 38 2" xfId="12304" xr:uid="{4F3604C3-F80C-4A09-95B8-A86BAC1424B1}"/>
    <cellStyle name="40% - Accent4 38 2 2" xfId="12305" xr:uid="{5CE1AA3A-513F-48EC-920C-9CA0CC1614E5}"/>
    <cellStyle name="40% - Accent4 38 3" xfId="12306" xr:uid="{3B2E330F-DAD7-4F66-9A1A-1DA95C1ABF78}"/>
    <cellStyle name="40% - Accent4 39" xfId="2500" xr:uid="{D366196E-F5C5-4560-ACA3-3DA2AC3A45AF}"/>
    <cellStyle name="40% - Accent4 39 2" xfId="12307" xr:uid="{E278CF0D-FAAE-4FC8-AA66-6B4161E9894D}"/>
    <cellStyle name="40% - Accent4 39 2 2" xfId="12308" xr:uid="{15620969-F10C-4EF3-A8F1-48480CFF92A5}"/>
    <cellStyle name="40% - Accent4 39 3" xfId="12309" xr:uid="{E0BF94CE-5872-4494-853D-DB771D7A2DE4}"/>
    <cellStyle name="40% - Accent4 4" xfId="1660" xr:uid="{468FD44C-98AF-4E0B-8BA5-8432B7EBE53A}"/>
    <cellStyle name="40% - Accent4 4 2" xfId="2501" xr:uid="{68E8F377-6BCD-4BDA-9DDA-90A76C9ADDF5}"/>
    <cellStyle name="40% - Accent4 4 2 2" xfId="12310" xr:uid="{9DD7E058-3084-4EF0-8147-568FF275672C}"/>
    <cellStyle name="40% - Accent4 4 2 2 2" xfId="12311" xr:uid="{178DA4E1-965C-4FEE-90C2-BF28A4DD28BF}"/>
    <cellStyle name="40% - Accent4 4 2 3" xfId="12312" xr:uid="{59DAB471-E1F4-4C90-AAD0-B2C1CA91DA9D}"/>
    <cellStyle name="40% - Accent4 4 3" xfId="12313" xr:uid="{D7D803DE-31F4-4D95-8861-6E2D030DD229}"/>
    <cellStyle name="40% - Accent4 4 3 2" xfId="12314" xr:uid="{B467F184-23DE-4703-9023-E42F542FCA7A}"/>
    <cellStyle name="40% - Accent4 4 4" xfId="12315" xr:uid="{6449E89C-E782-4FEE-B8F9-CF943127C61D}"/>
    <cellStyle name="40% - Accent4 40" xfId="2502" xr:uid="{5EF7B1B3-CFBC-4A1D-B0F1-9FD9C0B11484}"/>
    <cellStyle name="40% - Accent4 40 2" xfId="12316" xr:uid="{FB2F61B2-080B-415A-BD9E-F7BD7F727C4D}"/>
    <cellStyle name="40% - Accent4 40 2 2" xfId="12317" xr:uid="{65A48980-E759-4FD5-85B8-FEB92E857412}"/>
    <cellStyle name="40% - Accent4 40 3" xfId="12318" xr:uid="{8AE66578-FF22-4A28-AD95-6794308B2C60}"/>
    <cellStyle name="40% - Accent4 41" xfId="2503" xr:uid="{29A0E3E1-8CFD-42AF-B23F-F9E6CA4D471B}"/>
    <cellStyle name="40% - Accent4 41 2" xfId="12319" xr:uid="{67B79D51-319B-49FF-AA9C-7E090744B122}"/>
    <cellStyle name="40% - Accent4 41 2 2" xfId="12320" xr:uid="{CBE1A06F-F9C0-4147-929B-57DDCCD0ED76}"/>
    <cellStyle name="40% - Accent4 41 3" xfId="12321" xr:uid="{A83110E2-9423-4616-839C-3445894CEBAF}"/>
    <cellStyle name="40% - Accent4 42" xfId="2504" xr:uid="{C4B0CD30-2571-4255-BA56-4AF91387BDC9}"/>
    <cellStyle name="40% - Accent4 42 2" xfId="12322" xr:uid="{9CB73181-2D0B-49B6-91D2-7F5CE2E5F4E3}"/>
    <cellStyle name="40% - Accent4 42 2 2" xfId="12323" xr:uid="{E7CDF592-84E8-4BEB-871B-E9D0317328F4}"/>
    <cellStyle name="40% - Accent4 42 3" xfId="12324" xr:uid="{62F44F28-7C8D-4004-A7C5-769009B7DDFB}"/>
    <cellStyle name="40% - Accent4 43" xfId="2505" xr:uid="{3DA26C1A-D88E-4B25-9E88-D295762578F8}"/>
    <cellStyle name="40% - Accent4 43 2" xfId="12325" xr:uid="{07CD6A78-5E49-4A40-B587-23E04728038F}"/>
    <cellStyle name="40% - Accent4 43 2 2" xfId="12326" xr:uid="{9F3BCB2B-6E3A-4652-9874-9749D94F7E67}"/>
    <cellStyle name="40% - Accent4 43 3" xfId="12327" xr:uid="{E59F141C-D882-4D46-AF3D-0A703F9A4C9F}"/>
    <cellStyle name="40% - Accent4 44" xfId="2506" xr:uid="{4E9D8550-2E4B-4818-A00D-60D965867382}"/>
    <cellStyle name="40% - Accent4 44 2" xfId="12328" xr:uid="{4A927ECA-063C-4B13-A746-77DDE3723FC9}"/>
    <cellStyle name="40% - Accent4 44 2 2" xfId="12329" xr:uid="{1116FD32-3DAF-4402-B32E-B6E6317BE185}"/>
    <cellStyle name="40% - Accent4 44 3" xfId="12330" xr:uid="{3FE57879-BA14-418B-B3FC-59B15E9FE4FB}"/>
    <cellStyle name="40% - Accent4 45" xfId="2507" xr:uid="{304E6E0E-6369-46FC-A4BB-99E6953B478F}"/>
    <cellStyle name="40% - Accent4 45 2" xfId="12331" xr:uid="{F69B11F4-D415-4305-96F6-A2A459DB4599}"/>
    <cellStyle name="40% - Accent4 45 2 2" xfId="12332" xr:uid="{6D34C9E2-2CEC-4916-8577-1630E0C8D405}"/>
    <cellStyle name="40% - Accent4 45 3" xfId="12333" xr:uid="{97BD689B-A493-45B2-8F7E-CA8B24F6DF20}"/>
    <cellStyle name="40% - Accent4 46" xfId="2508" xr:uid="{3E975E3F-FBCA-4629-A672-AC5132077682}"/>
    <cellStyle name="40% - Accent4 46 2" xfId="12334" xr:uid="{3AA58356-3A94-4A6A-AF38-7335CBF57522}"/>
    <cellStyle name="40% - Accent4 46 2 2" xfId="12335" xr:uid="{C88F2775-48BE-498A-90EC-CBE84A00C2DE}"/>
    <cellStyle name="40% - Accent4 46 3" xfId="12336" xr:uid="{9A729B59-4BEC-44C3-A758-16BF8E9BAAA1}"/>
    <cellStyle name="40% - Accent4 47" xfId="2509" xr:uid="{69DECE0C-90EF-46AF-8E7D-A24692FB44AF}"/>
    <cellStyle name="40% - Accent4 47 2" xfId="12337" xr:uid="{21ECC427-1337-4C10-8F4E-422B82AA6239}"/>
    <cellStyle name="40% - Accent4 48" xfId="2510" xr:uid="{B0B90FA3-5684-4FB9-9654-4B2284EE4054}"/>
    <cellStyle name="40% - Accent4 48 2" xfId="12338" xr:uid="{70926256-B9AA-4814-B2DF-A274F3B9DF87}"/>
    <cellStyle name="40% - Accent4 49" xfId="9442" xr:uid="{2C2844C6-A07F-4DA7-A3C7-2E78F8D2D453}"/>
    <cellStyle name="40% - Accent4 49 2" xfId="12339" xr:uid="{B4597624-09BD-4B15-B2C3-D703B464484F}"/>
    <cellStyle name="40% - Accent4 5" xfId="1682" xr:uid="{18AA3AE9-1E3F-4CDA-8B99-81B758C9ED7C}"/>
    <cellStyle name="40% - Accent4 5 2" xfId="2511" xr:uid="{74BBA06E-AF68-4FE9-9975-BC9526A543A7}"/>
    <cellStyle name="40% - Accent4 5 2 2" xfId="12340" xr:uid="{A6593499-6818-4E2F-B095-A1F3A2EDA15D}"/>
    <cellStyle name="40% - Accent4 5 2 2 2" xfId="12341" xr:uid="{1CFE2293-DD72-4572-B4D4-9727C65AC4B5}"/>
    <cellStyle name="40% - Accent4 5 2 3" xfId="12342" xr:uid="{B2ADFC21-D5C1-4C3D-8B26-B2E91945272C}"/>
    <cellStyle name="40% - Accent4 5 3" xfId="12343" xr:uid="{6501E307-994F-4832-AABB-9036F5D46E77}"/>
    <cellStyle name="40% - Accent4 5 3 2" xfId="12344" xr:uid="{743EBAE1-73D3-4B46-9A33-04AF2950B5E0}"/>
    <cellStyle name="40% - Accent4 5 4" xfId="12345" xr:uid="{A234C30E-93BC-41F0-811D-D0ABF68E3397}"/>
    <cellStyle name="40% - Accent4 50" xfId="12346" xr:uid="{57546C84-D503-4B26-9D22-3DF491A23BF6}"/>
    <cellStyle name="40% - Accent4 50 2" xfId="12347" xr:uid="{E6166A10-E3AA-42EE-9BEF-8B9D0AD4D9DC}"/>
    <cellStyle name="40% - Accent4 51" xfId="12348" xr:uid="{5E9C2D3B-CCDB-4252-9FAA-9FC0006DEA39}"/>
    <cellStyle name="40% - Accent4 51 2" xfId="12349" xr:uid="{BB27A923-8431-4A35-ACDC-FA993298D64C}"/>
    <cellStyle name="40% - Accent4 52" xfId="12350" xr:uid="{6F20F158-1F86-4D6A-AA22-17354214F7DF}"/>
    <cellStyle name="40% - Accent4 52 2" xfId="12351" xr:uid="{242848C2-29E4-4E82-8871-06B745FD9454}"/>
    <cellStyle name="40% - Accent4 53" xfId="12352" xr:uid="{B038DB31-B227-43FA-97A8-EE12998880E6}"/>
    <cellStyle name="40% - Accent4 53 2" xfId="12353" xr:uid="{319C8D3F-B68E-4E59-B7A9-DB132D0C6946}"/>
    <cellStyle name="40% - Accent4 54" xfId="12354" xr:uid="{D7EA35DF-4EA8-4E16-A57E-56DF6CD7E7E8}"/>
    <cellStyle name="40% - Accent4 54 2" xfId="12355" xr:uid="{8D9D2F49-60D7-48C1-9160-3DF99BF0FA5F}"/>
    <cellStyle name="40% - Accent4 55" xfId="12356" xr:uid="{9B38FC13-F5DD-4822-A390-49F5C90EB209}"/>
    <cellStyle name="40% - Accent4 55 2" xfId="12357" xr:uid="{75F2939C-F110-4921-8D9B-86E83AD844EC}"/>
    <cellStyle name="40% - Accent4 56" xfId="12358" xr:uid="{EC323CEB-BC45-46BD-A115-65B33AE470FE}"/>
    <cellStyle name="40% - Accent4 56 2" xfId="12359" xr:uid="{44AD9484-A1B7-459F-A073-2607A07958D8}"/>
    <cellStyle name="40% - Accent4 57" xfId="12360" xr:uid="{4167B526-DBCC-48D8-83E8-E1998BB236C9}"/>
    <cellStyle name="40% - Accent4 57 2" xfId="12361" xr:uid="{04183B14-A30F-46D3-B188-DD5F34D4E743}"/>
    <cellStyle name="40% - Accent4 58" xfId="12362" xr:uid="{04F0B334-2025-4D63-B007-4292F6702790}"/>
    <cellStyle name="40% - Accent4 58 2" xfId="12363" xr:uid="{5D088923-73A3-4053-BCBC-862006EF611B}"/>
    <cellStyle name="40% - Accent4 59" xfId="12364" xr:uid="{017E850C-D82A-48BF-82C4-C576B8628C2A}"/>
    <cellStyle name="40% - Accent4 59 2" xfId="12365" xr:uid="{261D655E-04EC-4A03-8879-40E77C025BF0}"/>
    <cellStyle name="40% - Accent4 6" xfId="2512" xr:uid="{69CCE084-AAE8-44A6-AEAF-950752096869}"/>
    <cellStyle name="40% - Accent4 6 2" xfId="2513" xr:uid="{CC9BDBE0-A50B-4223-B2E6-5AE61EAE1F7C}"/>
    <cellStyle name="40% - Accent4 6 2 2" xfId="12366" xr:uid="{2588E9B7-5089-42A9-8070-6AC887D40832}"/>
    <cellStyle name="40% - Accent4 6 2 2 2" xfId="12367" xr:uid="{CB955EDA-E589-4751-83C3-FF5F8DD92843}"/>
    <cellStyle name="40% - Accent4 6 2 3" xfId="12368" xr:uid="{1D9ED3ED-CF96-4941-932D-B9C209AE7E02}"/>
    <cellStyle name="40% - Accent4 6 3" xfId="12369" xr:uid="{460DD1D5-EED8-4B5A-8952-EE05A8CB4F1D}"/>
    <cellStyle name="40% - Accent4 6 3 2" xfId="12370" xr:uid="{D7AFDE01-8F35-4A6D-BFFB-1232F293C138}"/>
    <cellStyle name="40% - Accent4 6 4" xfId="12371" xr:uid="{7D500728-5338-4BDC-A468-D2D93D5872D7}"/>
    <cellStyle name="40% - Accent4 60" xfId="12372" xr:uid="{9D644AC9-9B2B-43B8-A858-2944E36464D7}"/>
    <cellStyle name="40% - Accent4 60 2" xfId="12373" xr:uid="{F5199ACB-0B10-4771-882C-89602B6ECF29}"/>
    <cellStyle name="40% - Accent4 61" xfId="12374" xr:uid="{FEC06055-0758-4D91-9DD5-764488D48A00}"/>
    <cellStyle name="40% - Accent4 61 2" xfId="12375" xr:uid="{98D0AF9A-1219-423C-8C7F-29FE75D76CE4}"/>
    <cellStyle name="40% - Accent4 62" xfId="12376" xr:uid="{0C29F0B4-AC0D-4A2D-871C-7585A861AD77}"/>
    <cellStyle name="40% - Accent4 62 2" xfId="12377" xr:uid="{0F8DA832-32C7-44E7-8893-37951B87F9C1}"/>
    <cellStyle name="40% - Accent4 63" xfId="12378" xr:uid="{94B90266-0C60-4382-80B7-C193265E37D3}"/>
    <cellStyle name="40% - Accent4 63 2" xfId="12379" xr:uid="{7B7289F8-0AFA-4635-BE07-B3C4E3A066AA}"/>
    <cellStyle name="40% - Accent4 64" xfId="12380" xr:uid="{5D485E62-38D6-49B3-9D23-DF20BCF06F1E}"/>
    <cellStyle name="40% - Accent4 64 2" xfId="12381" xr:uid="{AD4468A8-32A3-4157-8C18-F81C984D8E01}"/>
    <cellStyle name="40% - Accent4 65" xfId="12382" xr:uid="{328E6DB4-7C0C-4AD8-AB82-75D20376D1D1}"/>
    <cellStyle name="40% - Accent4 65 2" xfId="12383" xr:uid="{82FCB621-0E36-4C0F-93F4-7F18992668B4}"/>
    <cellStyle name="40% - Accent4 66" xfId="12384" xr:uid="{4826E827-53E8-4BD9-A6C8-87F683B46CD8}"/>
    <cellStyle name="40% - Accent4 66 2" xfId="12385" xr:uid="{FACDB7D2-1628-4071-B9F0-E3FD9E7F3247}"/>
    <cellStyle name="40% - Accent4 67" xfId="12386" xr:uid="{FDA98FAE-D64C-47DD-A08C-E1A6AC2132B6}"/>
    <cellStyle name="40% - Accent4 67 2" xfId="12387" xr:uid="{F580018B-8984-4E8B-9787-79A9846B7761}"/>
    <cellStyle name="40% - Accent4 68" xfId="12388" xr:uid="{72456229-35D5-44DD-8A4B-56DA0F466C74}"/>
    <cellStyle name="40% - Accent4 68 2" xfId="12389" xr:uid="{3E11B72E-FD06-4ECB-AF0B-B792E7DD6C11}"/>
    <cellStyle name="40% - Accent4 69" xfId="12390" xr:uid="{942E565D-5566-465F-A787-A772BEE1450E}"/>
    <cellStyle name="40% - Accent4 69 2" xfId="12391" xr:uid="{B63447C4-B806-43B5-8DD9-82A457A3DA85}"/>
    <cellStyle name="40% - Accent4 7" xfId="2514" xr:uid="{91E3964A-71D5-474D-A6AC-D6590BD56297}"/>
    <cellStyle name="40% - Accent4 7 2" xfId="2515" xr:uid="{8B09522E-78CE-4E9E-9CD7-38C3F7E15DAD}"/>
    <cellStyle name="40% - Accent4 7 2 2" xfId="12392" xr:uid="{362810EC-780C-4DEC-A1B4-0D3EA894D1FD}"/>
    <cellStyle name="40% - Accent4 7 2 2 2" xfId="12393" xr:uid="{0AE69A26-5DEA-4BBE-A474-E3416B5A7A9F}"/>
    <cellStyle name="40% - Accent4 7 2 3" xfId="12394" xr:uid="{3730269F-839C-4EEC-BEDD-4922B3010CBA}"/>
    <cellStyle name="40% - Accent4 7 3" xfId="12395" xr:uid="{1F2C47C3-E3AC-4E8A-BBA7-4BE356D38860}"/>
    <cellStyle name="40% - Accent4 7 3 2" xfId="12396" xr:uid="{0F104C37-7DD8-479D-8F7A-8698672C6B87}"/>
    <cellStyle name="40% - Accent4 7 4" xfId="12397" xr:uid="{8D860A05-FA1D-4395-B090-4C6E8DA9EDEA}"/>
    <cellStyle name="40% - Accent4 70" xfId="12398" xr:uid="{F6E3E766-010C-415A-A471-25D07B5F07C6}"/>
    <cellStyle name="40% - Accent4 70 2" xfId="12399" xr:uid="{58C9946C-A077-45B6-BF8E-53A8EE4A3C08}"/>
    <cellStyle name="40% - Accent4 71" xfId="12400" xr:uid="{0BC9C362-8129-48E8-B05A-DC28D76910D9}"/>
    <cellStyle name="40% - Accent4 71 2" xfId="12401" xr:uid="{2B8B6003-E6BF-4BA9-9887-8CE5F3A624AC}"/>
    <cellStyle name="40% - Accent4 72" xfId="12402" xr:uid="{C0F9D5BF-5C48-4C32-9799-A5BE33F726C4}"/>
    <cellStyle name="40% - Accent4 72 2" xfId="12403" xr:uid="{0B87ABFC-B2AB-428E-BA19-6BA51DD8FDDC}"/>
    <cellStyle name="40% - Accent4 73" xfId="12404" xr:uid="{8482D2DF-F555-4D1D-B666-8504A7CF350A}"/>
    <cellStyle name="40% - Accent4 73 2" xfId="12405" xr:uid="{B192A910-0E9B-4DA4-9A26-3417CBD3484F}"/>
    <cellStyle name="40% - Accent4 74" xfId="12406" xr:uid="{E5EE70B0-90AD-4B34-82CE-97D132AD595A}"/>
    <cellStyle name="40% - Accent4 74 2" xfId="12407" xr:uid="{0FEB0FA1-9280-41A0-8019-8A902A2E8444}"/>
    <cellStyle name="40% - Accent4 75" xfId="12408" xr:uid="{BACDB9C1-70F3-4C64-9D74-831D2D08C0D0}"/>
    <cellStyle name="40% - Accent4 75 2" xfId="12409" xr:uid="{5D126F7A-958A-4664-B3F4-25E944157F0B}"/>
    <cellStyle name="40% - Accent4 76" xfId="12410" xr:uid="{E6FB4458-1DE1-4CF9-8C72-AE9389984B88}"/>
    <cellStyle name="40% - Accent4 76 2" xfId="12411" xr:uid="{D05EBBDD-27D1-490D-A424-A1A3B56692D9}"/>
    <cellStyle name="40% - Accent4 77" xfId="12412" xr:uid="{1CCCB65E-40E8-4004-A162-6C3D61596CBC}"/>
    <cellStyle name="40% - Accent4 77 2" xfId="12413" xr:uid="{7F8B5EBB-45F9-4D64-A9CA-6EFE93E1DDBA}"/>
    <cellStyle name="40% - Accent4 78" xfId="12414" xr:uid="{C52E1426-7031-4895-9469-A52613088588}"/>
    <cellStyle name="40% - Accent4 78 2" xfId="12415" xr:uid="{08B1AA39-1698-47AB-A3E2-BE34D0627566}"/>
    <cellStyle name="40% - Accent4 79" xfId="12416" xr:uid="{4A54E700-6A46-4DCE-AE0E-B0CC5716F675}"/>
    <cellStyle name="40% - Accent4 79 2" xfId="12417" xr:uid="{21C1F5FE-0BF1-49AE-BC52-ED00D60998A6}"/>
    <cellStyle name="40% - Accent4 8" xfId="2516" xr:uid="{97041791-7F87-4D02-89E7-46EAE315AD97}"/>
    <cellStyle name="40% - Accent4 8 2" xfId="12418" xr:uid="{AEC8D767-325F-49A7-B3F8-7545A0B31544}"/>
    <cellStyle name="40% - Accent4 8 2 2" xfId="12419" xr:uid="{C828D266-0074-47D2-BA54-DC67053792B0}"/>
    <cellStyle name="40% - Accent4 8 3" xfId="12420" xr:uid="{29AD9855-FF1D-4C63-9846-E7F70130CE72}"/>
    <cellStyle name="40% - Accent4 80" xfId="12421" xr:uid="{D9C6517A-3073-4E0F-9BD8-EB343977294D}"/>
    <cellStyle name="40% - Accent4 80 2" xfId="12422" xr:uid="{428BCD85-57AF-417E-B780-F1B36433D87F}"/>
    <cellStyle name="40% - Accent4 81" xfId="12423" xr:uid="{D135C593-7FC3-4F4C-932F-8CE7A11B48A7}"/>
    <cellStyle name="40% - Accent4 81 2" xfId="12424" xr:uid="{25063C64-5AA6-4A00-A58D-433684ACBFA7}"/>
    <cellStyle name="40% - Accent4 82" xfId="12425" xr:uid="{93D79A9F-F338-449A-A1DC-68E415149D35}"/>
    <cellStyle name="40% - Accent4 83" xfId="12426" xr:uid="{4C098950-A5CC-4A9A-B6A0-ACC76A6053B3}"/>
    <cellStyle name="40% - Accent4 84" xfId="12427" xr:uid="{DE4502B6-115C-4015-BD1E-86E1ADCC03B7}"/>
    <cellStyle name="40% - Accent4 85" xfId="18744" xr:uid="{3561F816-7AA5-4F39-9700-7B97D297413F}"/>
    <cellStyle name="40% - Accent4 86" xfId="18745" xr:uid="{9471F914-4523-40E6-BEA3-15E33E489CAC}"/>
    <cellStyle name="40% - Accent4 87" xfId="18746" xr:uid="{2C8311C4-3E3B-4099-93F4-4058DEE5FAF4}"/>
    <cellStyle name="40% - Accent4 88" xfId="18747" xr:uid="{A7C5692F-3CD2-4610-BF74-471D5017AF48}"/>
    <cellStyle name="40% - Accent4 89" xfId="18748" xr:uid="{22EFFE39-049C-4121-BE2C-AAF16AF308D6}"/>
    <cellStyle name="40% - Accent4 9" xfId="2517" xr:uid="{D2CC8047-9FCD-4F2F-B287-651AEE1FC09E}"/>
    <cellStyle name="40% - Accent4 9 2" xfId="12428" xr:uid="{F26FCA8E-0A67-4AC6-AFD1-C1509D50A4A5}"/>
    <cellStyle name="40% - Accent4 9 2 2" xfId="12429" xr:uid="{DB90B665-EB3E-4BD7-B577-5A75083FF4B9}"/>
    <cellStyle name="40% - Accent4 9 3" xfId="12430" xr:uid="{D3DE003C-5954-4441-BC23-3E52FDEFFCA7}"/>
    <cellStyle name="40% - Accent4 90" xfId="18749" xr:uid="{2F9DE8D6-3895-4AD3-BFFC-5F476D960C2A}"/>
    <cellStyle name="40% - Accent4 91" xfId="18750" xr:uid="{816559DC-BED7-41AC-8C63-17F63C4BB1E1}"/>
    <cellStyle name="40% - Accent4 92" xfId="18751" xr:uid="{06402C45-F6C8-43B9-88E6-1808EC7B96BF}"/>
    <cellStyle name="40% - Accent4 93" xfId="18752" xr:uid="{8EA9E4A0-576A-4C37-A102-C293D4F5CD75}"/>
    <cellStyle name="40% - Accent4 94" xfId="18753" xr:uid="{E887584F-2BD0-40E7-86DC-F1CD92BD43E0}"/>
    <cellStyle name="40% - Accent4 95" xfId="18754" xr:uid="{CFEFE953-9169-46B0-B37B-7F54D2F93517}"/>
    <cellStyle name="40% - Accent4 96" xfId="18755" xr:uid="{1F33CA68-86E4-4D7D-BEAC-08DF03DFB24D}"/>
    <cellStyle name="40% - Accent4 97" xfId="18756" xr:uid="{A413D412-3DE6-4C12-B203-965763C83ABF}"/>
    <cellStyle name="40% - Accent4 98" xfId="18757" xr:uid="{C70AC5C8-4690-4A51-87D0-4ED00B1B9B9B}"/>
    <cellStyle name="40% - Accent4 99" xfId="18758" xr:uid="{2D821EAC-229F-476A-AA86-C986330E5F3D}"/>
    <cellStyle name="40% - Accent5 10" xfId="2518" xr:uid="{6E5F5246-597E-46A8-B0F8-BA73AFA01827}"/>
    <cellStyle name="40% - Accent5 10 2" xfId="12431" xr:uid="{43825084-9FCD-49E8-B03E-631B57D6C62B}"/>
    <cellStyle name="40% - Accent5 10 2 2" xfId="12432" xr:uid="{306CEDA0-A953-46AF-9E26-614C75484C6D}"/>
    <cellStyle name="40% - Accent5 10 3" xfId="12433" xr:uid="{F64C9A0F-14F4-4CDC-BC09-20DD00DAA434}"/>
    <cellStyle name="40% - Accent5 100" xfId="18759" xr:uid="{7719E40C-E9D8-4124-8090-D5557D0E5961}"/>
    <cellStyle name="40% - Accent5 101" xfId="18760" xr:uid="{63E7E4CD-7351-446B-BCB3-6CFC80A74268}"/>
    <cellStyle name="40% - Accent5 102" xfId="18761" xr:uid="{DD66B496-AE1A-4E6B-931F-2A46314E20C9}"/>
    <cellStyle name="40% - Accent5 103" xfId="18762" xr:uid="{E3B27511-FE75-4121-9AE3-A77BFA05AB78}"/>
    <cellStyle name="40% - Accent5 104" xfId="18763" xr:uid="{B42CBF3C-0A82-4EC8-BCD3-ABD90E490424}"/>
    <cellStyle name="40% - Accent5 105" xfId="18764" xr:uid="{8F253A70-1B41-47D3-9008-190E8971A565}"/>
    <cellStyle name="40% - Accent5 106" xfId="18765" xr:uid="{2CDC09B6-BFCC-4E8D-9DF7-BFA1C3045E48}"/>
    <cellStyle name="40% - Accent5 107" xfId="18766" xr:uid="{898EFD60-FC3A-46A2-8B87-0DC0C94D9002}"/>
    <cellStyle name="40% - Accent5 108" xfId="18767" xr:uid="{C2C6BDD9-AFEE-4C32-ADF3-F0DF6F6AC87E}"/>
    <cellStyle name="40% - Accent5 109" xfId="18768" xr:uid="{66E238E7-06F8-4454-A8B7-820DEBF61CA2}"/>
    <cellStyle name="40% - Accent5 11" xfId="2519" xr:uid="{9A2E173E-39CC-4F3B-8035-DCD5256B4429}"/>
    <cellStyle name="40% - Accent5 11 2" xfId="12434" xr:uid="{84DDC8C7-BD5D-4DB9-96E2-4D6D329FBE06}"/>
    <cellStyle name="40% - Accent5 11 2 2" xfId="12435" xr:uid="{8E3A6625-C929-4AD0-862E-D6ED5931C99B}"/>
    <cellStyle name="40% - Accent5 11 3" xfId="12436" xr:uid="{37E5539E-16E8-4344-8A78-6E9F36E5707C}"/>
    <cellStyle name="40% - Accent5 110" xfId="18769" xr:uid="{FCAE88AB-B326-442A-BC7D-2D68980AF95D}"/>
    <cellStyle name="40% - Accent5 111" xfId="18770" xr:uid="{2D828D96-BF16-4E1A-ADD1-8EFD25DBA09C}"/>
    <cellStyle name="40% - Accent5 112" xfId="18771" xr:uid="{357C0110-AB2A-4BDE-A85B-3E2F306AF13E}"/>
    <cellStyle name="40% - Accent5 113" xfId="18772" xr:uid="{254EBC80-3E3D-4B3E-970D-CC5D649699DD}"/>
    <cellStyle name="40% - Accent5 114" xfId="18773" xr:uid="{159D2F45-FA66-4479-8C22-787DA58F9A06}"/>
    <cellStyle name="40% - Accent5 115" xfId="18774" xr:uid="{F61D756A-80F7-4984-A020-1CE9FA600550}"/>
    <cellStyle name="40% - Accent5 116" xfId="18775" xr:uid="{0173BB87-6854-435F-9463-2B0491E312E5}"/>
    <cellStyle name="40% - Accent5 117" xfId="18776" xr:uid="{DD6BA155-1514-4EB1-8133-F031E64CE4CB}"/>
    <cellStyle name="40% - Accent5 118" xfId="18777" xr:uid="{CCDE30BD-34F7-41F6-8948-AAC0249B7AD6}"/>
    <cellStyle name="40% - Accent5 119" xfId="18778" xr:uid="{1207CA94-D4CC-4B60-AEF6-57434188EDD0}"/>
    <cellStyle name="40% - Accent5 12" xfId="2520" xr:uid="{D744C238-25E3-4B43-82F5-2580B31D9638}"/>
    <cellStyle name="40% - Accent5 12 2" xfId="12437" xr:uid="{87EB957D-4178-401D-BDC4-FAF07E1AA405}"/>
    <cellStyle name="40% - Accent5 12 2 2" xfId="12438" xr:uid="{CE868137-AFD7-4ABB-8CC0-E9B6845153AF}"/>
    <cellStyle name="40% - Accent5 12 3" xfId="12439" xr:uid="{44ABA65D-861E-43A5-9ABA-9B470FC95004}"/>
    <cellStyle name="40% - Accent5 120" xfId="18779" xr:uid="{F75BDAA9-95CE-493E-878E-7BF2A0CE34DC}"/>
    <cellStyle name="40% - Accent5 121" xfId="18780" xr:uid="{D9B18DC2-A3E9-4FD3-9BC0-974C7B508BC7}"/>
    <cellStyle name="40% - Accent5 122" xfId="18781" xr:uid="{11525911-ECED-4DF8-B503-1C694143EBCB}"/>
    <cellStyle name="40% - Accent5 123" xfId="18782" xr:uid="{1B6D4B88-4E02-4904-9EA1-86D0CB44E184}"/>
    <cellStyle name="40% - Accent5 124" xfId="18783" xr:uid="{4538047A-DC96-4A43-948E-D6F3540C37F9}"/>
    <cellStyle name="40% - Accent5 125" xfId="18784" xr:uid="{30AAD768-5968-4F50-A748-F4A091179907}"/>
    <cellStyle name="40% - Accent5 126" xfId="18785" xr:uid="{D66B1B0E-8E60-4B3C-8CA6-2E51E3E3E417}"/>
    <cellStyle name="40% - Accent5 127" xfId="18786" xr:uid="{CB075721-7153-486C-AA77-7770493C74EF}"/>
    <cellStyle name="40% - Accent5 128" xfId="18787" xr:uid="{D1448E72-68D0-4BCD-BECC-369478CE961F}"/>
    <cellStyle name="40% - Accent5 129" xfId="18788" xr:uid="{C324F52C-D774-4793-94E0-1D34CA1DA1F5}"/>
    <cellStyle name="40% - Accent5 13" xfId="2521" xr:uid="{965058F4-58D6-4AB7-8894-0EDA0DD85FC6}"/>
    <cellStyle name="40% - Accent5 13 2" xfId="12440" xr:uid="{8315A38E-ED10-47D0-B569-6B5CB10C77A3}"/>
    <cellStyle name="40% - Accent5 13 2 2" xfId="12441" xr:uid="{F4270EE5-60D6-4D6C-B9FC-AF80C204C1D4}"/>
    <cellStyle name="40% - Accent5 13 3" xfId="12442" xr:uid="{CB1AE7C2-B779-41E3-A412-184E2DDAD662}"/>
    <cellStyle name="40% - Accent5 130" xfId="18789" xr:uid="{D5B67728-B7EB-45D8-84C3-50329CE9E7C6}"/>
    <cellStyle name="40% - Accent5 131" xfId="18790" xr:uid="{BD8C1E5A-4286-4384-B260-45534D770978}"/>
    <cellStyle name="40% - Accent5 132" xfId="18791" xr:uid="{9A6FB8A4-E118-4FFC-940B-A359F092340D}"/>
    <cellStyle name="40% - Accent5 133" xfId="18792" xr:uid="{105076BC-56DF-4289-A29B-AA0E40CA2370}"/>
    <cellStyle name="40% - Accent5 134" xfId="18793" xr:uid="{34DA365A-84D8-4519-9A9B-E587EEB0351A}"/>
    <cellStyle name="40% - Accent5 135" xfId="18794" xr:uid="{10A887C1-E422-4019-8BD6-3D9BFF3DB251}"/>
    <cellStyle name="40% - Accent5 136" xfId="18795" xr:uid="{BBFBFEC9-EBD8-4167-A2D7-0B55A4170696}"/>
    <cellStyle name="40% - Accent5 137" xfId="18796" xr:uid="{0387A4E4-B1FA-4836-B08D-CA9DCA3D7F40}"/>
    <cellStyle name="40% - Accent5 138" xfId="18797" xr:uid="{93503958-ED20-447C-B997-941A5C6C056E}"/>
    <cellStyle name="40% - Accent5 139" xfId="18798" xr:uid="{11EA0AB7-FC92-44C2-93C6-29296842263F}"/>
    <cellStyle name="40% - Accent5 14" xfId="2522" xr:uid="{5F7D58B3-8EE3-47ED-AE12-0216E3621269}"/>
    <cellStyle name="40% - Accent5 14 2" xfId="12443" xr:uid="{07AC9B04-2647-4555-AB16-7DE513236B48}"/>
    <cellStyle name="40% - Accent5 14 2 2" xfId="12444" xr:uid="{0224F876-797D-4250-888C-51CF17F1CE7C}"/>
    <cellStyle name="40% - Accent5 14 3" xfId="12445" xr:uid="{FB0811AC-E176-45D2-8081-4195FD6638FE}"/>
    <cellStyle name="40% - Accent5 140" xfId="18799" xr:uid="{040D89CA-7561-472D-801B-F141D855CF73}"/>
    <cellStyle name="40% - Accent5 141" xfId="18800" xr:uid="{58549FF8-171E-4192-9D1F-33917A9081F4}"/>
    <cellStyle name="40% - Accent5 142" xfId="18801" xr:uid="{993BBFF5-109B-467A-AA64-D48451E5EEA5}"/>
    <cellStyle name="40% - Accent5 143" xfId="18802" xr:uid="{AE6CCFA0-8FB0-4890-8073-9DC616A801F2}"/>
    <cellStyle name="40% - Accent5 144" xfId="18803" xr:uid="{E3A2B4BC-710D-469E-B0B7-9A9C5BBE9128}"/>
    <cellStyle name="40% - Accent5 145" xfId="18804" xr:uid="{61F4AF58-A843-45D5-8336-3809A1084038}"/>
    <cellStyle name="40% - Accent5 146" xfId="18805" xr:uid="{4A3ADC01-D11C-403F-86D7-5FADBA7FCF6F}"/>
    <cellStyle name="40% - Accent5 15" xfId="2523" xr:uid="{B718AADC-11F2-4DD1-B73A-6CD73239D4F0}"/>
    <cellStyle name="40% - Accent5 15 2" xfId="12446" xr:uid="{5508B469-3E6E-4226-ADA2-118AEB3A1A5B}"/>
    <cellStyle name="40% - Accent5 15 2 2" xfId="12447" xr:uid="{A1B417B6-4B94-46C8-A30C-EC7841C2B6DC}"/>
    <cellStyle name="40% - Accent5 15 3" xfId="12448" xr:uid="{71EA9F06-10C2-4095-BFF8-B9A8BF0CAF3A}"/>
    <cellStyle name="40% - Accent5 16" xfId="2524" xr:uid="{72EA612B-3A83-4563-B2BC-DC866103D2F4}"/>
    <cellStyle name="40% - Accent5 16 2" xfId="12449" xr:uid="{A3C1DA3C-EF59-44E7-89E0-EE8292BE8B4B}"/>
    <cellStyle name="40% - Accent5 16 2 2" xfId="12450" xr:uid="{8691E8C8-A75B-4D66-82C2-48B5BFFE5EA7}"/>
    <cellStyle name="40% - Accent5 16 3" xfId="12451" xr:uid="{39AA0319-989D-4E56-8905-B9EFAFD517FD}"/>
    <cellStyle name="40% - Accent5 17" xfId="2525" xr:uid="{5AB76EEB-5A1F-46C9-99BF-F1E251829A49}"/>
    <cellStyle name="40% - Accent5 17 2" xfId="12452" xr:uid="{5DD44941-37C0-4C00-ADFC-0E39B6774F91}"/>
    <cellStyle name="40% - Accent5 17 2 2" xfId="12453" xr:uid="{A97CE0E0-35FE-4B0A-A239-516A620A6BB9}"/>
    <cellStyle name="40% - Accent5 17 3" xfId="12454" xr:uid="{3CA817A5-7672-4DD2-BFBA-3DA913E87B7C}"/>
    <cellStyle name="40% - Accent5 18" xfId="2526" xr:uid="{22391B19-19CA-4EDF-A89C-E64D21693396}"/>
    <cellStyle name="40% - Accent5 18 2" xfId="12455" xr:uid="{2BC18065-03A6-4D59-A2C4-02E51DC50082}"/>
    <cellStyle name="40% - Accent5 18 2 2" xfId="12456" xr:uid="{AB361701-8658-4EC8-ADB2-538C33664E01}"/>
    <cellStyle name="40% - Accent5 18 3" xfId="12457" xr:uid="{DA6893F4-EA7C-4EFC-A168-41C3E45F34E1}"/>
    <cellStyle name="40% - Accent5 19" xfId="2527" xr:uid="{2DFE9904-27D6-42D4-8CCA-00336D94E55B}"/>
    <cellStyle name="40% - Accent5 19 2" xfId="12458" xr:uid="{5FC524DB-FDD2-4405-A54F-0E3725A4F510}"/>
    <cellStyle name="40% - Accent5 19 2 2" xfId="12459" xr:uid="{369D999E-A2A0-46BE-9C6C-044DEDE1B299}"/>
    <cellStyle name="40% - Accent5 19 3" xfId="12460" xr:uid="{3F52910F-D843-4E6F-A252-AB7FC06CF446}"/>
    <cellStyle name="40% - Accent5 2" xfId="456" xr:uid="{AF195C38-0376-4725-BF39-D93BABE058D5}"/>
    <cellStyle name="40% - Accent5 2 2" xfId="1768" xr:uid="{410D9F9E-6B0A-4174-BEBD-6B32AA2C5B48}"/>
    <cellStyle name="40% - Accent5 2 2 2" xfId="12461" xr:uid="{C18D81AC-F8DF-4C59-871D-FC3DA57D167F}"/>
    <cellStyle name="40% - Accent5 2 2 2 2" xfId="12462" xr:uid="{5AA876E3-677E-4C76-9E19-011D441764D9}"/>
    <cellStyle name="40% - Accent5 2 2 3" xfId="12463" xr:uid="{F89E0809-229B-47B8-B476-13661128C4A7}"/>
    <cellStyle name="40% - Accent5 20" xfId="2528" xr:uid="{DA555749-E1A6-4665-9077-7F764B25950D}"/>
    <cellStyle name="40% - Accent5 20 2" xfId="12464" xr:uid="{C2EFEF9D-31A4-4E08-B0A9-CFBC578303B1}"/>
    <cellStyle name="40% - Accent5 20 2 2" xfId="12465" xr:uid="{587EB1AF-E8AD-4A22-B8C9-75287A5E316B}"/>
    <cellStyle name="40% - Accent5 20 3" xfId="12466" xr:uid="{0A917847-2800-4698-9847-3F87B4608281}"/>
    <cellStyle name="40% - Accent5 21" xfId="2529" xr:uid="{8F3D29A8-567B-4AD2-97EF-012E49D3F6D1}"/>
    <cellStyle name="40% - Accent5 21 2" xfId="12467" xr:uid="{67AC9FE9-D441-473B-8706-BF1A3BAD0CD3}"/>
    <cellStyle name="40% - Accent5 21 2 2" xfId="12468" xr:uid="{AE380BCC-11B9-4CFE-A779-EB2A78C715BE}"/>
    <cellStyle name="40% - Accent5 21 3" xfId="12469" xr:uid="{64295047-3EF5-4DEE-AD42-ABF3721866C2}"/>
    <cellStyle name="40% - Accent5 22" xfId="2530" xr:uid="{758ADB3C-709F-4D79-AD43-4E9FBE87EA11}"/>
    <cellStyle name="40% - Accent5 22 2" xfId="12470" xr:uid="{A36CA063-2F18-40D7-BEEC-78C0CA918EA1}"/>
    <cellStyle name="40% - Accent5 22 2 2" xfId="12471" xr:uid="{C4A40EC7-3B1A-4783-B490-5D0A5FE9733E}"/>
    <cellStyle name="40% - Accent5 22 3" xfId="12472" xr:uid="{2BC50E97-964C-4F40-AEAD-EAC27CC49E21}"/>
    <cellStyle name="40% - Accent5 23" xfId="2531" xr:uid="{9D7AC9EE-DA1F-449A-9559-C58889064FE0}"/>
    <cellStyle name="40% - Accent5 23 2" xfId="12473" xr:uid="{CF46C622-AE7A-4F8B-8142-6E07DA7AE959}"/>
    <cellStyle name="40% - Accent5 23 2 2" xfId="12474" xr:uid="{E3B99ACA-D26B-4594-8720-D986BBC26F39}"/>
    <cellStyle name="40% - Accent5 23 3" xfId="12475" xr:uid="{7F9DC0F6-5ABF-43EA-A272-6967BE683C73}"/>
    <cellStyle name="40% - Accent5 24" xfId="2532" xr:uid="{CC92E2E9-3DD2-4BA0-843E-9B0A305CA48F}"/>
    <cellStyle name="40% - Accent5 24 2" xfId="12476" xr:uid="{3A5A74EF-79AA-490C-AEB1-F4723143953E}"/>
    <cellStyle name="40% - Accent5 24 2 2" xfId="12477" xr:uid="{69484811-DFA8-435C-B5A6-59696FC5CBDD}"/>
    <cellStyle name="40% - Accent5 24 3" xfId="12478" xr:uid="{CA32F730-2CD3-4E1D-A88D-725819C953E1}"/>
    <cellStyle name="40% - Accent5 25" xfId="2533" xr:uid="{FCD49B3E-0A41-4C3A-A21F-0B3594CFDA0B}"/>
    <cellStyle name="40% - Accent5 25 2" xfId="12479" xr:uid="{3A28E672-C578-4971-8618-F96B0B2F91A7}"/>
    <cellStyle name="40% - Accent5 25 2 2" xfId="12480" xr:uid="{1FBF3EAC-65CE-4110-82B2-4AAA3109AC14}"/>
    <cellStyle name="40% - Accent5 25 3" xfId="12481" xr:uid="{CBDF6249-11C8-48CC-B7D7-F9B6C6F0565C}"/>
    <cellStyle name="40% - Accent5 26" xfId="2534" xr:uid="{40E6B991-94A4-4807-9F5C-28D9EEB6964C}"/>
    <cellStyle name="40% - Accent5 26 2" xfId="12482" xr:uid="{AB8C53B0-56D5-480E-9C91-BC413AB374A3}"/>
    <cellStyle name="40% - Accent5 26 2 2" xfId="12483" xr:uid="{88B5F883-5222-4AB8-9AF5-EA28ABCEC4A4}"/>
    <cellStyle name="40% - Accent5 26 3" xfId="12484" xr:uid="{AACB03FE-9BCB-4C29-B4CD-C8985C41CA3C}"/>
    <cellStyle name="40% - Accent5 27" xfId="2535" xr:uid="{AECB3E91-0A0E-4D03-8ECD-C90AB0469B27}"/>
    <cellStyle name="40% - Accent5 27 2" xfId="12485" xr:uid="{B68591F8-DA62-49A4-B4E9-F6069C70FC69}"/>
    <cellStyle name="40% - Accent5 27 2 2" xfId="12486" xr:uid="{5F75874A-2384-4C41-B178-95F3C869F417}"/>
    <cellStyle name="40% - Accent5 27 3" xfId="12487" xr:uid="{DE7AC77C-4C42-40CC-BC4D-419F04441458}"/>
    <cellStyle name="40% - Accent5 28" xfId="2536" xr:uid="{2D6B1212-4146-4176-9886-31CE71948B7B}"/>
    <cellStyle name="40% - Accent5 28 2" xfId="12488" xr:uid="{C91A2EB1-9146-4C23-AF94-2E888DA65BF7}"/>
    <cellStyle name="40% - Accent5 28 2 2" xfId="12489" xr:uid="{C35BBFF9-47A9-4821-8ECC-0EEE439F68E4}"/>
    <cellStyle name="40% - Accent5 28 3" xfId="12490" xr:uid="{EBF62D25-9F80-4C97-8E81-0E4A85D2F37B}"/>
    <cellStyle name="40% - Accent5 29" xfId="2537" xr:uid="{E5D060E6-EC2F-4666-890F-E5B12DA4E2ED}"/>
    <cellStyle name="40% - Accent5 29 2" xfId="12491" xr:uid="{145DF190-D58E-43BF-AD30-DD6BB992686A}"/>
    <cellStyle name="40% - Accent5 29 2 2" xfId="12492" xr:uid="{C6A31369-45DF-4715-9A7D-17B4F3C1C235}"/>
    <cellStyle name="40% - Accent5 29 3" xfId="12493" xr:uid="{C14A50B6-8D4B-45B2-8FA1-033004B26D2A}"/>
    <cellStyle name="40% - Accent5 3" xfId="1646" xr:uid="{2CE0C145-4CEA-45C8-8CA5-4BF28B4F6634}"/>
    <cellStyle name="40% - Accent5 3 2" xfId="2538" xr:uid="{0B382F71-DF48-41BA-9281-03DEB33D2E5D}"/>
    <cellStyle name="40% - Accent5 3 2 2" xfId="12494" xr:uid="{F9C156C0-A874-4EE5-9CBE-C2AA6AFF7C36}"/>
    <cellStyle name="40% - Accent5 3 2 2 2" xfId="12495" xr:uid="{78DC4EFA-F1F1-4314-838C-6E6952D2C177}"/>
    <cellStyle name="40% - Accent5 3 2 3" xfId="12496" xr:uid="{02EA3E05-87CF-43F9-8C9D-9EE7EB310AB7}"/>
    <cellStyle name="40% - Accent5 3 3" xfId="12497" xr:uid="{B64D010C-7D08-4CB2-A2A6-5FBCCB48B85C}"/>
    <cellStyle name="40% - Accent5 3 3 2" xfId="12498" xr:uid="{0B457186-D3E2-48E8-8B7D-EDBD7F3B49EF}"/>
    <cellStyle name="40% - Accent5 3 4" xfId="12499" xr:uid="{55ECA450-B368-4F27-A23D-4AD349F44F88}"/>
    <cellStyle name="40% - Accent5 30" xfId="2539" xr:uid="{54BE6041-7C29-4B8A-9A4D-E44213BA3704}"/>
    <cellStyle name="40% - Accent5 30 2" xfId="12500" xr:uid="{26B4A677-9D29-481A-A0DC-76E1E4D35A87}"/>
    <cellStyle name="40% - Accent5 30 2 2" xfId="12501" xr:uid="{2DFDD2AA-C06C-4484-B367-0C595669CC2D}"/>
    <cellStyle name="40% - Accent5 30 3" xfId="12502" xr:uid="{D7BCB390-0C0E-41F5-82F4-2F49C4B9A784}"/>
    <cellStyle name="40% - Accent5 31" xfId="2540" xr:uid="{216279F6-AD77-4A6F-A738-3761182A5DB2}"/>
    <cellStyle name="40% - Accent5 31 2" xfId="12503" xr:uid="{0DD24C34-DB28-4FF1-BBCE-FADD821470AD}"/>
    <cellStyle name="40% - Accent5 31 2 2" xfId="12504" xr:uid="{31D283BE-5567-41AF-B4C8-AEF8C6BC4655}"/>
    <cellStyle name="40% - Accent5 31 3" xfId="12505" xr:uid="{7847E168-F6F9-481D-B9A8-756718BD8F83}"/>
    <cellStyle name="40% - Accent5 32" xfId="2541" xr:uid="{40F8976E-2B86-4442-B987-999B1C1548E0}"/>
    <cellStyle name="40% - Accent5 32 2" xfId="12506" xr:uid="{77BCB024-93FD-4E09-8776-332F63EF0D20}"/>
    <cellStyle name="40% - Accent5 32 2 2" xfId="12507" xr:uid="{4DD9D2A1-CC71-42C7-A039-BA623B5BE274}"/>
    <cellStyle name="40% - Accent5 32 3" xfId="12508" xr:uid="{F909EE30-129A-4D20-960C-ADF127772539}"/>
    <cellStyle name="40% - Accent5 33" xfId="2542" xr:uid="{1EE1D3C8-A91F-405A-B543-59BCA58199AA}"/>
    <cellStyle name="40% - Accent5 33 2" xfId="12509" xr:uid="{F7D1B647-AFBF-491C-8BD8-10B3887F1E64}"/>
    <cellStyle name="40% - Accent5 33 2 2" xfId="12510" xr:uid="{7DCA4921-6978-4DBB-9B62-2F09D0A5E9AD}"/>
    <cellStyle name="40% - Accent5 33 3" xfId="12511" xr:uid="{20A80283-CD90-4693-AA7D-681E7E071042}"/>
    <cellStyle name="40% - Accent5 34" xfId="2543" xr:uid="{D7FAA5CD-E678-4033-937A-5D38A6BC46BA}"/>
    <cellStyle name="40% - Accent5 34 2" xfId="12512" xr:uid="{0C04DDCD-1EBE-4D47-A4E0-4CE88C216780}"/>
    <cellStyle name="40% - Accent5 34 2 2" xfId="12513" xr:uid="{F92C8961-4D24-4B89-AE35-1FEBB3D9705F}"/>
    <cellStyle name="40% - Accent5 34 3" xfId="12514" xr:uid="{15E610A7-709B-4E16-8B14-6D2C92585C4D}"/>
    <cellStyle name="40% - Accent5 35" xfId="2544" xr:uid="{AFF27519-E4EA-4DEC-88F1-89941530E313}"/>
    <cellStyle name="40% - Accent5 35 2" xfId="12515" xr:uid="{B58A0B67-B37D-42EF-8097-514B7240A1BF}"/>
    <cellStyle name="40% - Accent5 35 2 2" xfId="12516" xr:uid="{C1EA021B-F9CF-4BEC-9972-21A18350D753}"/>
    <cellStyle name="40% - Accent5 35 3" xfId="12517" xr:uid="{757B7029-F882-4129-814C-E7777D457334}"/>
    <cellStyle name="40% - Accent5 36" xfId="2545" xr:uid="{1D13460B-1205-4027-AAFF-094E582E8FE9}"/>
    <cellStyle name="40% - Accent5 36 2" xfId="12518" xr:uid="{0AF4EA1B-EFAA-4A6B-AFA9-F02B074AF282}"/>
    <cellStyle name="40% - Accent5 36 2 2" xfId="12519" xr:uid="{7E12DF10-8CB2-49AE-AA87-A8CDDB4C7041}"/>
    <cellStyle name="40% - Accent5 36 3" xfId="12520" xr:uid="{652AE390-0E7E-403C-BA74-063A9D84C6D8}"/>
    <cellStyle name="40% - Accent5 37" xfId="2546" xr:uid="{6F65BE43-A290-4F0C-BDAD-3EC6958908D3}"/>
    <cellStyle name="40% - Accent5 37 2" xfId="12521" xr:uid="{540DAB99-E760-4BFE-92FE-6A9576202084}"/>
    <cellStyle name="40% - Accent5 37 2 2" xfId="12522" xr:uid="{15F84471-9BFD-4284-B2EE-95F18393E3D2}"/>
    <cellStyle name="40% - Accent5 37 3" xfId="12523" xr:uid="{43148BA6-8914-409A-BBC4-470EDAC970A0}"/>
    <cellStyle name="40% - Accent5 38" xfId="2547" xr:uid="{90A073FB-9646-4E65-995E-76B998025B80}"/>
    <cellStyle name="40% - Accent5 38 2" xfId="12524" xr:uid="{7D4998F4-E82E-4820-8869-4DEDAC217BB5}"/>
    <cellStyle name="40% - Accent5 38 2 2" xfId="12525" xr:uid="{A778D25C-BEEE-4C16-8E20-43915E5790F1}"/>
    <cellStyle name="40% - Accent5 38 3" xfId="12526" xr:uid="{AFA09417-6A5A-4DB0-BEF7-B21FA6EC1F5B}"/>
    <cellStyle name="40% - Accent5 39" xfId="2548" xr:uid="{0EDE7029-A1AE-47CB-B3D0-EC7C0218B809}"/>
    <cellStyle name="40% - Accent5 39 2" xfId="12527" xr:uid="{9619DC61-F6D4-4C87-A259-6A64472960A0}"/>
    <cellStyle name="40% - Accent5 39 2 2" xfId="12528" xr:uid="{AB7EA6AE-18E6-4FB4-AA46-EC2BF087310D}"/>
    <cellStyle name="40% - Accent5 39 3" xfId="12529" xr:uid="{E10B2896-ABBD-4622-9597-31AB3603AAC0}"/>
    <cellStyle name="40% - Accent5 4" xfId="1662" xr:uid="{3D1ECBA8-E9F9-4401-8A2B-198694ADBD47}"/>
    <cellStyle name="40% - Accent5 4 2" xfId="2549" xr:uid="{E0315051-51C4-47CD-AE83-D0D4BB646C2C}"/>
    <cellStyle name="40% - Accent5 4 2 2" xfId="12530" xr:uid="{93DE79AF-63E5-40EB-A854-DEF240582286}"/>
    <cellStyle name="40% - Accent5 4 2 2 2" xfId="12531" xr:uid="{E286AB49-C990-4100-B08B-741278358285}"/>
    <cellStyle name="40% - Accent5 4 2 3" xfId="12532" xr:uid="{30973F0A-776B-4968-A8F7-3407C7CB2EC3}"/>
    <cellStyle name="40% - Accent5 4 3" xfId="12533" xr:uid="{1ECB6434-C8AA-4812-9747-4EBFFC724BD4}"/>
    <cellStyle name="40% - Accent5 4 3 2" xfId="12534" xr:uid="{DB0CA4E8-D7E4-46AE-8065-4CE7122E192D}"/>
    <cellStyle name="40% - Accent5 4 4" xfId="12535" xr:uid="{791B43FB-8134-4DE3-875C-6646BB38AB8A}"/>
    <cellStyle name="40% - Accent5 40" xfId="2550" xr:uid="{3C565C12-766D-4B30-8B2E-5986404895E8}"/>
    <cellStyle name="40% - Accent5 40 2" xfId="12536" xr:uid="{19BCC618-DAE1-4580-B72B-2D14F9D17861}"/>
    <cellStyle name="40% - Accent5 40 2 2" xfId="12537" xr:uid="{A82EBC35-A43C-4383-8839-AC5EB438975D}"/>
    <cellStyle name="40% - Accent5 40 3" xfId="12538" xr:uid="{02E1A07A-82E4-4301-AC70-C6B4A230060C}"/>
    <cellStyle name="40% - Accent5 41" xfId="2551" xr:uid="{3E382D68-E8BE-4618-A6EA-6BA719FCBFA2}"/>
    <cellStyle name="40% - Accent5 41 2" xfId="12539" xr:uid="{E1316A17-AA9C-448F-99D8-443BFDCB36EA}"/>
    <cellStyle name="40% - Accent5 41 2 2" xfId="12540" xr:uid="{35E55BB0-7483-46A6-8074-68F05713F63C}"/>
    <cellStyle name="40% - Accent5 41 3" xfId="12541" xr:uid="{A98591EA-AB71-463A-B097-E22DCFE8617D}"/>
    <cellStyle name="40% - Accent5 42" xfId="2552" xr:uid="{A2D21A74-B5BE-40F5-A596-C968CE3F43FE}"/>
    <cellStyle name="40% - Accent5 42 2" xfId="12542" xr:uid="{19DCDAF9-3525-453B-84E2-CCEFAE3EF166}"/>
    <cellStyle name="40% - Accent5 42 2 2" xfId="12543" xr:uid="{F1C00408-89D7-4F28-8D78-744022F4F974}"/>
    <cellStyle name="40% - Accent5 42 3" xfId="12544" xr:uid="{25BD48AF-4144-482B-ADB2-1E9E36BD83D2}"/>
    <cellStyle name="40% - Accent5 43" xfId="2553" xr:uid="{E7B53217-0EE3-42F8-99AE-3D8A6710A2F5}"/>
    <cellStyle name="40% - Accent5 43 2" xfId="12545" xr:uid="{39C9AE32-AA9B-48A0-9C1D-DACF0B2F9E46}"/>
    <cellStyle name="40% - Accent5 43 2 2" xfId="12546" xr:uid="{E13F395D-58A4-4F70-85B4-75625507E655}"/>
    <cellStyle name="40% - Accent5 43 3" xfId="12547" xr:uid="{FFD3D664-4754-4A7F-A120-9BC06B38AD21}"/>
    <cellStyle name="40% - Accent5 44" xfId="2554" xr:uid="{77BDC121-D744-4311-92BD-0C621AD62DDF}"/>
    <cellStyle name="40% - Accent5 44 2" xfId="12548" xr:uid="{0F318170-7B59-49E7-8D3A-0775A449E1E7}"/>
    <cellStyle name="40% - Accent5 44 2 2" xfId="12549" xr:uid="{C2E9A35D-21D5-4FA0-8C58-93A429CF6514}"/>
    <cellStyle name="40% - Accent5 44 3" xfId="12550" xr:uid="{D528A21F-B7B5-4F28-A6F4-0073EE214288}"/>
    <cellStyle name="40% - Accent5 45" xfId="2555" xr:uid="{43543C61-D25E-49B3-B29C-6621B68A871E}"/>
    <cellStyle name="40% - Accent5 45 2" xfId="12551" xr:uid="{2FDB96DC-B431-425A-AD3A-3A5D9EEFB1EE}"/>
    <cellStyle name="40% - Accent5 45 2 2" xfId="12552" xr:uid="{628639F2-27B1-4D0A-9546-A51167591F45}"/>
    <cellStyle name="40% - Accent5 45 3" xfId="12553" xr:uid="{866DC377-42AB-4FB4-95DE-300FD6A90566}"/>
    <cellStyle name="40% - Accent5 46" xfId="2556" xr:uid="{A5FF0AB7-CA0A-44FF-A131-C10F66E825AC}"/>
    <cellStyle name="40% - Accent5 46 2" xfId="12554" xr:uid="{5A4EB9CB-4F3D-4B55-852B-DA301DBBE7D4}"/>
    <cellStyle name="40% - Accent5 46 2 2" xfId="12555" xr:uid="{AF64E83B-9D39-4458-BD5E-91513BDFD781}"/>
    <cellStyle name="40% - Accent5 46 3" xfId="12556" xr:uid="{7CC233EB-2828-4125-8036-140679159B9C}"/>
    <cellStyle name="40% - Accent5 47" xfId="2557" xr:uid="{7D6A5F53-7E94-4DCB-814A-6148D45BB52A}"/>
    <cellStyle name="40% - Accent5 47 2" xfId="12557" xr:uid="{81D781B6-BBC2-464C-91F0-A7B7E152050C}"/>
    <cellStyle name="40% - Accent5 48" xfId="2558" xr:uid="{39DCAF0A-9292-470B-ABE4-6FBA7E987DE8}"/>
    <cellStyle name="40% - Accent5 48 2" xfId="12558" xr:uid="{6EA2675B-1A3C-49C1-9A47-C73A5F6D10C1}"/>
    <cellStyle name="40% - Accent5 49" xfId="9444" xr:uid="{BC358524-781C-4016-9B46-122E3B33E3A4}"/>
    <cellStyle name="40% - Accent5 49 2" xfId="12559" xr:uid="{D26AB02D-1BC5-42D3-A22B-03457E50DA76}"/>
    <cellStyle name="40% - Accent5 5" xfId="1684" xr:uid="{388044FC-FC0C-49EB-8591-4597ECBEDE62}"/>
    <cellStyle name="40% - Accent5 5 2" xfId="2559" xr:uid="{BC5FB99F-825E-4E19-A44C-ED2EF0EAAF99}"/>
    <cellStyle name="40% - Accent5 5 2 2" xfId="12560" xr:uid="{D10D047B-6575-439B-83CD-DF2038E10022}"/>
    <cellStyle name="40% - Accent5 5 2 2 2" xfId="12561" xr:uid="{EDC8A4EA-5308-4543-BFA0-7C187FD52B6B}"/>
    <cellStyle name="40% - Accent5 5 2 3" xfId="12562" xr:uid="{2F557979-E70B-4572-8B4F-CAB6FDCA0635}"/>
    <cellStyle name="40% - Accent5 5 3" xfId="12563" xr:uid="{7B75208D-B74A-4712-976D-717E48BD69D7}"/>
    <cellStyle name="40% - Accent5 5 3 2" xfId="12564" xr:uid="{B3B8606C-E41F-448C-ABBC-768C05F36D98}"/>
    <cellStyle name="40% - Accent5 5 4" xfId="12565" xr:uid="{277BF29A-784D-4CE9-800C-48201B198BA0}"/>
    <cellStyle name="40% - Accent5 50" xfId="12566" xr:uid="{AC9526E2-B832-4738-898E-61E97B7E0D71}"/>
    <cellStyle name="40% - Accent5 50 2" xfId="12567" xr:uid="{ED0BB6ED-BE21-4233-9895-B23275A98CA2}"/>
    <cellStyle name="40% - Accent5 51" xfId="12568" xr:uid="{971B9F46-2737-4E46-A207-1D50C413C84D}"/>
    <cellStyle name="40% - Accent5 51 2" xfId="12569" xr:uid="{98A30994-A940-48DA-9AD1-2EB291605D06}"/>
    <cellStyle name="40% - Accent5 52" xfId="12570" xr:uid="{46E75C99-217D-478A-8FD2-64C75B2E6E45}"/>
    <cellStyle name="40% - Accent5 52 2" xfId="12571" xr:uid="{E496C00F-8DD0-4F85-8F9F-329986D46B7B}"/>
    <cellStyle name="40% - Accent5 53" xfId="12572" xr:uid="{20B77635-C7A5-4FF2-B272-2BDC4246BB1B}"/>
    <cellStyle name="40% - Accent5 53 2" xfId="12573" xr:uid="{13938316-36AD-4111-8091-F7B8C6710853}"/>
    <cellStyle name="40% - Accent5 54" xfId="12574" xr:uid="{8105B7E0-04BF-451C-A064-C5A852B98A28}"/>
    <cellStyle name="40% - Accent5 54 2" xfId="12575" xr:uid="{A26062FD-DC38-4FB3-8107-8923B134A110}"/>
    <cellStyle name="40% - Accent5 55" xfId="12576" xr:uid="{27DD63B7-ED2B-44F9-8F03-014157D6483A}"/>
    <cellStyle name="40% - Accent5 55 2" xfId="12577" xr:uid="{6E8A3DF0-F88C-4F6A-9169-BC07F090BB9D}"/>
    <cellStyle name="40% - Accent5 56" xfId="12578" xr:uid="{58EE4444-945C-48F7-B4D3-DE56D95B6457}"/>
    <cellStyle name="40% - Accent5 56 2" xfId="12579" xr:uid="{7DF85B7F-A068-4696-9A04-D34859A47F4A}"/>
    <cellStyle name="40% - Accent5 57" xfId="12580" xr:uid="{B7BFF308-0348-4D96-941B-B6FB1372D9B8}"/>
    <cellStyle name="40% - Accent5 57 2" xfId="12581" xr:uid="{6345F251-55BA-44A3-9B16-B5D8A99485F2}"/>
    <cellStyle name="40% - Accent5 58" xfId="12582" xr:uid="{F5BF87F0-BEF9-4EDB-84A5-08042EB58EB5}"/>
    <cellStyle name="40% - Accent5 58 2" xfId="12583" xr:uid="{005329EE-725D-4D66-B259-81C0A5872CE6}"/>
    <cellStyle name="40% - Accent5 59" xfId="12584" xr:uid="{0C2EB2B9-63C1-4B72-BA5F-A51E9761C00E}"/>
    <cellStyle name="40% - Accent5 59 2" xfId="12585" xr:uid="{4A804145-ACC0-4C1A-A845-AF8A79DFBFDE}"/>
    <cellStyle name="40% - Accent5 6" xfId="2560" xr:uid="{D26EDC7D-E2AA-4E07-93D8-EBDDDFA110F3}"/>
    <cellStyle name="40% - Accent5 6 2" xfId="2561" xr:uid="{16E74245-0FA9-4C63-8BE3-C58200AA431B}"/>
    <cellStyle name="40% - Accent5 6 2 2" xfId="12586" xr:uid="{E5AFB409-F338-40C5-93EA-ABE5B7CD6D39}"/>
    <cellStyle name="40% - Accent5 6 2 2 2" xfId="12587" xr:uid="{F80E4A09-785C-425E-9EB9-8203AD62E1F4}"/>
    <cellStyle name="40% - Accent5 6 2 3" xfId="12588" xr:uid="{9948A046-14C7-4D1E-8C42-91A4ACDBD231}"/>
    <cellStyle name="40% - Accent5 6 3" xfId="12589" xr:uid="{AB347A88-29BD-4644-A6C4-17854E744E35}"/>
    <cellStyle name="40% - Accent5 6 3 2" xfId="12590" xr:uid="{A6DB6BE5-2C9B-47F5-AC64-DEB19833DE0B}"/>
    <cellStyle name="40% - Accent5 6 4" xfId="12591" xr:uid="{D043EB21-ED2A-4A40-B5D5-0F0F3F4221D8}"/>
    <cellStyle name="40% - Accent5 60" xfId="12592" xr:uid="{8FC945FC-2E3A-4650-B87D-D92511371930}"/>
    <cellStyle name="40% - Accent5 60 2" xfId="12593" xr:uid="{A35DDAA4-4167-4F3B-98A1-00255657DE8B}"/>
    <cellStyle name="40% - Accent5 61" xfId="12594" xr:uid="{AC1E98BF-B50C-4CAF-A79C-69498DB62A21}"/>
    <cellStyle name="40% - Accent5 61 2" xfId="12595" xr:uid="{5B2C2A97-AC08-40E0-AE34-B1949E6099E8}"/>
    <cellStyle name="40% - Accent5 62" xfId="12596" xr:uid="{0E6DB95F-15B9-4713-9C4E-41877FDB1D27}"/>
    <cellStyle name="40% - Accent5 62 2" xfId="12597" xr:uid="{8095D4EF-113A-453E-B12D-8C0D0D4FE5CB}"/>
    <cellStyle name="40% - Accent5 63" xfId="12598" xr:uid="{11AACEA4-F26F-48A2-BFC2-E7164675A6BD}"/>
    <cellStyle name="40% - Accent5 63 2" xfId="12599" xr:uid="{09BA0903-0D0B-44C7-8530-E0097374365D}"/>
    <cellStyle name="40% - Accent5 64" xfId="12600" xr:uid="{6F745A88-831F-4FA7-8D86-3AAA2EEB4AF0}"/>
    <cellStyle name="40% - Accent5 64 2" xfId="12601" xr:uid="{E0EE048F-EC04-447B-B4BA-44549AF6D5DB}"/>
    <cellStyle name="40% - Accent5 65" xfId="12602" xr:uid="{3C15F589-A632-4183-85AB-B15D74830116}"/>
    <cellStyle name="40% - Accent5 65 2" xfId="12603" xr:uid="{7E0473CF-3CE4-441E-A601-ABAC8570520F}"/>
    <cellStyle name="40% - Accent5 66" xfId="12604" xr:uid="{15A8C757-D71E-485E-8566-EDFC0A5B7954}"/>
    <cellStyle name="40% - Accent5 66 2" xfId="12605" xr:uid="{A053F157-A00F-4DBD-84B5-B6903335A6E3}"/>
    <cellStyle name="40% - Accent5 67" xfId="12606" xr:uid="{C44527C4-AC2C-4CE4-8721-90C976C5D7AA}"/>
    <cellStyle name="40% - Accent5 67 2" xfId="12607" xr:uid="{187BCD34-43F5-4C53-913E-8E3A8D41C140}"/>
    <cellStyle name="40% - Accent5 68" xfId="12608" xr:uid="{9E42BA1A-21B8-4F5C-9CB2-7CA41086DED1}"/>
    <cellStyle name="40% - Accent5 68 2" xfId="12609" xr:uid="{C6156286-5D7F-4EC1-BE2D-98A4C6600563}"/>
    <cellStyle name="40% - Accent5 69" xfId="12610" xr:uid="{682EDEA4-3CDC-447C-9EE0-3E22882B9F41}"/>
    <cellStyle name="40% - Accent5 69 2" xfId="12611" xr:uid="{D5F019E1-6260-4A59-A790-290613E56602}"/>
    <cellStyle name="40% - Accent5 7" xfId="2562" xr:uid="{09F1079A-6D92-43E1-8AAA-80B1543FDDEA}"/>
    <cellStyle name="40% - Accent5 7 2" xfId="2563" xr:uid="{7B226AFE-264F-48D9-97D3-1A60AD46BBE2}"/>
    <cellStyle name="40% - Accent5 7 2 2" xfId="12613" xr:uid="{E308B845-C2A0-4BCF-AC78-11BF62E10CD5}"/>
    <cellStyle name="40% - Accent5 7 2 2 2" xfId="12614" xr:uid="{E6BF5DA7-6BC2-4795-955F-358FC2E0F0C3}"/>
    <cellStyle name="40% - Accent5 7 2 3" xfId="12615" xr:uid="{F5CCA7FD-20D0-4F31-8E80-994C1327B8FB}"/>
    <cellStyle name="40% - Accent5 7 3" xfId="12616" xr:uid="{D81B11DD-7343-410D-BE5E-3FCCDE9E94A3}"/>
    <cellStyle name="40% - Accent5 7 3 2" xfId="12617" xr:uid="{2787B0AD-9EA9-4922-A570-CB87A84AF72B}"/>
    <cellStyle name="40% - Accent5 7 4" xfId="12618" xr:uid="{31CC583A-11D6-46E1-8F61-02F327CFB68F}"/>
    <cellStyle name="40% - Accent5 70" xfId="12619" xr:uid="{78F5D8F0-F60E-40EB-8664-5A8915780E58}"/>
    <cellStyle name="40% - Accent5 70 2" xfId="12620" xr:uid="{87CAC00A-306C-4B19-9F36-EB5C2EE00049}"/>
    <cellStyle name="40% - Accent5 71" xfId="12621" xr:uid="{8657D53A-2366-4320-8760-950B3DD01B4D}"/>
    <cellStyle name="40% - Accent5 71 2" xfId="12622" xr:uid="{F9E5DC22-3F21-4A46-B14C-FFB9923BACFB}"/>
    <cellStyle name="40% - Accent5 72" xfId="12623" xr:uid="{B93B4610-B4F9-4E1D-A0EA-AEA3A7AED77F}"/>
    <cellStyle name="40% - Accent5 72 2" xfId="12624" xr:uid="{9B1EFA09-EB45-4D66-AF9E-00B3B4E6920A}"/>
    <cellStyle name="40% - Accent5 73" xfId="12625" xr:uid="{C490399B-2E4E-4158-8D05-58680720373A}"/>
    <cellStyle name="40% - Accent5 73 2" xfId="12626" xr:uid="{7ED3EDCE-95F0-464D-9041-67B00FC3E2FD}"/>
    <cellStyle name="40% - Accent5 74" xfId="12627" xr:uid="{DA7E7A32-F1FA-444A-81AC-22A0724E6FC8}"/>
    <cellStyle name="40% - Accent5 74 2" xfId="12628" xr:uid="{9213A8D8-7FDB-4FFD-8DA3-5AD759954D09}"/>
    <cellStyle name="40% - Accent5 75" xfId="12629" xr:uid="{43BE8A79-B6F0-47A3-9758-650FCDAA8649}"/>
    <cellStyle name="40% - Accent5 75 2" xfId="12630" xr:uid="{33850DE2-7CA0-44B7-A897-21C01DF2DD15}"/>
    <cellStyle name="40% - Accent5 76" xfId="12631" xr:uid="{7D464B05-0517-4F00-94E8-3E10E4D6B316}"/>
    <cellStyle name="40% - Accent5 76 2" xfId="12632" xr:uid="{CD57A12E-8045-43A5-9A4D-8C30E9DAB717}"/>
    <cellStyle name="40% - Accent5 77" xfId="12633" xr:uid="{F09F3F08-0685-4AD8-8AEC-08A6B9D3C6B5}"/>
    <cellStyle name="40% - Accent5 77 2" xfId="12634" xr:uid="{7D6DDA79-24B8-4E9C-9B06-0084A1D9EF70}"/>
    <cellStyle name="40% - Accent5 78" xfId="12635" xr:uid="{F2063681-04F5-454B-8255-BC962430131D}"/>
    <cellStyle name="40% - Accent5 78 2" xfId="12636" xr:uid="{E66DA7F2-E411-4E3E-AE84-57BF91DF1AA0}"/>
    <cellStyle name="40% - Accent5 79" xfId="12637" xr:uid="{CE6E9BFC-5061-4EDC-980F-BC85D086616F}"/>
    <cellStyle name="40% - Accent5 79 2" xfId="12638" xr:uid="{E839423B-B5BB-400C-B446-4119AEDCF2A2}"/>
    <cellStyle name="40% - Accent5 8" xfId="2564" xr:uid="{0F0921F3-F9CB-4C49-99CA-906FAE95F249}"/>
    <cellStyle name="40% - Accent5 8 2" xfId="12640" xr:uid="{3E693BAB-FCB0-4F68-99E5-407FDB384841}"/>
    <cellStyle name="40% - Accent5 8 2 2" xfId="12641" xr:uid="{53EF10F8-33D9-4309-AE74-C611324A119D}"/>
    <cellStyle name="40% - Accent5 8 3" xfId="12642" xr:uid="{9A435731-3576-4A1D-A75D-D48051761781}"/>
    <cellStyle name="40% - Accent5 80" xfId="12643" xr:uid="{CC2D5125-211B-4837-997D-A93E8834EC8D}"/>
    <cellStyle name="40% - Accent5 80 2" xfId="12644" xr:uid="{E856646A-6084-4EBF-AF0D-3D40FA3D65B6}"/>
    <cellStyle name="40% - Accent5 81" xfId="12645" xr:uid="{75519275-1020-43D9-BA7A-033A7DC7A0CC}"/>
    <cellStyle name="40% - Accent5 81 2" xfId="12646" xr:uid="{0BAF2F6D-3C03-452D-BD36-589EBFFA7687}"/>
    <cellStyle name="40% - Accent5 82" xfId="12647" xr:uid="{92735928-8192-47E7-87A1-2B073F9D08D0}"/>
    <cellStyle name="40% - Accent5 83" xfId="12648" xr:uid="{4E6981E3-0A71-4ED5-A1AB-73A8593A6A35}"/>
    <cellStyle name="40% - Accent5 84" xfId="12649" xr:uid="{9D42CA55-FD83-4DCF-8B38-BD12AA42A3CE}"/>
    <cellStyle name="40% - Accent5 85" xfId="18806" xr:uid="{9ADCD74B-1239-4438-822B-37AFDFD17000}"/>
    <cellStyle name="40% - Accent5 86" xfId="18807" xr:uid="{F258749B-ED19-4369-AEF0-48AB3FA7A93C}"/>
    <cellStyle name="40% - Accent5 87" xfId="18808" xr:uid="{F531D7DB-67BE-475D-BDCA-86D56FCAC6E0}"/>
    <cellStyle name="40% - Accent5 88" xfId="18809" xr:uid="{E4DB3C29-5F82-4E11-943D-9EDFB717C7A3}"/>
    <cellStyle name="40% - Accent5 89" xfId="18810" xr:uid="{1201B1BE-7742-4D42-9DC9-208F6C1DD5EB}"/>
    <cellStyle name="40% - Accent5 9" xfId="2565" xr:uid="{B3C28EF5-37BE-4D11-9DE1-6391A659FCB0}"/>
    <cellStyle name="40% - Accent5 9 2" xfId="12651" xr:uid="{2BD961B5-6D2B-417D-BF2D-C8F4EFD93971}"/>
    <cellStyle name="40% - Accent5 9 2 2" xfId="12652" xr:uid="{B429EAA3-50DA-4BDE-8395-105D331944C1}"/>
    <cellStyle name="40% - Accent5 9 3" xfId="12653" xr:uid="{4928C663-E47F-4DE8-AAC4-DC37C9A0DB14}"/>
    <cellStyle name="40% - Accent5 90" xfId="18811" xr:uid="{D0B93B3A-8C6E-4E7B-9471-F1ECABBA2354}"/>
    <cellStyle name="40% - Accent5 91" xfId="18812" xr:uid="{61BCF5A3-2A01-414E-A9D8-A82982222D07}"/>
    <cellStyle name="40% - Accent5 92" xfId="18813" xr:uid="{8ECB94DC-4F9E-496B-8072-1CB57338A663}"/>
    <cellStyle name="40% - Accent5 93" xfId="18814" xr:uid="{34DB54FE-4C69-48E7-B1E2-9D62E989559D}"/>
    <cellStyle name="40% - Accent5 94" xfId="18815" xr:uid="{31659EAE-3501-4986-A823-DADEC01BFEAD}"/>
    <cellStyle name="40% - Accent5 95" xfId="18816" xr:uid="{7003C1F5-A71D-448C-9EDC-8DB27AA19854}"/>
    <cellStyle name="40% - Accent5 96" xfId="18817" xr:uid="{C44FBF0A-9788-426D-8526-99762D603857}"/>
    <cellStyle name="40% - Accent5 97" xfId="18818" xr:uid="{48945419-909C-46EA-8B3B-35800C2B359C}"/>
    <cellStyle name="40% - Accent5 98" xfId="18819" xr:uid="{090A7468-3EDC-489A-AA59-8E943D934706}"/>
    <cellStyle name="40% - Accent5 99" xfId="18820" xr:uid="{D064E019-E23E-4E52-853C-FDC6F47860DD}"/>
    <cellStyle name="40% - Accent6 10" xfId="2566" xr:uid="{B900E216-F464-469A-99FF-2DDE3B92FA05}"/>
    <cellStyle name="40% - Accent6 10 2" xfId="12655" xr:uid="{80F5EFAB-3D5E-4CBD-A6BA-A9F3CD4554E0}"/>
    <cellStyle name="40% - Accent6 10 2 2" xfId="12656" xr:uid="{52A8C13B-4E69-4922-9F05-BE4402D0650D}"/>
    <cellStyle name="40% - Accent6 10 3" xfId="12657" xr:uid="{5E673B8A-2220-4F47-A3A4-934CA0C2C204}"/>
    <cellStyle name="40% - Accent6 100" xfId="18821" xr:uid="{E5A214C5-C241-4879-B68E-E64D21DCC407}"/>
    <cellStyle name="40% - Accent6 101" xfId="18822" xr:uid="{918AB400-BF45-4824-9D56-CBFB6872954E}"/>
    <cellStyle name="40% - Accent6 102" xfId="18823" xr:uid="{A8DC81A4-2D7D-4175-A4D0-6F9116EF1F7E}"/>
    <cellStyle name="40% - Accent6 103" xfId="18824" xr:uid="{84969521-66B9-4F64-9E9D-5ED760EF6D99}"/>
    <cellStyle name="40% - Accent6 104" xfId="18825" xr:uid="{C74BA3B2-6ECF-47D5-9FF3-BF575265CEB2}"/>
    <cellStyle name="40% - Accent6 105" xfId="18826" xr:uid="{0A1348D1-0C35-446F-A148-BE91E88B58C8}"/>
    <cellStyle name="40% - Accent6 106" xfId="18827" xr:uid="{4D79F317-ABEB-4F51-9C00-CD4564DBE986}"/>
    <cellStyle name="40% - Accent6 107" xfId="18828" xr:uid="{E845F3A8-CB8C-4D93-BAEE-39D34C4A2B6E}"/>
    <cellStyle name="40% - Accent6 108" xfId="18829" xr:uid="{4DDFB7FC-76AD-46B3-9527-21D4ACEA41E2}"/>
    <cellStyle name="40% - Accent6 109" xfId="18830" xr:uid="{B7099A56-3179-44F5-B648-05B70E9E49D3}"/>
    <cellStyle name="40% - Accent6 11" xfId="2567" xr:uid="{375B9B08-1412-4DBB-BAF4-ACCF4F88D5C0}"/>
    <cellStyle name="40% - Accent6 11 2" xfId="12659" xr:uid="{A8940639-D7CF-4258-B942-D7C770EC1015}"/>
    <cellStyle name="40% - Accent6 11 2 2" xfId="12660" xr:uid="{5FEC8571-3EDD-45A5-8830-83674E41A67C}"/>
    <cellStyle name="40% - Accent6 11 3" xfId="12661" xr:uid="{8683C294-1FBD-4C2F-972D-11B41BCECD33}"/>
    <cellStyle name="40% - Accent6 110" xfId="18831" xr:uid="{824A3523-B157-472F-BB4E-816C0528A510}"/>
    <cellStyle name="40% - Accent6 111" xfId="18832" xr:uid="{41822E3B-AB96-40DC-BC5E-50165455BD06}"/>
    <cellStyle name="40% - Accent6 112" xfId="18833" xr:uid="{DABF6ACA-CF58-46A8-BB72-9B7724D268F2}"/>
    <cellStyle name="40% - Accent6 113" xfId="18834" xr:uid="{4EADA443-7017-4CDE-82F2-016919494FB5}"/>
    <cellStyle name="40% - Accent6 114" xfId="18835" xr:uid="{BE3D9051-B634-4FDE-8BC0-6474F61AB950}"/>
    <cellStyle name="40% - Accent6 115" xfId="18836" xr:uid="{769AF7A8-6C21-47CC-82B7-2864574965AE}"/>
    <cellStyle name="40% - Accent6 116" xfId="18837" xr:uid="{5ECDB2D0-2F4A-4323-960F-30C5C4C698DF}"/>
    <cellStyle name="40% - Accent6 117" xfId="18838" xr:uid="{39098794-7B3D-4F5E-818B-8873A6BE5D4A}"/>
    <cellStyle name="40% - Accent6 118" xfId="18839" xr:uid="{FDAA68DB-FB5E-482D-8E9B-72D3837F4E31}"/>
    <cellStyle name="40% - Accent6 119" xfId="18840" xr:uid="{A54B9F8E-D5A4-4C5D-A85F-4D6E0BF6AFD4}"/>
    <cellStyle name="40% - Accent6 12" xfId="2568" xr:uid="{0DA3E134-034C-422E-9798-73B44003A69F}"/>
    <cellStyle name="40% - Accent6 12 2" xfId="12663" xr:uid="{BD45E91E-B5D9-47BF-AFE9-39028D2427D1}"/>
    <cellStyle name="40% - Accent6 12 2 2" xfId="12664" xr:uid="{9E5EC39E-A6CE-426E-95ED-0D52C25461A6}"/>
    <cellStyle name="40% - Accent6 12 3" xfId="12665" xr:uid="{E3723ACA-910E-4230-8D4B-4F4A39B5A8C2}"/>
    <cellStyle name="40% - Accent6 120" xfId="18841" xr:uid="{51635EE1-C406-4744-B89A-A7CC097A0E59}"/>
    <cellStyle name="40% - Accent6 121" xfId="18842" xr:uid="{7AC662EE-C4C9-4100-9CF6-D32F188A9763}"/>
    <cellStyle name="40% - Accent6 122" xfId="18843" xr:uid="{B07A2F7F-51C0-412F-A0EF-A6C3C59194D7}"/>
    <cellStyle name="40% - Accent6 123" xfId="18844" xr:uid="{96C83379-F574-447D-A888-C30A9DFB2F30}"/>
    <cellStyle name="40% - Accent6 124" xfId="18845" xr:uid="{2F1D5733-A9C9-406E-B132-AF5EE53C10EB}"/>
    <cellStyle name="40% - Accent6 125" xfId="18846" xr:uid="{B96AC4D4-7FB8-4042-B336-9B8F44CE536F}"/>
    <cellStyle name="40% - Accent6 126" xfId="18847" xr:uid="{06B7B414-C0DE-4EFF-AE10-FC8D7860F0FC}"/>
    <cellStyle name="40% - Accent6 127" xfId="18848" xr:uid="{3F70ED08-96FF-4661-83A6-681D0F833A35}"/>
    <cellStyle name="40% - Accent6 128" xfId="18849" xr:uid="{6F18469C-9BE2-4E38-A993-EB47C58DAD1E}"/>
    <cellStyle name="40% - Accent6 129" xfId="18850" xr:uid="{338A8142-BB71-47BC-8A99-490B14E0CC58}"/>
    <cellStyle name="40% - Accent6 13" xfId="2569" xr:uid="{5445353A-8C60-4995-9AAA-721124687820}"/>
    <cellStyle name="40% - Accent6 13 2" xfId="12667" xr:uid="{9DB7E32B-659C-4E1E-AFF9-729021CDCF89}"/>
    <cellStyle name="40% - Accent6 13 2 2" xfId="12668" xr:uid="{E647F7FF-1DDA-4258-8F24-E55DE32C6C6E}"/>
    <cellStyle name="40% - Accent6 13 3" xfId="12669" xr:uid="{464BA0CA-6AE5-4CB9-827B-299E544030EC}"/>
    <cellStyle name="40% - Accent6 130" xfId="18851" xr:uid="{E4B3CD68-251F-49A0-956B-9F6BF4EAE8A3}"/>
    <cellStyle name="40% - Accent6 131" xfId="18852" xr:uid="{DB4F660F-A673-4740-8D5B-E4CC375F86F8}"/>
    <cellStyle name="40% - Accent6 132" xfId="18853" xr:uid="{FAAFABDB-84E7-4C09-B557-294A21B1AF4A}"/>
    <cellStyle name="40% - Accent6 133" xfId="18854" xr:uid="{49C1F3B3-425B-474A-9D75-4C5AB7077DC5}"/>
    <cellStyle name="40% - Accent6 134" xfId="18855" xr:uid="{8F93B60B-AA36-46A2-9883-112A90EC0C33}"/>
    <cellStyle name="40% - Accent6 135" xfId="18856" xr:uid="{72BE3A35-7DA8-4BC8-8DC8-68CD17CF875B}"/>
    <cellStyle name="40% - Accent6 136" xfId="18857" xr:uid="{D762395C-EB51-4330-98CB-EC9BDFD2B281}"/>
    <cellStyle name="40% - Accent6 137" xfId="18858" xr:uid="{3BB728D6-F849-4672-8FC8-10AC663030AB}"/>
    <cellStyle name="40% - Accent6 138" xfId="18859" xr:uid="{F3FA9A3A-D22D-4B67-B171-75EEE9102E1C}"/>
    <cellStyle name="40% - Accent6 139" xfId="18860" xr:uid="{9453CC02-7C7C-4A2B-8684-8CC5FCB91B01}"/>
    <cellStyle name="40% - Accent6 14" xfId="2570" xr:uid="{EC478722-7FC4-4015-BF47-B2C24F86126A}"/>
    <cellStyle name="40% - Accent6 14 2" xfId="12671" xr:uid="{F87868E1-657E-42E1-A499-E3BC1B08146C}"/>
    <cellStyle name="40% - Accent6 14 2 2" xfId="12672" xr:uid="{2AF3729E-1464-4692-B51F-D48DF94ABCB8}"/>
    <cellStyle name="40% - Accent6 14 3" xfId="12673" xr:uid="{63234763-9599-4111-8EAD-AB5408DE0354}"/>
    <cellStyle name="40% - Accent6 140" xfId="18861" xr:uid="{E319DAE8-C8DF-4921-ADB1-3BBA7BB30295}"/>
    <cellStyle name="40% - Accent6 141" xfId="18862" xr:uid="{2CEDA609-E3A3-4AD4-8C52-B6D7B8B953C7}"/>
    <cellStyle name="40% - Accent6 142" xfId="18863" xr:uid="{38776D24-7D4E-445C-B0ED-99624D40503F}"/>
    <cellStyle name="40% - Accent6 143" xfId="18864" xr:uid="{E1129654-7218-49F1-A2A3-AFF5DCD908BA}"/>
    <cellStyle name="40% - Accent6 144" xfId="18865" xr:uid="{E1F220DA-3BB9-446B-9F59-E00F017F46DC}"/>
    <cellStyle name="40% - Accent6 145" xfId="18866" xr:uid="{0CEEF02E-41D1-4062-BCCB-8D29836D500B}"/>
    <cellStyle name="40% - Accent6 146" xfId="18867" xr:uid="{D85CA68B-189F-4690-AF2F-1D711C306169}"/>
    <cellStyle name="40% - Accent6 15" xfId="2571" xr:uid="{ABA6E18B-3731-48FD-BB05-ACFA44EB3619}"/>
    <cellStyle name="40% - Accent6 15 2" xfId="12675" xr:uid="{181786E2-613A-4615-BE5C-758957BBB001}"/>
    <cellStyle name="40% - Accent6 15 2 2" xfId="12676" xr:uid="{70E815AD-B773-45EC-B798-446E83C9B68E}"/>
    <cellStyle name="40% - Accent6 15 3" xfId="12677" xr:uid="{C4AC6784-4664-4E4A-B5EE-BF52E3252197}"/>
    <cellStyle name="40% - Accent6 16" xfId="2572" xr:uid="{FE0CA584-BDF7-4B66-B68C-3C839EACD926}"/>
    <cellStyle name="40% - Accent6 16 2" xfId="12679" xr:uid="{3C56FC1C-5B72-4500-8FA2-4E1FB06248FE}"/>
    <cellStyle name="40% - Accent6 16 2 2" xfId="12680" xr:uid="{A601D5CA-52BE-430D-A4BF-1547E63E1FFB}"/>
    <cellStyle name="40% - Accent6 16 3" xfId="12681" xr:uid="{1B196445-D261-4FA7-8308-0248E66070D0}"/>
    <cellStyle name="40% - Accent6 17" xfId="2573" xr:uid="{0C157B4C-DDE7-4923-9A54-0519FEE83F57}"/>
    <cellStyle name="40% - Accent6 17 2" xfId="12683" xr:uid="{BAF386F3-88E8-45F8-BD9C-235BE5AF9372}"/>
    <cellStyle name="40% - Accent6 17 2 2" xfId="12684" xr:uid="{FA6FF26B-3A07-4FFA-B648-6F9A3F898BAC}"/>
    <cellStyle name="40% - Accent6 17 3" xfId="12685" xr:uid="{5131ACFC-2794-4EEF-84D8-9C55CBC9CF67}"/>
    <cellStyle name="40% - Accent6 18" xfId="2574" xr:uid="{389AB13B-282B-47A1-9FFF-69BD88A67501}"/>
    <cellStyle name="40% - Accent6 18 2" xfId="12687" xr:uid="{F109337B-2EFB-40B6-9C8E-93592B5455EF}"/>
    <cellStyle name="40% - Accent6 18 2 2" xfId="12688" xr:uid="{C55B85CF-E5A6-4AE0-A49E-3C65EB3617A3}"/>
    <cellStyle name="40% - Accent6 18 3" xfId="12689" xr:uid="{AA05DA07-8179-4D65-A008-F1A1BF790836}"/>
    <cellStyle name="40% - Accent6 19" xfId="2575" xr:uid="{7C09FB29-431D-4BA6-BC4B-0DD1F5FFDD8A}"/>
    <cellStyle name="40% - Accent6 19 2" xfId="12691" xr:uid="{32EAFC3D-8232-435B-9D32-FC0E0E898EBC}"/>
    <cellStyle name="40% - Accent6 19 2 2" xfId="12692" xr:uid="{EB4E7D22-B64C-4E04-B165-FA5F816C8EAF}"/>
    <cellStyle name="40% - Accent6 19 3" xfId="12693" xr:uid="{DEC57131-FC9B-4FC2-86D7-5446B37C45A0}"/>
    <cellStyle name="40% - Accent6 2" xfId="457" xr:uid="{F1339C63-2E3D-4041-AEC7-6A5A85F63D2E}"/>
    <cellStyle name="40% - Accent6 2 2" xfId="1769" xr:uid="{6F044384-46AA-428E-A9C0-D69C24924831}"/>
    <cellStyle name="40% - Accent6 2 2 2" xfId="12694" xr:uid="{946814AF-B05E-474D-A107-163C63DD8E2D}"/>
    <cellStyle name="40% - Accent6 2 2 2 2" xfId="12695" xr:uid="{08E1CCDA-6DF0-43D8-B3C3-28B47ABC0F6B}"/>
    <cellStyle name="40% - Accent6 2 2 3" xfId="12696" xr:uid="{C282A704-96E4-428E-84E7-F9A74522A2C3}"/>
    <cellStyle name="40% - Accent6 2 3" xfId="17500" xr:uid="{C1C3E990-B560-420B-99E3-1B3CF5519D3C}"/>
    <cellStyle name="40% - Accent6 20" xfId="2576" xr:uid="{17EB0045-0CE5-41B9-8622-395F247F0EC6}"/>
    <cellStyle name="40% - Accent6 20 2" xfId="12698" xr:uid="{269394DE-F13E-4970-A4C5-D541D0249D48}"/>
    <cellStyle name="40% - Accent6 20 2 2" xfId="12699" xr:uid="{B30A8ED1-26E9-4FF0-9E82-1AB7D539AA70}"/>
    <cellStyle name="40% - Accent6 20 3" xfId="12700" xr:uid="{169394E5-6F8A-494D-8CB9-DE42FD943B02}"/>
    <cellStyle name="40% - Accent6 21" xfId="2577" xr:uid="{2F45FFE1-4459-4E5F-8DB6-C89576594833}"/>
    <cellStyle name="40% - Accent6 21 2" xfId="12702" xr:uid="{F90F63C0-1D30-4CC6-B2E9-BE908D4BA12D}"/>
    <cellStyle name="40% - Accent6 21 2 2" xfId="12703" xr:uid="{8452E589-8932-4C3E-9113-9D3A1E5FC370}"/>
    <cellStyle name="40% - Accent6 21 3" xfId="12704" xr:uid="{1A075202-87DC-4C41-8892-6EBA2BC97E5C}"/>
    <cellStyle name="40% - Accent6 22" xfId="2578" xr:uid="{282C95E7-B9B2-4761-B75F-D09E5E187B89}"/>
    <cellStyle name="40% - Accent6 22 2" xfId="12706" xr:uid="{175707FB-0356-4C40-B261-BF4EFC3ECBFC}"/>
    <cellStyle name="40% - Accent6 22 2 2" xfId="12707" xr:uid="{C7F6BB6C-4866-4086-B941-E16EE4F60A59}"/>
    <cellStyle name="40% - Accent6 22 3" xfId="12708" xr:uid="{CA084CD5-2EC0-49B9-8DD8-B7443CBEA9CD}"/>
    <cellStyle name="40% - Accent6 23" xfId="2579" xr:uid="{F7A4940B-F6AF-420F-AA83-D9F709B2B259}"/>
    <cellStyle name="40% - Accent6 23 2" xfId="12710" xr:uid="{5850B509-7935-4FB3-A628-586BE9CC23B7}"/>
    <cellStyle name="40% - Accent6 23 2 2" xfId="12711" xr:uid="{D456C56A-ECB4-4C92-AB98-F599B626C698}"/>
    <cellStyle name="40% - Accent6 23 3" xfId="12712" xr:uid="{B3E5BED1-3D62-4063-86F7-FE6CECCD10FC}"/>
    <cellStyle name="40% - Accent6 24" xfId="2580" xr:uid="{0C320F1B-4F77-4DA4-91A5-E16D8F250414}"/>
    <cellStyle name="40% - Accent6 24 2" xfId="12714" xr:uid="{35323D85-5A82-4B82-BDBB-0DBFCDDE4825}"/>
    <cellStyle name="40% - Accent6 24 2 2" xfId="12715" xr:uid="{4EF5E48F-C7DF-49D4-9073-7713A1BBD493}"/>
    <cellStyle name="40% - Accent6 24 3" xfId="12716" xr:uid="{4C2187C4-53E5-4CDA-8C51-8081257291D9}"/>
    <cellStyle name="40% - Accent6 25" xfId="2581" xr:uid="{EE6BD3D0-A035-4C1B-92C2-6F2916FE3585}"/>
    <cellStyle name="40% - Accent6 25 2" xfId="12718" xr:uid="{376FD7BF-0F22-404F-B5C1-49A7C42C2E99}"/>
    <cellStyle name="40% - Accent6 25 2 2" xfId="12719" xr:uid="{939D996E-8DA8-44C6-9F27-41E40B397806}"/>
    <cellStyle name="40% - Accent6 25 3" xfId="12720" xr:uid="{22EA7974-B018-4943-BC17-B5E00583B8A0}"/>
    <cellStyle name="40% - Accent6 26" xfId="2582" xr:uid="{6EB0298A-69A5-4A12-83F8-376F13F179F0}"/>
    <cellStyle name="40% - Accent6 26 2" xfId="12722" xr:uid="{9100FB6B-44A4-4E99-B190-58ED804D5FDA}"/>
    <cellStyle name="40% - Accent6 26 2 2" xfId="12723" xr:uid="{E7287514-CCF8-498E-BBD8-9E0192D9105D}"/>
    <cellStyle name="40% - Accent6 26 3" xfId="12724" xr:uid="{09332A8B-CBB6-4B1A-9716-E7BC4757E45E}"/>
    <cellStyle name="40% - Accent6 27" xfId="2583" xr:uid="{B3CA4A7C-48F0-44F7-B028-5D880ED172E7}"/>
    <cellStyle name="40% - Accent6 27 2" xfId="12726" xr:uid="{D79E09C9-E24D-4E93-9087-011AEA2660B7}"/>
    <cellStyle name="40% - Accent6 27 2 2" xfId="12727" xr:uid="{FF2ACE60-835C-4CA6-A251-C7BA3E193595}"/>
    <cellStyle name="40% - Accent6 27 3" xfId="12728" xr:uid="{52FDE1A6-44B8-4D6F-940F-99563A4DF0BF}"/>
    <cellStyle name="40% - Accent6 28" xfId="2584" xr:uid="{51904431-C3B1-4309-8C00-9CC313C0BAA7}"/>
    <cellStyle name="40% - Accent6 28 2" xfId="12730" xr:uid="{E22D0884-6F7B-4DD0-A6A3-8245F1FAB6C4}"/>
    <cellStyle name="40% - Accent6 28 2 2" xfId="12731" xr:uid="{207C70FB-DADE-43BA-BC1F-41FBEBB917F1}"/>
    <cellStyle name="40% - Accent6 28 3" xfId="12732" xr:uid="{A4318F73-1B9A-493F-947C-0F0823FAE962}"/>
    <cellStyle name="40% - Accent6 29" xfId="2585" xr:uid="{3A4A621F-AB5C-4E71-9C94-6A29281BCEF7}"/>
    <cellStyle name="40% - Accent6 29 2" xfId="12734" xr:uid="{520A39EC-D149-4CBB-B59B-65A7E3F4E1C8}"/>
    <cellStyle name="40% - Accent6 29 2 2" xfId="12735" xr:uid="{D6E1C719-65FC-4E53-B849-277CC9AA4F93}"/>
    <cellStyle name="40% - Accent6 29 3" xfId="12736" xr:uid="{2151C126-B00B-4C2A-ADBD-7C2EF21C54DE}"/>
    <cellStyle name="40% - Accent6 3" xfId="1649" xr:uid="{4DDA3C40-9E9D-4E46-BFA0-B2B44B85F404}"/>
    <cellStyle name="40% - Accent6 3 2" xfId="2586" xr:uid="{2B26015A-8F4C-40B9-A1D5-F836A6FF2051}"/>
    <cellStyle name="40% - Accent6 3 2 2" xfId="12738" xr:uid="{489BF830-2E3B-41F9-9506-6F845C16FB5A}"/>
    <cellStyle name="40% - Accent6 3 2 2 2" xfId="12739" xr:uid="{F8521BA7-6628-495F-B59F-1FD74BF4BE28}"/>
    <cellStyle name="40% - Accent6 3 2 3" xfId="12740" xr:uid="{ABEA03BD-6EF0-4DCF-B4B0-71AEB9FCA76F}"/>
    <cellStyle name="40% - Accent6 3 3" xfId="12741" xr:uid="{B029EAEC-5746-4789-8319-7254A269828F}"/>
    <cellStyle name="40% - Accent6 3 3 2" xfId="12742" xr:uid="{4C763100-B43C-4CB2-B673-234AB98BD983}"/>
    <cellStyle name="40% - Accent6 3 4" xfId="12743" xr:uid="{3ED9FCC4-F3F9-4055-BBCA-1904EBA0D391}"/>
    <cellStyle name="40% - Accent6 30" xfId="2587" xr:uid="{A2E447A6-B269-4D84-83B5-238F703B5140}"/>
    <cellStyle name="40% - Accent6 30 2" xfId="12745" xr:uid="{ED485AFE-CCA1-4AAA-A2D2-E7F71119EDF8}"/>
    <cellStyle name="40% - Accent6 30 2 2" xfId="12746" xr:uid="{4B7D1321-3404-4704-928C-E2B7EDE7B9D4}"/>
    <cellStyle name="40% - Accent6 30 3" xfId="12747" xr:uid="{EE8ECCAF-FD04-4DF7-8A08-89AB0FF32189}"/>
    <cellStyle name="40% - Accent6 31" xfId="2588" xr:uid="{C3FDC3B6-7D70-4ABE-BA72-56AAAB7EFC61}"/>
    <cellStyle name="40% - Accent6 31 2" xfId="12749" xr:uid="{571B9832-506C-4AED-A553-E40F475C261B}"/>
    <cellStyle name="40% - Accent6 31 2 2" xfId="12750" xr:uid="{A5F1EFA4-9F49-4F51-9B75-84E0546C80A9}"/>
    <cellStyle name="40% - Accent6 31 3" xfId="12751" xr:uid="{579441EA-2412-4BEB-B15F-DD03F0C7440C}"/>
    <cellStyle name="40% - Accent6 32" xfId="2589" xr:uid="{9C9FDFEC-DA1E-421E-90AE-9381F3661217}"/>
    <cellStyle name="40% - Accent6 32 2" xfId="12753" xr:uid="{F87798C8-60C9-415D-A586-A74D7D6CD273}"/>
    <cellStyle name="40% - Accent6 32 2 2" xfId="12754" xr:uid="{E50BBC4D-350F-4F44-A1BF-48DCC7D9C157}"/>
    <cellStyle name="40% - Accent6 32 3" xfId="12755" xr:uid="{8A82BB4D-A547-43BA-927B-4B25DA97ECE0}"/>
    <cellStyle name="40% - Accent6 33" xfId="2590" xr:uid="{5100734B-C8E9-4AF4-A126-0C8939956B9C}"/>
    <cellStyle name="40% - Accent6 33 2" xfId="12757" xr:uid="{B11ACC82-9BD9-4330-AE87-32B226C50B59}"/>
    <cellStyle name="40% - Accent6 33 2 2" xfId="12758" xr:uid="{866E9379-9869-4A92-BC17-C4D691B30536}"/>
    <cellStyle name="40% - Accent6 33 3" xfId="12759" xr:uid="{40ABAB12-B0DD-4405-B64C-D8D4569BAC28}"/>
    <cellStyle name="40% - Accent6 34" xfId="2591" xr:uid="{7B4F46D8-A2A9-438F-89B3-DE503BE5A5F1}"/>
    <cellStyle name="40% - Accent6 34 2" xfId="12761" xr:uid="{0F234291-1875-444D-8815-160808E66ACE}"/>
    <cellStyle name="40% - Accent6 34 2 2" xfId="12762" xr:uid="{08D36D11-5966-47AB-8E24-C50DB0BA88E6}"/>
    <cellStyle name="40% - Accent6 34 3" xfId="12763" xr:uid="{8EFD98AD-CE85-4C59-BAB1-72F124AD96D1}"/>
    <cellStyle name="40% - Accent6 35" xfId="2592" xr:uid="{B1554767-F7C6-4D98-B46E-8CFA0E5D21D5}"/>
    <cellStyle name="40% - Accent6 35 2" xfId="12765" xr:uid="{DD698A30-B966-4C74-99AA-F4EB175D3D52}"/>
    <cellStyle name="40% - Accent6 35 2 2" xfId="12766" xr:uid="{363353AE-D3B6-4E9D-A8AF-18E280E71BD1}"/>
    <cellStyle name="40% - Accent6 35 3" xfId="12767" xr:uid="{EEC2237B-7427-44CA-9C95-766400AE1365}"/>
    <cellStyle name="40% - Accent6 36" xfId="2593" xr:uid="{094F8603-B2EB-46AA-BCED-6DBB62DA5C72}"/>
    <cellStyle name="40% - Accent6 36 2" xfId="12769" xr:uid="{9715D414-AE21-405E-8659-B17EC46BF4E5}"/>
    <cellStyle name="40% - Accent6 36 2 2" xfId="12770" xr:uid="{4E79EEB3-2AA9-4090-B0C2-273D1C532F57}"/>
    <cellStyle name="40% - Accent6 36 3" xfId="12771" xr:uid="{99F5F256-31A7-448B-B538-6B958D6A296D}"/>
    <cellStyle name="40% - Accent6 37" xfId="2594" xr:uid="{E9E59408-43C5-4140-BB6D-D5DFF72844D8}"/>
    <cellStyle name="40% - Accent6 37 2" xfId="12773" xr:uid="{ACDCE733-E332-494A-BFF2-77A1E4A59853}"/>
    <cellStyle name="40% - Accent6 37 2 2" xfId="12774" xr:uid="{46AAE6F2-A903-4908-8D51-1828E24B8C68}"/>
    <cellStyle name="40% - Accent6 37 3" xfId="12775" xr:uid="{A7057339-6FE9-4A01-AB92-B964DFE9EC1D}"/>
    <cellStyle name="40% - Accent6 38" xfId="2595" xr:uid="{0BC8FA77-847D-43EA-8B28-B130C3E98133}"/>
    <cellStyle name="40% - Accent6 38 2" xfId="12777" xr:uid="{412A4340-F7A2-49A9-86C3-DE00185DF7F2}"/>
    <cellStyle name="40% - Accent6 38 2 2" xfId="12778" xr:uid="{0BA9BCC3-FE79-4CEE-9F09-4A4CA938EF4B}"/>
    <cellStyle name="40% - Accent6 38 3" xfId="12779" xr:uid="{084292B3-98BF-43FD-AA43-EB6FC5510749}"/>
    <cellStyle name="40% - Accent6 39" xfId="2596" xr:uid="{18E40D2B-0164-45C6-ACCE-4359AC88BB00}"/>
    <cellStyle name="40% - Accent6 39 2" xfId="12781" xr:uid="{654C94E6-AFCE-429F-A135-4A9C502F809A}"/>
    <cellStyle name="40% - Accent6 39 2 2" xfId="12782" xr:uid="{AA1CC186-3AF4-4602-B880-B5D328A9490C}"/>
    <cellStyle name="40% - Accent6 39 3" xfId="12783" xr:uid="{54DB1180-70C0-40CF-B03A-7BF6CF766F72}"/>
    <cellStyle name="40% - Accent6 4" xfId="1664" xr:uid="{16B1708A-9F61-485A-9A18-61688CDF0D7C}"/>
    <cellStyle name="40% - Accent6 4 2" xfId="2597" xr:uid="{0B60F0F2-5144-4766-985A-F4963621A6FF}"/>
    <cellStyle name="40% - Accent6 4 2 2" xfId="12785" xr:uid="{192E35E7-0AC2-42E5-A3DD-59926AC05650}"/>
    <cellStyle name="40% - Accent6 4 2 2 2" xfId="12786" xr:uid="{1CF3DF55-EEFB-4409-A73C-043EB950DB93}"/>
    <cellStyle name="40% - Accent6 4 2 3" xfId="12787" xr:uid="{1A12D539-560D-4022-A3CB-2507184228E2}"/>
    <cellStyle name="40% - Accent6 4 3" xfId="12788" xr:uid="{9CBDDBD4-B806-433C-942F-84375C40F0A1}"/>
    <cellStyle name="40% - Accent6 4 3 2" xfId="12789" xr:uid="{36712AE0-7A55-4965-8AAA-963E4B1BBD10}"/>
    <cellStyle name="40% - Accent6 4 4" xfId="12790" xr:uid="{A2078DF1-71C4-43F3-8652-4AE5F026E598}"/>
    <cellStyle name="40% - Accent6 40" xfId="2598" xr:uid="{D17FD8B9-8DEA-4279-B4F0-122F4731B493}"/>
    <cellStyle name="40% - Accent6 40 2" xfId="12792" xr:uid="{6E2AF581-BD37-46AC-B4DE-A0D14E95E184}"/>
    <cellStyle name="40% - Accent6 40 2 2" xfId="12793" xr:uid="{59CB8704-E2CE-4DA5-8ACE-09FA1E8D6026}"/>
    <cellStyle name="40% - Accent6 40 3" xfId="12794" xr:uid="{86923CF7-55BC-4F10-9DAF-B1584A6B2585}"/>
    <cellStyle name="40% - Accent6 41" xfId="2599" xr:uid="{0B7D64EA-E0CC-40AC-B347-BA54552A07C6}"/>
    <cellStyle name="40% - Accent6 41 2" xfId="12796" xr:uid="{90ED1BDE-1F13-4625-8F61-5786821F8A83}"/>
    <cellStyle name="40% - Accent6 41 2 2" xfId="12797" xr:uid="{C73B091F-B459-494C-9CDF-20DE1456C515}"/>
    <cellStyle name="40% - Accent6 41 3" xfId="12798" xr:uid="{D35AD92C-0FD4-426F-B0E3-CBEB50976CEB}"/>
    <cellStyle name="40% - Accent6 42" xfId="2600" xr:uid="{D99D5E9B-9255-47E3-958C-43F2EFE2090F}"/>
    <cellStyle name="40% - Accent6 42 2" xfId="12800" xr:uid="{8A7B0C07-945C-4580-BB9B-41FEA9BE5715}"/>
    <cellStyle name="40% - Accent6 42 2 2" xfId="12801" xr:uid="{B76F51A0-1EDF-4E62-AB93-16DDD1F18D39}"/>
    <cellStyle name="40% - Accent6 42 3" xfId="12802" xr:uid="{8F727C8E-D0BE-4646-AC45-36DDD2DB8AD9}"/>
    <cellStyle name="40% - Accent6 43" xfId="2601" xr:uid="{1500D924-7443-4598-9D56-325C287DC053}"/>
    <cellStyle name="40% - Accent6 43 2" xfId="12804" xr:uid="{1DE8F324-993A-4131-B492-627E1D0D5C5C}"/>
    <cellStyle name="40% - Accent6 43 2 2" xfId="12805" xr:uid="{95961226-02F0-4ACD-870D-513A8729CE1B}"/>
    <cellStyle name="40% - Accent6 43 3" xfId="12806" xr:uid="{5EAE399C-239C-4675-B9B5-CA7A81B0C7E1}"/>
    <cellStyle name="40% - Accent6 44" xfId="2602" xr:uid="{EC3C80EA-6A14-43E9-9EDA-A2225C0D5071}"/>
    <cellStyle name="40% - Accent6 44 2" xfId="12808" xr:uid="{B40328A5-8D3F-452A-BC23-AE804CD3A546}"/>
    <cellStyle name="40% - Accent6 44 2 2" xfId="12809" xr:uid="{67F000F4-2C64-476B-AA4F-1DDDE14E5715}"/>
    <cellStyle name="40% - Accent6 44 3" xfId="12810" xr:uid="{C9558D54-1578-412D-BD5E-D8322629B72F}"/>
    <cellStyle name="40% - Accent6 45" xfId="2603" xr:uid="{758F32C2-624A-4D1F-ACF9-2505D3F7DA03}"/>
    <cellStyle name="40% - Accent6 45 2" xfId="12812" xr:uid="{FA39F73E-9C47-44AB-A358-C98372874EF3}"/>
    <cellStyle name="40% - Accent6 45 2 2" xfId="12813" xr:uid="{2C9D32A5-89FE-4D5C-A98C-D6A3B72453BC}"/>
    <cellStyle name="40% - Accent6 45 3" xfId="12814" xr:uid="{538112E8-6FB6-4AFF-AD13-0D839100FD9C}"/>
    <cellStyle name="40% - Accent6 46" xfId="2604" xr:uid="{6FFFF541-46D7-4A63-BD8E-BBDE7F74FA27}"/>
    <cellStyle name="40% - Accent6 46 2" xfId="12816" xr:uid="{DEE03C7D-6492-43DB-AB16-CA998BBB22F4}"/>
    <cellStyle name="40% - Accent6 46 2 2" xfId="12817" xr:uid="{EFDE4A57-038C-4D54-B2F9-2DC9472570FF}"/>
    <cellStyle name="40% - Accent6 46 3" xfId="12818" xr:uid="{AE15CB82-59DD-4AD6-8E71-F70D819235F2}"/>
    <cellStyle name="40% - Accent6 47" xfId="2605" xr:uid="{C1A1F093-C09A-4FB0-BE5E-20CF0BDF4024}"/>
    <cellStyle name="40% - Accent6 47 2" xfId="12820" xr:uid="{99B80B02-0DA2-4D3E-90C9-29D220D98ADC}"/>
    <cellStyle name="40% - Accent6 48" xfId="2606" xr:uid="{40FCC432-9531-49E1-85F9-BCCB22104A8E}"/>
    <cellStyle name="40% - Accent6 48 2" xfId="12822" xr:uid="{81137550-0A2F-4417-99B8-E88A83DF0806}"/>
    <cellStyle name="40% - Accent6 49" xfId="9446" xr:uid="{3B653A34-BFB2-4F72-93D3-D07EA7237622}"/>
    <cellStyle name="40% - Accent6 49 2" xfId="12824" xr:uid="{7BB83611-C261-49C0-B507-D4B68FF4426E}"/>
    <cellStyle name="40% - Accent6 5" xfId="1687" xr:uid="{FA32D414-E4BF-4DFD-BA75-A91C269BFD53}"/>
    <cellStyle name="40% - Accent6 5 2" xfId="2607" xr:uid="{CDBAFA29-F9DF-4FE9-B4D8-CFCD7EF899D3}"/>
    <cellStyle name="40% - Accent6 5 2 2" xfId="12826" xr:uid="{365CCDC7-FB46-4DB3-B6FB-5FBD6649BCF0}"/>
    <cellStyle name="40% - Accent6 5 2 2 2" xfId="12827" xr:uid="{DD4FF201-1ABD-4A51-A94F-0C8FBE6216AD}"/>
    <cellStyle name="40% - Accent6 5 2 3" xfId="12828" xr:uid="{D3F94018-2A0D-4019-B5EF-484C90609BA7}"/>
    <cellStyle name="40% - Accent6 5 3" xfId="12829" xr:uid="{9142720A-3118-48D3-B6A6-D27F08D9F1F1}"/>
    <cellStyle name="40% - Accent6 5 3 2" xfId="12830" xr:uid="{F33CA097-FF92-43B0-A867-63184810C52D}"/>
    <cellStyle name="40% - Accent6 5 4" xfId="12831" xr:uid="{03A2A3AA-2138-407D-92D9-90EE9760F36F}"/>
    <cellStyle name="40% - Accent6 50" xfId="12832" xr:uid="{690C6C65-4FC4-4E07-B63F-8E0CF4A28704}"/>
    <cellStyle name="40% - Accent6 50 2" xfId="12833" xr:uid="{EB9DE561-851E-4F19-8A75-0CDDAA02661D}"/>
    <cellStyle name="40% - Accent6 51" xfId="12834" xr:uid="{C9C403D7-ADE5-4D66-944C-6AC8008079C9}"/>
    <cellStyle name="40% - Accent6 51 2" xfId="12835" xr:uid="{936CF3A6-8F1E-42A9-99EE-ACCFA63BF00A}"/>
    <cellStyle name="40% - Accent6 52" xfId="12836" xr:uid="{ED839BA8-3C55-402F-94B7-D993175A6FF1}"/>
    <cellStyle name="40% - Accent6 52 2" xfId="12837" xr:uid="{429659DE-5819-4B7A-99E8-4D2CC36A0AFF}"/>
    <cellStyle name="40% - Accent6 53" xfId="12838" xr:uid="{BF127B4A-AB87-41CD-9E87-B6E841BB8815}"/>
    <cellStyle name="40% - Accent6 53 2" xfId="12839" xr:uid="{B04E2F14-3F1D-4083-BB0F-2A21841EB67A}"/>
    <cellStyle name="40% - Accent6 54" xfId="12840" xr:uid="{0C49E436-97AB-47C3-A3A2-27EC9D13BD2D}"/>
    <cellStyle name="40% - Accent6 54 2" xfId="12841" xr:uid="{C4F4E8D1-B8B0-4E0E-8BAA-AAB79B7C9D5B}"/>
    <cellStyle name="40% - Accent6 55" xfId="12842" xr:uid="{F74BA5DD-BCD0-4A01-A328-1D6161816A16}"/>
    <cellStyle name="40% - Accent6 55 2" xfId="12843" xr:uid="{99774DED-A8B0-40D0-A145-347871837CEF}"/>
    <cellStyle name="40% - Accent6 56" xfId="12844" xr:uid="{CE2C65FE-FC61-44E0-A8E4-28D324DD816B}"/>
    <cellStyle name="40% - Accent6 56 2" xfId="12845" xr:uid="{CA28D3CB-8EF3-4F0D-8391-62468963CEE1}"/>
    <cellStyle name="40% - Accent6 57" xfId="12846" xr:uid="{E937E75E-64B2-49B4-9775-1535231A3218}"/>
    <cellStyle name="40% - Accent6 57 2" xfId="12847" xr:uid="{643F349B-4D99-47B8-B60E-CACEB769898B}"/>
    <cellStyle name="40% - Accent6 58" xfId="12848" xr:uid="{3F023C66-3910-439A-8F2D-61D7F3605904}"/>
    <cellStyle name="40% - Accent6 58 2" xfId="12849" xr:uid="{CE6FFF90-7DC5-44E7-81B7-8459F7D27531}"/>
    <cellStyle name="40% - Accent6 59" xfId="12850" xr:uid="{A27D99F0-89FF-4587-8E2F-0110CE5B395B}"/>
    <cellStyle name="40% - Accent6 59 2" xfId="12851" xr:uid="{C1C2908B-9FC3-48C9-809E-2FB6F5AD9AD8}"/>
    <cellStyle name="40% - Accent6 6" xfId="2608" xr:uid="{5717D471-49D7-4794-B464-502E38883042}"/>
    <cellStyle name="40% - Accent6 6 2" xfId="2609" xr:uid="{1D854208-2736-43BC-880C-2BBC11F02743}"/>
    <cellStyle name="40% - Accent6 6 2 2" xfId="12853" xr:uid="{5ABE9DFF-1825-402B-B240-DF2DB3ADDA78}"/>
    <cellStyle name="40% - Accent6 6 2 2 2" xfId="12854" xr:uid="{27847A2A-69B3-4128-9523-89181D642826}"/>
    <cellStyle name="40% - Accent6 6 2 3" xfId="12855" xr:uid="{D08B7288-C318-4099-BCAC-AFCA949C4F24}"/>
    <cellStyle name="40% - Accent6 6 3" xfId="12856" xr:uid="{B1D18987-D2B7-428B-97DE-59FE6C504EAE}"/>
    <cellStyle name="40% - Accent6 6 3 2" xfId="12857" xr:uid="{6F22A643-8487-4942-BE74-C24AE31406B3}"/>
    <cellStyle name="40% - Accent6 6 4" xfId="12858" xr:uid="{830C53E3-D72C-4227-923C-1C41D7E83F44}"/>
    <cellStyle name="40% - Accent6 60" xfId="12859" xr:uid="{8B73344A-C77A-4F5E-9297-9F2A39F2D70C}"/>
    <cellStyle name="40% - Accent6 60 2" xfId="12860" xr:uid="{908552E8-D01F-4034-8002-DBC870E60846}"/>
    <cellStyle name="40% - Accent6 61" xfId="12861" xr:uid="{4E861913-A227-406D-85D9-AAED18F924ED}"/>
    <cellStyle name="40% - Accent6 61 2" xfId="12862" xr:uid="{047149A3-52F9-4C0A-AFB9-E8A98C2A5961}"/>
    <cellStyle name="40% - Accent6 62" xfId="12863" xr:uid="{A2A15734-2CCD-4C57-89FF-2B7C9AF1ED0D}"/>
    <cellStyle name="40% - Accent6 62 2" xfId="12864" xr:uid="{D53CDF42-1CEC-497A-9724-2312DBF1ED5E}"/>
    <cellStyle name="40% - Accent6 63" xfId="12865" xr:uid="{EB8E9839-9D70-43B1-BD3E-5F4151B199AC}"/>
    <cellStyle name="40% - Accent6 63 2" xfId="12866" xr:uid="{7970E69F-4527-4231-953D-059AE2660076}"/>
    <cellStyle name="40% - Accent6 64" xfId="12867" xr:uid="{16BD0424-245E-4910-BAFF-4DF258B7E30A}"/>
    <cellStyle name="40% - Accent6 64 2" xfId="12868" xr:uid="{F37009F9-3382-463F-873E-31838BBC4AF8}"/>
    <cellStyle name="40% - Accent6 65" xfId="12869" xr:uid="{FEA354F5-8026-41D2-9FCB-705E5A52F8F8}"/>
    <cellStyle name="40% - Accent6 65 2" xfId="12870" xr:uid="{680E8E4D-8A84-4FBB-8462-EDFAC71080DF}"/>
    <cellStyle name="40% - Accent6 66" xfId="12871" xr:uid="{483E5720-8F31-4DE7-BADF-0DD2F5C7D633}"/>
    <cellStyle name="40% - Accent6 66 2" xfId="12872" xr:uid="{BD0C2703-14BD-4F3C-A81F-E5F1C7251A33}"/>
    <cellStyle name="40% - Accent6 67" xfId="12873" xr:uid="{2365AAD4-48FB-4616-8436-5CA1C25E6016}"/>
    <cellStyle name="40% - Accent6 67 2" xfId="12874" xr:uid="{DB68D60A-716B-40FD-9EE1-FF4392269574}"/>
    <cellStyle name="40% - Accent6 68" xfId="12875" xr:uid="{90D4F2C6-17B0-4229-AE02-E8601E709BF0}"/>
    <cellStyle name="40% - Accent6 68 2" xfId="12876" xr:uid="{933AA764-61DE-49E5-9D5F-5829F8C90371}"/>
    <cellStyle name="40% - Accent6 69" xfId="12877" xr:uid="{FBB2E223-0CDD-4DAB-9D7D-5871C970AEE8}"/>
    <cellStyle name="40% - Accent6 69 2" xfId="12878" xr:uid="{56C3E0AB-7C6E-42AC-A975-C98BBB201CCF}"/>
    <cellStyle name="40% - Accent6 7" xfId="2610" xr:uid="{95053E43-20DD-46C5-ABBA-CC78325B4A3E}"/>
    <cellStyle name="40% - Accent6 7 2" xfId="2611" xr:uid="{239B3F27-E808-4AD3-BAD1-DA8BC9E3D46D}"/>
    <cellStyle name="40% - Accent6 7 2 2" xfId="12881" xr:uid="{09EE47D0-4351-41D6-B603-70E6D5AF314C}"/>
    <cellStyle name="40% - Accent6 7 2 2 2" xfId="12882" xr:uid="{BAE4EFDE-C588-4B22-A0E0-102AD948C12A}"/>
    <cellStyle name="40% - Accent6 7 2 3" xfId="12883" xr:uid="{95964F47-C6DC-4557-A07D-605CB6561EBF}"/>
    <cellStyle name="40% - Accent6 7 3" xfId="12884" xr:uid="{48D57905-5D33-498B-BCC1-7540118DC35C}"/>
    <cellStyle name="40% - Accent6 7 3 2" xfId="12885" xr:uid="{4DB2BA73-AB99-443C-A4D3-A53B33063996}"/>
    <cellStyle name="40% - Accent6 7 4" xfId="12886" xr:uid="{0065271D-644B-4335-9DBE-A1C61E5A5CFF}"/>
    <cellStyle name="40% - Accent6 70" xfId="12887" xr:uid="{B8FCBED5-7C19-45ED-A557-3FAF1635C556}"/>
    <cellStyle name="40% - Accent6 70 2" xfId="12888" xr:uid="{20202164-0F4C-4309-BC30-532AFC436CF3}"/>
    <cellStyle name="40% - Accent6 71" xfId="12889" xr:uid="{9EE7CF6C-0A4A-44F1-9203-E6686A71D481}"/>
    <cellStyle name="40% - Accent6 71 2" xfId="12890" xr:uid="{FC59C765-5783-49F4-9CCF-BAB4941D759D}"/>
    <cellStyle name="40% - Accent6 72" xfId="12891" xr:uid="{B49874DD-11D7-4416-9986-1E1EB4DC3609}"/>
    <cellStyle name="40% - Accent6 72 2" xfId="12892" xr:uid="{F0A71171-A269-494C-B84E-9C3C4971A071}"/>
    <cellStyle name="40% - Accent6 73" xfId="12893" xr:uid="{55B206F5-D400-4407-807D-EA3644596507}"/>
    <cellStyle name="40% - Accent6 73 2" xfId="12894" xr:uid="{781ED92E-FF9B-4750-9B1C-60683BB547A1}"/>
    <cellStyle name="40% - Accent6 74" xfId="12895" xr:uid="{852ACCA1-2C42-42CC-A2F0-45C91A5C7004}"/>
    <cellStyle name="40% - Accent6 74 2" xfId="12896" xr:uid="{8D6B5F89-D016-4B17-9E92-EFBB847AE652}"/>
    <cellStyle name="40% - Accent6 75" xfId="12897" xr:uid="{8918D3FD-4E5E-4F81-B610-D2994AD62458}"/>
    <cellStyle name="40% - Accent6 75 2" xfId="12898" xr:uid="{ECD96097-0AA8-46DB-B730-14BB0A392D1A}"/>
    <cellStyle name="40% - Accent6 76" xfId="12899" xr:uid="{E8F48004-85AC-442F-AE4A-5AB96ED0D002}"/>
    <cellStyle name="40% - Accent6 76 2" xfId="12900" xr:uid="{492D2CC0-0FFB-4652-88B4-31E9E9CA4165}"/>
    <cellStyle name="40% - Accent6 77" xfId="12901" xr:uid="{253B417B-B04F-4B60-B6FE-4486177921B8}"/>
    <cellStyle name="40% - Accent6 77 2" xfId="12902" xr:uid="{B2749858-EB0D-47AD-9443-BDED53DC18F5}"/>
    <cellStyle name="40% - Accent6 78" xfId="12903" xr:uid="{56F11741-0A7B-4799-B818-27D3AB220AF5}"/>
    <cellStyle name="40% - Accent6 78 2" xfId="12904" xr:uid="{B9D26473-C500-4D69-8D99-A545BDC85BDC}"/>
    <cellStyle name="40% - Accent6 79" xfId="12905" xr:uid="{59C8076E-2C13-4334-A144-2E371D3CB3E9}"/>
    <cellStyle name="40% - Accent6 79 2" xfId="12906" xr:uid="{75CC0E71-396D-4FE7-A3D7-692339B39610}"/>
    <cellStyle name="40% - Accent6 8" xfId="2612" xr:uid="{718FE934-79A5-4E7B-B9DB-338765F261DF}"/>
    <cellStyle name="40% - Accent6 8 2" xfId="12908" xr:uid="{3569D30E-9548-45B5-9C86-5F1D2B26B595}"/>
    <cellStyle name="40% - Accent6 8 2 2" xfId="12909" xr:uid="{878C5DFE-2620-4DC9-AA3F-499854349F03}"/>
    <cellStyle name="40% - Accent6 8 3" xfId="12910" xr:uid="{A53BA595-603F-44EA-A450-452FC968CA74}"/>
    <cellStyle name="40% - Accent6 80" xfId="12911" xr:uid="{59BE28C2-C79C-4794-B087-9CC91B4DF14B}"/>
    <cellStyle name="40% - Accent6 80 2" xfId="12912" xr:uid="{F220AF98-5F94-40C4-94DA-6F442755739F}"/>
    <cellStyle name="40% - Accent6 81" xfId="12913" xr:uid="{290EF5D4-9A44-4C6F-84C6-E398A3C3239C}"/>
    <cellStyle name="40% - Accent6 81 2" xfId="12914" xr:uid="{EF4C2E1B-342D-43CD-AE90-E12A228E8CF0}"/>
    <cellStyle name="40% - Accent6 82" xfId="12915" xr:uid="{82CED79D-F25B-4B51-9175-C6A58ECD109F}"/>
    <cellStyle name="40% - Accent6 83" xfId="12916" xr:uid="{89CC4774-49FB-4FB7-9A46-526D175FC996}"/>
    <cellStyle name="40% - Accent6 84" xfId="12917" xr:uid="{9A7FADE9-08DE-4E3A-9A68-EA194443681A}"/>
    <cellStyle name="40% - Accent6 85" xfId="18868" xr:uid="{97EA15D7-FF28-40F7-B2C9-5DB8FAF98207}"/>
    <cellStyle name="40% - Accent6 86" xfId="18869" xr:uid="{EAA24B82-3E63-494B-8D17-EB4EC25738D9}"/>
    <cellStyle name="40% - Accent6 87" xfId="18870" xr:uid="{81C73FCF-C55A-47E2-9FB4-E19F820C2B93}"/>
    <cellStyle name="40% - Accent6 88" xfId="18871" xr:uid="{681A40BA-973F-4868-98EE-1728E338DCA4}"/>
    <cellStyle name="40% - Accent6 89" xfId="18872" xr:uid="{73992DD9-3A9A-43C4-BD42-DCF5AB0FEAC1}"/>
    <cellStyle name="40% - Accent6 9" xfId="2613" xr:uid="{0D23B860-980B-4D57-912C-7E79AF65323F}"/>
    <cellStyle name="40% - Accent6 9 2" xfId="12919" xr:uid="{A60E6995-3AC7-4CB8-837A-3BE90F250F37}"/>
    <cellStyle name="40% - Accent6 9 2 2" xfId="12920" xr:uid="{EA8E02E1-54F7-47C7-B8AC-61CD16705505}"/>
    <cellStyle name="40% - Accent6 9 3" xfId="12921" xr:uid="{5AF9563C-F0B0-435E-B0F0-246D34090765}"/>
    <cellStyle name="40% - Accent6 90" xfId="18873" xr:uid="{A2F3C084-56DD-4F2C-A4E7-D0B5C68B3C28}"/>
    <cellStyle name="40% - Accent6 91" xfId="18874" xr:uid="{5AC5F87A-C3B4-40D4-8DB5-F9128EBA5E33}"/>
    <cellStyle name="40% - Accent6 92" xfId="18875" xr:uid="{D8B4E874-3C44-4040-A176-38E510A4C045}"/>
    <cellStyle name="40% - Accent6 93" xfId="18876" xr:uid="{A9CF61F7-F8A2-4C0D-81EE-8C2081AE1443}"/>
    <cellStyle name="40% - Accent6 94" xfId="18877" xr:uid="{9BF91201-D024-4E95-A6BE-F02470DDA27C}"/>
    <cellStyle name="40% - Accent6 95" xfId="18878" xr:uid="{449320F8-26C3-4599-A77E-ADB650F3B340}"/>
    <cellStyle name="40% - Accent6 96" xfId="18879" xr:uid="{53A13965-F943-4C35-BBA2-A9ADAFFAC71D}"/>
    <cellStyle name="40% - Accent6 97" xfId="18880" xr:uid="{0EB89448-920E-429F-9C9C-9883DD4221F3}"/>
    <cellStyle name="40% - Accent6 98" xfId="18881" xr:uid="{7D9DAD73-8742-43C5-96BE-99F8B1A31095}"/>
    <cellStyle name="40% - Accent6 99" xfId="18882" xr:uid="{0B820281-85DE-4E9F-93B1-62E1A0445A47}"/>
    <cellStyle name="60% - Accent1 10" xfId="17501" xr:uid="{4D917B34-AF2C-4EAE-AE37-A1A1AEA63832}"/>
    <cellStyle name="60% - Accent1 11" xfId="40" xr:uid="{A5576DB7-27E7-4CDB-90BA-577F3568D00F}"/>
    <cellStyle name="60% - Accent1 2" xfId="458" xr:uid="{39953AA0-2058-4900-B14E-51D1ABB5C412}"/>
    <cellStyle name="60% - Accent1 2 2" xfId="1770" xr:uid="{0086DEA9-D93C-4813-9F97-90EEFF9D9D81}"/>
    <cellStyle name="60% - Accent1 3" xfId="17502" xr:uid="{C9FBC73A-EE8C-410E-9725-B4424BF56747}"/>
    <cellStyle name="60% - Accent1 4" xfId="17503" xr:uid="{92FAEBB2-5EC8-4427-898F-8722BD7562E9}"/>
    <cellStyle name="60% - Accent1 5" xfId="17504" xr:uid="{357F86D7-7A4D-487A-8D7B-C36DB0CA0CB1}"/>
    <cellStyle name="60% - Accent1 6" xfId="17505" xr:uid="{09C495F4-7973-4E4A-B436-11997521EFDA}"/>
    <cellStyle name="60% - Accent1 7" xfId="17506" xr:uid="{3300C332-731B-46BC-B635-9D1EEF4E33D0}"/>
    <cellStyle name="60% - Accent1 8" xfId="17507" xr:uid="{69F551DD-E09B-4B69-B769-230F821A0B03}"/>
    <cellStyle name="60% - Accent1 9" xfId="17508" xr:uid="{68AA0F3F-C1B3-4728-8639-C07C6521C088}"/>
    <cellStyle name="60% - Accent2 10" xfId="17509" xr:uid="{F7BAEC66-48C7-48FB-8314-428C46F35626}"/>
    <cellStyle name="60% - Accent2 11" xfId="55" xr:uid="{3FE72B9C-1BF0-4E83-BF9C-F81E10FBFBAA}"/>
    <cellStyle name="60% - Accent2 2" xfId="459" xr:uid="{BE27D4EC-B6AE-4075-9D53-FD8ABE4C4D40}"/>
    <cellStyle name="60% - Accent2 2 2" xfId="1771" xr:uid="{579EE7A2-3AD0-4360-B9C9-4D4B2964151B}"/>
    <cellStyle name="60% - Accent2 3" xfId="5307" xr:uid="{70D9E3FF-A24B-4EB5-8182-B3E0346AB03A}"/>
    <cellStyle name="60% - Accent2 4" xfId="17510" xr:uid="{BFBAC4BA-DC03-46E2-B4E5-0B5D6BFB2936}"/>
    <cellStyle name="60% - Accent2 5" xfId="17511" xr:uid="{62D97374-DF17-4C53-974D-107F97BBDEFF}"/>
    <cellStyle name="60% - Accent2 6" xfId="17512" xr:uid="{A80F7125-4B4A-4E9F-924B-9632DE5BCC35}"/>
    <cellStyle name="60% - Accent2 7" xfId="17513" xr:uid="{426B9FA5-076F-426D-908D-CD339B285812}"/>
    <cellStyle name="60% - Accent2 8" xfId="17514" xr:uid="{DF95350D-2974-4FCE-A40E-FC698F5CE5CD}"/>
    <cellStyle name="60% - Accent2 9" xfId="17515" xr:uid="{A29B7566-7F33-43A4-9393-375420CB9A34}"/>
    <cellStyle name="60% - Accent3 10" xfId="17516" xr:uid="{B4D65351-E010-4F61-B550-726212E78967}"/>
    <cellStyle name="60% - Accent3 11" xfId="57" xr:uid="{7E119CDC-8D53-49E8-AC68-9A82833671A1}"/>
    <cellStyle name="60% - Accent3 2" xfId="460" xr:uid="{DD664AFE-B7FD-49E9-BD25-405002A0CDAA}"/>
    <cellStyle name="60% - Accent3 2 2" xfId="1772" xr:uid="{C90D45E2-993F-4135-99D0-54C32EB76AF4}"/>
    <cellStyle name="60% - Accent3 3" xfId="5309" xr:uid="{8F30DA8C-7CE8-4726-A37A-FE2C278C2E58}"/>
    <cellStyle name="60% - Accent3 4" xfId="17517" xr:uid="{0B4788C6-4BA6-43D0-A3E6-1AB503FAD4A8}"/>
    <cellStyle name="60% - Accent3 5" xfId="17518" xr:uid="{5329A1C6-5C5D-4B50-8D47-0A5BFD482C9B}"/>
    <cellStyle name="60% - Accent3 6" xfId="17519" xr:uid="{8038983E-E703-4093-AC72-3876177114E5}"/>
    <cellStyle name="60% - Accent3 7" xfId="17520" xr:uid="{F1CFA670-4F35-44F0-B566-3A7EF9269191}"/>
    <cellStyle name="60% - Accent3 8" xfId="17521" xr:uid="{CB272BCE-7B96-4B88-A6DB-8BA0ECA38F00}"/>
    <cellStyle name="60% - Accent3 9" xfId="17522" xr:uid="{D45BF79D-932F-4D86-9DD7-8EAF3B707729}"/>
    <cellStyle name="60% - Accent4 10" xfId="17523" xr:uid="{B95BC929-8862-40D1-AA4E-2CBE7DFEDED5}"/>
    <cellStyle name="60% - Accent4 11" xfId="41" xr:uid="{0C981C2E-5432-4BFE-BAFC-A0EDDF632ED5}"/>
    <cellStyle name="60% - Accent4 2" xfId="461" xr:uid="{9443F23D-78F6-4E20-B366-7513D1DA0E21}"/>
    <cellStyle name="60% - Accent4 2 2" xfId="1773" xr:uid="{0DD2AFB0-6D85-467C-A095-71A225188EBE}"/>
    <cellStyle name="60% - Accent4 3" xfId="7785" xr:uid="{6CACF8AF-E29D-4F5C-9C86-F0378C2A31F2}"/>
    <cellStyle name="60% - Accent4 4" xfId="17524" xr:uid="{B678D0D3-6879-4782-B147-7D30E4D265B1}"/>
    <cellStyle name="60% - Accent4 5" xfId="17525" xr:uid="{09D4E7AF-C43B-49AB-B795-09D21E5D50CF}"/>
    <cellStyle name="60% - Accent4 6" xfId="17526" xr:uid="{8F850163-3680-452E-A540-2B1C5A9D67B2}"/>
    <cellStyle name="60% - Accent4 7" xfId="17527" xr:uid="{FDBE148D-150B-4E11-9D7D-C532B7A6F910}"/>
    <cellStyle name="60% - Accent4 8" xfId="17528" xr:uid="{2FD2ECB6-35A2-45C1-B091-AE37D2D6D7AC}"/>
    <cellStyle name="60% - Accent4 9" xfId="17529" xr:uid="{B496E3C8-F2B0-4238-A6D1-01EBFDCA50EE}"/>
    <cellStyle name="60% - Accent5 10" xfId="17530" xr:uid="{3A265AB3-19E7-4C90-A7FC-9B4870094DB7}"/>
    <cellStyle name="60% - Accent5 11" xfId="42" xr:uid="{97AF081B-233C-4746-A152-0B9F854E0907}"/>
    <cellStyle name="60% - Accent5 2" xfId="462" xr:uid="{72685235-31C1-4733-8186-54141D71EE59}"/>
    <cellStyle name="60% - Accent5 2 2" xfId="1774" xr:uid="{0FFF8AF6-9CA7-443B-9F5E-5B2ABB6C3AC9}"/>
    <cellStyle name="60% - Accent5 3" xfId="7786" xr:uid="{64C4B60C-7B24-4777-80E9-979710C17CAF}"/>
    <cellStyle name="60% - Accent5 4" xfId="17531" xr:uid="{3372B004-F864-4960-9E5D-8FD774EBFA1D}"/>
    <cellStyle name="60% - Accent5 5" xfId="17532" xr:uid="{59358AFD-7819-4F08-A22A-C701B0BC6EE9}"/>
    <cellStyle name="60% - Accent5 6" xfId="17533" xr:uid="{5FBEE461-A5FD-4E18-94EC-64C60C1550D6}"/>
    <cellStyle name="60% - Accent5 7" xfId="17534" xr:uid="{00C6CB00-B9F3-4A6D-8F02-EC0FA0D84BC9}"/>
    <cellStyle name="60% - Accent5 8" xfId="17535" xr:uid="{617DD48C-47E7-40B9-8A88-18DB41DF58EE}"/>
    <cellStyle name="60% - Accent5 9" xfId="17536" xr:uid="{8ACFC884-EDD1-4B2F-BB6C-4D10DA41E337}"/>
    <cellStyle name="60% - Accent6 10" xfId="17537" xr:uid="{9207D551-7E88-4B6F-99B0-ED6A7D48AF19}"/>
    <cellStyle name="60% - Accent6 11" xfId="43" xr:uid="{EFE5AEB2-FE19-4FFD-92CA-CBD6B75767CE}"/>
    <cellStyle name="60% - Accent6 2" xfId="463" xr:uid="{4A61F5CA-162D-45E6-B028-585A3533E336}"/>
    <cellStyle name="60% - Accent6 2 2" xfId="1775" xr:uid="{DF60BC65-3CC6-41DB-B9F2-01A5461B5296}"/>
    <cellStyle name="60% - Accent6 3" xfId="17538" xr:uid="{511BC67B-E37F-4DF4-9F98-91E75F616B96}"/>
    <cellStyle name="60% - Accent6 4" xfId="17539" xr:uid="{78342D0A-ABB2-4186-8AE2-B4E0E4F1CF39}"/>
    <cellStyle name="60% - Accent6 5" xfId="17540" xr:uid="{127F9B38-9D85-410C-BFDB-D1170B90D1AD}"/>
    <cellStyle name="60% - Accent6 6" xfId="17541" xr:uid="{80B66EE9-662E-45A5-ACD6-6B557A4C74B9}"/>
    <cellStyle name="60% - Accent6 7" xfId="17542" xr:uid="{31C6F2D9-8D5C-4423-A51B-F8E1B035F943}"/>
    <cellStyle name="60% - Accent6 8" xfId="17543" xr:uid="{B81647DC-2F3F-476E-8D8B-BBF895A7094A}"/>
    <cellStyle name="60% - Accent6 9" xfId="17544" xr:uid="{8E719AB9-630B-4BE4-9625-AABC321E4D2A}"/>
    <cellStyle name="70" xfId="464" xr:uid="{3B466DEE-64D4-499C-AA52-5F7C642DAC22}"/>
    <cellStyle name="9" xfId="465" xr:uid="{6214C3D1-97DC-410C-95E1-12E3CB31CF26}"/>
    <cellStyle name="99,999.00; -" xfId="466" xr:uid="{749BA73B-4D01-41A9-992B-722C88736ABF}"/>
    <cellStyle name="99,999.00; - 2" xfId="17545" xr:uid="{B257F978-9FCC-4B52-B2B3-8113C9DF182D}"/>
    <cellStyle name="99,999; -" xfId="467" xr:uid="{49B6348B-C6C9-4F08-896B-CE40323E1C2A}"/>
    <cellStyle name="99,999; - 2" xfId="17546" xr:uid="{7181F1C6-A95F-4B76-A192-749ECD7A0EE2}"/>
    <cellStyle name="a" xfId="468" xr:uid="{564C347B-9277-47E3-BAF9-F53D1DE7A40F}"/>
    <cellStyle name="Accent1 10" xfId="17547" xr:uid="{580F7E23-BC4A-49FF-B75F-0A13FED5FB80}"/>
    <cellStyle name="Accent1 2" xfId="469" xr:uid="{EA5ECF42-CF79-4182-8D72-9507E01A8BB1}"/>
    <cellStyle name="Accent1 2 2" xfId="1776" xr:uid="{F4D59351-A4D1-496B-8229-B1C3D1052747}"/>
    <cellStyle name="Accent1 2 2 2" xfId="2614" xr:uid="{66458D8F-5BF3-44C6-8687-3CBFC2BE6C60}"/>
    <cellStyle name="Accent1 3" xfId="1757" xr:uid="{B38ECF28-0CF1-4B92-B49A-254E9EC5BC92}"/>
    <cellStyle name="Accent1 3 2" xfId="1983" xr:uid="{E38B647E-A1A0-4C6F-AEB7-B785A547E579}"/>
    <cellStyle name="Accent1 3 2 2" xfId="9493" xr:uid="{E97000D2-3655-48A6-A57E-F55ACCD4D121}"/>
    <cellStyle name="Accent1 3 2 3" xfId="18883" xr:uid="{FC35AFD7-92B8-40AA-AF77-5C74D7A63893}"/>
    <cellStyle name="Accent1 3 3" xfId="9492" xr:uid="{0781EBEE-69D8-4B2B-A6B5-DBC61BECF04D}"/>
    <cellStyle name="Accent1 4" xfId="1698" xr:uid="{C5C113A1-38BA-434C-9189-A589878DE716}"/>
    <cellStyle name="Accent1 5" xfId="9450" xr:uid="{9FF38522-AC34-4636-AEE4-D0FB44F77205}"/>
    <cellStyle name="Accent1 5 2" xfId="18884" xr:uid="{CEAC07FF-9A23-4B27-B652-C499B46BE517}"/>
    <cellStyle name="Accent1 6" xfId="17548" xr:uid="{879B72F4-B5CD-4CB7-B902-8D329C7BC3C8}"/>
    <cellStyle name="Accent1 7" xfId="17549" xr:uid="{22BDAE94-A7C6-48F0-A69E-D4F2BADBCFB7}"/>
    <cellStyle name="Accent1 8" xfId="17550" xr:uid="{B9E7CEF6-92EF-441D-AB65-460933738B07}"/>
    <cellStyle name="Accent1 9" xfId="17551" xr:uid="{B9DAB0F2-DD02-479B-955A-C84299D12B35}"/>
    <cellStyle name="Accent2 - 60%" xfId="2615" xr:uid="{793A2798-A935-4BCB-8684-A4023F69481B}"/>
    <cellStyle name="Accent2 10" xfId="17552" xr:uid="{1ABE62F0-6E82-4575-8712-0264D06557D8}"/>
    <cellStyle name="Accent2 2" xfId="56" xr:uid="{ADE40572-85C7-4121-8CA7-FAEE5775511A}"/>
    <cellStyle name="Accent2 2 2" xfId="1628" xr:uid="{7A2895E9-2CA2-4AE5-A360-1ADAEEA23329}"/>
    <cellStyle name="Accent2 2 2 2" xfId="9497" xr:uid="{14F102B8-9217-47C1-B290-38DF22263C99}"/>
    <cellStyle name="Accent2 2 3" xfId="470" xr:uid="{4728CB94-8EBC-4539-BAAD-FC7A824DAC35}"/>
    <cellStyle name="Accent2 2 3 2" xfId="2616" xr:uid="{D78A54B0-8994-4E06-8F63-1159F3133B00}"/>
    <cellStyle name="Accent2 2 4" xfId="1777" xr:uid="{8DC9D314-9FED-42EB-A10E-DA11BFEA416E}"/>
    <cellStyle name="Accent2 2 5" xfId="5308" xr:uid="{D7E85D9F-821D-4DBB-BF28-7743BA7C5F4E}"/>
    <cellStyle name="Accent2 3" xfId="1699" xr:uid="{D621AC32-44FE-4AC2-AEB7-8B560BF015A5}"/>
    <cellStyle name="Accent2 4" xfId="1707" xr:uid="{A771C592-21F0-4B94-A1F2-14A54E99607D}"/>
    <cellStyle name="Accent2 5" xfId="1709" xr:uid="{4DE46444-9913-4E38-8A52-EDCC15637509}"/>
    <cellStyle name="Accent2 6" xfId="1710" xr:uid="{D972486E-B885-449F-82D2-B923A9CF7677}"/>
    <cellStyle name="Accent2 7" xfId="17553" xr:uid="{99760098-E0EB-4DA1-9368-41CA9248726B}"/>
    <cellStyle name="Accent2 8" xfId="17554" xr:uid="{1C879D94-3BC4-490C-ACA4-D00D0EBFDABD}"/>
    <cellStyle name="Accent2 9" xfId="17555" xr:uid="{B8C4B35F-8485-4256-A0CD-7F8965803289}"/>
    <cellStyle name="Accent3 - 60%" xfId="2617" xr:uid="{1402E7DD-AD19-4A79-9DF5-C2D4ED765AF2}"/>
    <cellStyle name="Accent3 10" xfId="17556" xr:uid="{8A548ECC-A768-4471-BD98-D5F1E07D5F45}"/>
    <cellStyle name="Accent3 2" xfId="471" xr:uid="{0647D57C-EE91-4C64-891D-1D78EC52E277}"/>
    <cellStyle name="Accent3 2 2" xfId="1778" xr:uid="{B2722C26-5A4E-4188-B38F-52617EC0E2E4}"/>
    <cellStyle name="Accent3 2 2 2" xfId="2618" xr:uid="{61607476-29DC-434E-979F-EE1397EB2252}"/>
    <cellStyle name="Accent3 3" xfId="1694" xr:uid="{D0B74566-95A9-42D9-82DF-BBE826EEF39B}"/>
    <cellStyle name="Accent3 4" xfId="1753" xr:uid="{C59CA528-7668-4FDD-8A82-69026568FA9D}"/>
    <cellStyle name="Accent3 5" xfId="1861" xr:uid="{08FB10B5-0F34-4E14-9976-0FA332ADA46F}"/>
    <cellStyle name="Accent3 6" xfId="1859" xr:uid="{AE9115A9-4B1A-4EEA-91E0-921CDED0D204}"/>
    <cellStyle name="Accent3 7" xfId="17557" xr:uid="{0795DC25-0DA4-428D-8DA8-AFD8B6FB3653}"/>
    <cellStyle name="Accent3 8" xfId="17558" xr:uid="{A1A79FBE-8144-4E23-9AE4-4D051A332A6A}"/>
    <cellStyle name="Accent3 9" xfId="17559" xr:uid="{6C61A7AD-96EC-47C5-9355-566195D6D5BE}"/>
    <cellStyle name="Accent4 10" xfId="17560" xr:uid="{D51D8BC3-0BDB-493A-A175-A5576EF411CC}"/>
    <cellStyle name="Accent4 2" xfId="472" xr:uid="{65C00F03-3490-465A-BB13-CC3278A1040D}"/>
    <cellStyle name="Accent4 2 2" xfId="1704" xr:uid="{66360DD4-3C1E-464C-9A44-E84C4298A603}"/>
    <cellStyle name="Accent4 3" xfId="1779" xr:uid="{8D44A1AF-708C-438C-A262-57EA32241FA8}"/>
    <cellStyle name="Accent4 4" xfId="1695" xr:uid="{F9CD61C9-5A33-401B-A461-5BC986691548}"/>
    <cellStyle name="Accent4 5" xfId="17561" xr:uid="{F68B0AB5-AAE1-4223-8A2E-31ED93ADEC19}"/>
    <cellStyle name="Accent4 6" xfId="17562" xr:uid="{F3BE52D1-6165-4343-B60A-175D73067529}"/>
    <cellStyle name="Accent4 7" xfId="17563" xr:uid="{BD7F4619-F351-4C13-B2FF-122CE91314FE}"/>
    <cellStyle name="Accent4 8" xfId="17564" xr:uid="{35C063DE-DD80-407E-9087-002B927C39A5}"/>
    <cellStyle name="Accent4 9" xfId="17565" xr:uid="{C95DB0D4-7DC2-4F18-8B14-7B06E03E99F2}"/>
    <cellStyle name="Accent5 10" xfId="17566" xr:uid="{7351E8EC-05C1-41D2-8055-E9E05C1BBF80}"/>
    <cellStyle name="Accent5 2" xfId="473" xr:uid="{6E3B93A2-70C8-4BCF-919A-1D30437BE9D0}"/>
    <cellStyle name="Accent5 2 2" xfId="1780" xr:uid="{EFEA720D-3CAD-426D-B8BF-70E8B7312C5E}"/>
    <cellStyle name="Accent5 2 2 2" xfId="2619" xr:uid="{BEF1C2B1-D916-4E05-B72E-74A1D4C48FEE}"/>
    <cellStyle name="Accent5 3" xfId="1700" xr:uid="{76FB0D3B-41B2-4BC7-9531-0E1A82B8F306}"/>
    <cellStyle name="Accent5 4" xfId="7787" xr:uid="{817E1B79-213C-4742-816F-8B0F905CDC32}"/>
    <cellStyle name="Accent5 5" xfId="17567" xr:uid="{9B2839C9-8E45-4971-A79B-011CDB4ED73A}"/>
    <cellStyle name="Accent5 6" xfId="17568" xr:uid="{601C46D0-8126-42A7-AA80-0D3961520697}"/>
    <cellStyle name="Accent5 7" xfId="17569" xr:uid="{92917D9A-C38E-45CB-9006-DB39A422AD4A}"/>
    <cellStyle name="Accent5 8" xfId="17570" xr:uid="{0EE1DF7E-5E96-4781-9FDB-730564D641F7}"/>
    <cellStyle name="Accent5 9" xfId="17571" xr:uid="{7F023618-ED70-4C07-B205-BD7437E7E64F}"/>
    <cellStyle name="Accent6 10" xfId="17572" xr:uid="{C39421C9-3284-493A-B232-A2318256EFD3}"/>
    <cellStyle name="Accent6 2" xfId="474" xr:uid="{B75BB219-01A4-4D72-8156-D0D3BD357EAF}"/>
    <cellStyle name="Accent6 2 2" xfId="1781" xr:uid="{734ABBBA-A886-4DE7-967B-129896262181}"/>
    <cellStyle name="Accent6 2 2 2" xfId="2620" xr:uid="{9BA0F5E0-817A-4002-A1B0-D75C321540A0}"/>
    <cellStyle name="Accent6 3" xfId="1701" xr:uid="{1EDFF81D-812D-417C-ADA6-84C65DE5C62F}"/>
    <cellStyle name="Accent6 4" xfId="17573" xr:uid="{CE7552AB-04CD-4F57-B200-03F58A92905E}"/>
    <cellStyle name="Accent6 5" xfId="17574" xr:uid="{011C4596-BD80-4EE1-BDF8-74411FFB38AF}"/>
    <cellStyle name="Accent6 6" xfId="17575" xr:uid="{9B5AD845-EF65-4872-96C4-FC5100468F71}"/>
    <cellStyle name="Accent6 7" xfId="17576" xr:uid="{8EA741A5-719C-445E-878D-96D390DD8F8E}"/>
    <cellStyle name="Accent6 8" xfId="17577" xr:uid="{5DD133EC-07C9-4D13-91E5-387A19B1F169}"/>
    <cellStyle name="Accent6 9" xfId="17578" xr:uid="{BA070D40-790D-4596-AE14-6C6E4C2AB59C}"/>
    <cellStyle name="Accounting" xfId="475" xr:uid="{9EFCFAD8-BCEE-4A23-BE8D-DA42A1B63544}"/>
    <cellStyle name="Actual Date" xfId="476" xr:uid="{56257A23-700C-469E-9F4A-95BFD0D51348}"/>
    <cellStyle name="Actual Date 2" xfId="477" xr:uid="{B129B606-E24B-47D8-80A2-FAFFA9E51F57}"/>
    <cellStyle name="add" xfId="478" xr:uid="{05C77DB3-6E91-4A7B-9FCF-E5C7054D8AA1}"/>
    <cellStyle name="ÁÈµú»Õ_95" xfId="479" xr:uid="{96B73406-5705-4BAA-8F91-45F4BBCBB0D0}"/>
    <cellStyle name="AeE­ [0]_INQUIRY ¿µ¾÷AßAø " xfId="480" xr:uid="{572D12FC-16BE-4118-B615-EC9E81DBD76C}"/>
    <cellStyle name="AeE­_INQUIRY ¿µ¾÷AßAø " xfId="481" xr:uid="{86724305-A16E-49A0-979F-E8347065C407}"/>
    <cellStyle name="ÄêÔÂÈÕ" xfId="482" xr:uid="{18FF2E99-C558-4303-A173-00C730064D1E}"/>
    <cellStyle name="ÆÕÍ¨_98-02" xfId="483" xr:uid="{1AD74385-0A0F-40B8-83C4-149B3D580D7C}"/>
    <cellStyle name="AFE" xfId="484" xr:uid="{577823B4-25CF-4F0C-B865-44C4951923FF}"/>
    <cellStyle name="ÀH«áªº¶W³sµ²" xfId="485" xr:uid="{D8C98592-38A0-4A33-9072-E92B19555B1F}"/>
    <cellStyle name="Angus" xfId="486" xr:uid="{F57CD9B3-32B6-4E01-9453-4CCC7C09F686}"/>
    <cellStyle name="args.style" xfId="487" xr:uid="{6B1F9DC0-E126-4DE5-945C-42563FBB79EA}"/>
    <cellStyle name="Arial 10" xfId="488" xr:uid="{B12C4C64-9FC5-4AE2-A136-0E63FF624BBB}"/>
    <cellStyle name="Arial 10 2" xfId="489" xr:uid="{AACED8F3-0D2D-4ECA-A77E-AA0BD58C85D8}"/>
    <cellStyle name="Arial 12" xfId="490" xr:uid="{847D6C2F-8683-432C-8D39-85306EE65BF0}"/>
    <cellStyle name="ArialNormal" xfId="491" xr:uid="{47F473CD-F8E6-4C96-9B93-E1831051FC4C}"/>
    <cellStyle name="ArialNormal 10" xfId="6289" xr:uid="{B7B34508-8EB5-4A3C-826A-87573D9924A7}"/>
    <cellStyle name="ArialNormal 10 2" xfId="12928" xr:uid="{8E6F1CB3-B775-4C85-83D6-55B3198404E2}"/>
    <cellStyle name="ArialNormal 10 2 2" xfId="18885" xr:uid="{EB136B66-6881-439C-B1D4-AD785E66AD39}"/>
    <cellStyle name="ArialNormal 11" xfId="4816" xr:uid="{6FB8AE6B-5DCD-42C2-A24E-DD62DC08A696}"/>
    <cellStyle name="ArialNormal 11 2" xfId="12929" xr:uid="{2DF93D74-7E6F-4D46-AC93-BDAE71848BE2}"/>
    <cellStyle name="ArialNormal 11 2 2" xfId="18886" xr:uid="{95A2C65A-4EC0-4831-B2C7-031EBA38EDC2}"/>
    <cellStyle name="ArialNormal 12" xfId="6492" xr:uid="{DF57CA4D-3857-4E4A-B4D1-19F0B2C3F6FF}"/>
    <cellStyle name="ArialNormal 12 2" xfId="12930" xr:uid="{9CE7822A-1080-43B4-8BB8-A62BD989F634}"/>
    <cellStyle name="ArialNormal 12 2 2" xfId="18887" xr:uid="{066AC8FA-AF52-4218-94B5-6848DC7B00BD}"/>
    <cellStyle name="ArialNormal 13" xfId="5526" xr:uid="{225968B2-198E-4141-A3EE-8707EEA07DC4}"/>
    <cellStyle name="ArialNormal 13 2" xfId="12931" xr:uid="{704C09D0-EAE5-40D6-86C5-736D76FA3379}"/>
    <cellStyle name="ArialNormal 13 2 2" xfId="18888" xr:uid="{F732DBEA-61F0-4D30-9E36-442C3FF71A04}"/>
    <cellStyle name="ArialNormal 14" xfId="7839" xr:uid="{0934430E-5DE4-42C5-8A62-955DF5FBC689}"/>
    <cellStyle name="ArialNormal 14 2" xfId="12932" xr:uid="{A1BFF9C5-91ED-4906-8073-A89BA49898A5}"/>
    <cellStyle name="ArialNormal 14 2 2" xfId="18889" xr:uid="{D3E8DC7C-54CD-43F0-A15D-C3CC96EB69BF}"/>
    <cellStyle name="ArialNormal 15" xfId="9538" xr:uid="{155272A0-9B0C-4195-866A-1D8E1258F912}"/>
    <cellStyle name="ArialNormal 15 2" xfId="18890" xr:uid="{45546161-5BC1-4CC4-940D-15A04023AD59}"/>
    <cellStyle name="ArialNormal 2" xfId="492" xr:uid="{9571A52D-F881-4178-B06C-953BD4CF8C9C}"/>
    <cellStyle name="ArialNormal 2 10" xfId="6782" xr:uid="{09E56EF8-E04E-4FA5-BD69-78ADA6FECCC5}"/>
    <cellStyle name="ArialNormal 2 10 2" xfId="12933" xr:uid="{D2A9FD87-6D9B-48A5-A5EC-57B3568F814F}"/>
    <cellStyle name="ArialNormal 2 10 2 2" xfId="18891" xr:uid="{95443C7F-76DE-41EF-B5CC-45C51D5348CF}"/>
    <cellStyle name="ArialNormal 2 11" xfId="5386" xr:uid="{874DF509-5FAD-4D94-8BE3-B0DBB7E36DE8}"/>
    <cellStyle name="ArialNormal 2 11 2" xfId="12934" xr:uid="{295F26BD-23C2-4C6E-9A67-1629C2C49C94}"/>
    <cellStyle name="ArialNormal 2 11 2 2" xfId="18892" xr:uid="{95A979FE-3E5B-45CC-BBC1-98AE7791189C}"/>
    <cellStyle name="ArialNormal 2 12" xfId="7840" xr:uid="{2491E39E-2056-418B-9879-91444710CDFF}"/>
    <cellStyle name="ArialNormal 2 12 2" xfId="12935" xr:uid="{0F3BB4E8-3951-41A0-B85E-331C8CA4D91F}"/>
    <cellStyle name="ArialNormal 2 12 2 2" xfId="18893" xr:uid="{570362EC-8204-43D7-9FC6-0B36480D3CC2}"/>
    <cellStyle name="ArialNormal 2 13" xfId="9539" xr:uid="{A6260B09-B526-4633-B170-E2ACDA648218}"/>
    <cellStyle name="ArialNormal 2 13 2" xfId="18894" xr:uid="{516CB48D-4FEE-4C88-A484-3AC01D8D52B0}"/>
    <cellStyle name="ArialNormal 2 2" xfId="1440" xr:uid="{FB775E90-EF81-4308-B9F3-253DDD73D5F9}"/>
    <cellStyle name="ArialNormal 2 2 10" xfId="6578" xr:uid="{94E943C9-657E-4822-B395-DEA81EB54B82}"/>
    <cellStyle name="ArialNormal 2 2 10 2" xfId="12936" xr:uid="{FF470FE0-969B-4F42-AAFB-3D33920F7994}"/>
    <cellStyle name="ArialNormal 2 2 10 2 2" xfId="18895" xr:uid="{95718409-F87A-4766-87C2-6EC9EA2462CB}"/>
    <cellStyle name="ArialNormal 2 2 11" xfId="7896" xr:uid="{E5A5ADAD-BD22-480A-A0C5-66CAA1D44A45}"/>
    <cellStyle name="ArialNormal 2 2 11 2" xfId="12937" xr:uid="{7B4B67F9-D1B4-4104-ADC0-E9CCCCE600FA}"/>
    <cellStyle name="ArialNormal 2 2 11 2 2" xfId="18896" xr:uid="{2177E1DB-5A22-46F4-8127-F2075BDDC86D}"/>
    <cellStyle name="ArialNormal 2 2 12" xfId="9540" xr:uid="{29014F6A-FD1A-4B73-B0DD-E5D0204CBC5D}"/>
    <cellStyle name="ArialNormal 2 2 12 2" xfId="18897" xr:uid="{D743010B-9DFF-4C9D-844C-92EB45C80DB0}"/>
    <cellStyle name="ArialNormal 2 2 2" xfId="5773" xr:uid="{D92D0935-A162-4345-A615-99B1F7070034}"/>
    <cellStyle name="ArialNormal 2 2 2 2" xfId="12938" xr:uid="{CF2DFAA6-FCC2-474B-8197-DFBF1BFB65A4}"/>
    <cellStyle name="ArialNormal 2 2 2 2 2" xfId="18898" xr:uid="{26C0608E-2050-46EB-A6EE-1C54C1712CC9}"/>
    <cellStyle name="ArialNormal 2 2 3" xfId="6494" xr:uid="{F125835E-FB8A-4B1D-8617-C7E3E6043052}"/>
    <cellStyle name="ArialNormal 2 2 3 2" xfId="12939" xr:uid="{A5D39B70-179E-4C92-8D3B-9C386655079E}"/>
    <cellStyle name="ArialNormal 2 2 3 2 2" xfId="18899" xr:uid="{9C1E1521-5ED2-4753-84A4-4710FC56800B}"/>
    <cellStyle name="ArialNormal 2 2 4" xfId="6170" xr:uid="{126E3142-CBF1-4108-B555-0CAE88F4119E}"/>
    <cellStyle name="ArialNormal 2 2 4 2" xfId="12940" xr:uid="{50A56146-398A-490E-A661-E728F5BA3FBE}"/>
    <cellStyle name="ArialNormal 2 2 4 2 2" xfId="18900" xr:uid="{88F0A1EA-0ED9-43C3-8899-0A23E5E055D7}"/>
    <cellStyle name="ArialNormal 2 2 5" xfId="6851" xr:uid="{111A8A03-122C-4255-B6CF-A4E713B94EB3}"/>
    <cellStyle name="ArialNormal 2 2 5 2" xfId="12941" xr:uid="{DAB418EA-CD7C-44C0-B4AF-5983D28452B6}"/>
    <cellStyle name="ArialNormal 2 2 5 2 2" xfId="18901" xr:uid="{278A828C-2546-4C30-8831-6E0BAEB2957E}"/>
    <cellStyle name="ArialNormal 2 2 6" xfId="6425" xr:uid="{58D3473A-4052-4290-A720-84D7161C647C}"/>
    <cellStyle name="ArialNormal 2 2 6 2" xfId="12942" xr:uid="{DA554135-074F-47A9-A65B-1432E5859635}"/>
    <cellStyle name="ArialNormal 2 2 6 2 2" xfId="18902" xr:uid="{A716765D-4848-48E2-B103-9C072FBAB447}"/>
    <cellStyle name="ArialNormal 2 2 7" xfId="6429" xr:uid="{B8691709-5879-40A6-A1C0-E53B8A6FF459}"/>
    <cellStyle name="ArialNormal 2 2 7 2" xfId="12943" xr:uid="{EFE08418-6F56-4F4D-ADA7-5800E0A5D08E}"/>
    <cellStyle name="ArialNormal 2 2 7 2 2" xfId="18903" xr:uid="{07194ECE-E69E-424B-911B-D71168011D71}"/>
    <cellStyle name="ArialNormal 2 2 8" xfId="7300" xr:uid="{BD9DA28C-0D24-429B-B2FE-9DC261498783}"/>
    <cellStyle name="ArialNormal 2 2 8 2" xfId="12944" xr:uid="{BDF690A7-CA92-43F9-9472-82666442BDB4}"/>
    <cellStyle name="ArialNormal 2 2 8 2 2" xfId="18904" xr:uid="{7DA6D72A-5AC9-48F7-9814-9F2CF09B89B3}"/>
    <cellStyle name="ArialNormal 2 2 9" xfId="4773" xr:uid="{1DED181A-CD70-48B1-80B7-6E7AA3324793}"/>
    <cellStyle name="ArialNormal 2 2 9 2" xfId="12945" xr:uid="{A36AD1AA-A83B-4846-B619-2917FE3AE82E}"/>
    <cellStyle name="ArialNormal 2 2 9 2 2" xfId="18905" xr:uid="{3D933AE0-2432-4EAA-ACDE-18FA75FF59AD}"/>
    <cellStyle name="ArialNormal 2 3" xfId="1441" xr:uid="{4CCE74F9-1B89-4515-A57C-CA5269C8C879}"/>
    <cellStyle name="ArialNormal 2 3 10" xfId="7897" xr:uid="{7F1596A9-290E-412B-98F1-3B14D6372FD0}"/>
    <cellStyle name="ArialNormal 2 3 10 2" xfId="12946" xr:uid="{F8A771F0-E948-47C8-B506-115D5CB7510C}"/>
    <cellStyle name="ArialNormal 2 3 10 2 2" xfId="18906" xr:uid="{0BB44092-7969-4FE9-AEBD-71BA0C29FEBE}"/>
    <cellStyle name="ArialNormal 2 3 11" xfId="9541" xr:uid="{77BF669B-3E2B-4692-8405-7B9842D8E183}"/>
    <cellStyle name="ArialNormal 2 3 11 2" xfId="18907" xr:uid="{0F4C469C-1763-4C5E-85F1-9B1BCCE8584A}"/>
    <cellStyle name="ArialNormal 2 3 2" xfId="6301" xr:uid="{C193E7AC-53DD-4748-9E26-F47E4F33E419}"/>
    <cellStyle name="ArialNormal 2 3 2 2" xfId="12947" xr:uid="{B14F3323-186F-41E6-AE89-9E8518588848}"/>
    <cellStyle name="ArialNormal 2 3 2 2 2" xfId="18908" xr:uid="{F75F9E74-844C-44D0-8FA7-DB97AFF8E869}"/>
    <cellStyle name="ArialNormal 2 3 3" xfId="6359" xr:uid="{5ED35F4A-D5E2-486C-8C0E-5970E45ABFEE}"/>
    <cellStyle name="ArialNormal 2 3 3 2" xfId="12948" xr:uid="{C4270170-F2B2-45D6-9BAA-AF2477B91B77}"/>
    <cellStyle name="ArialNormal 2 3 3 2 2" xfId="18909" xr:uid="{B33F9A02-C774-4FC7-8224-E26276424D70}"/>
    <cellStyle name="ArialNormal 2 3 4" xfId="6829" xr:uid="{7D7D687D-DB2C-47AE-B514-9B9B9FC37582}"/>
    <cellStyle name="ArialNormal 2 3 4 2" xfId="12949" xr:uid="{BD325A71-9026-4E82-8FB9-01DECDC413DF}"/>
    <cellStyle name="ArialNormal 2 3 4 2 2" xfId="18910" xr:uid="{2FE0FCAD-D9EC-4B8B-87AE-202C0CC9143E}"/>
    <cellStyle name="ArialNormal 2 3 5" xfId="6053" xr:uid="{306C88B1-252C-4A33-A85D-B739D9D3B313}"/>
    <cellStyle name="ArialNormal 2 3 5 2" xfId="12950" xr:uid="{BC5B814B-DD0D-4579-9FE3-FBAE3E4EDFA1}"/>
    <cellStyle name="ArialNormal 2 3 5 2 2" xfId="18911" xr:uid="{BF253BF7-3F92-4229-AAD8-5B341DDD6378}"/>
    <cellStyle name="ArialNormal 2 3 6" xfId="7148" xr:uid="{D2A7A61E-7801-4D40-9781-1B2311E3FC8C}"/>
    <cellStyle name="ArialNormal 2 3 6 2" xfId="12951" xr:uid="{8B358A7E-BC77-428B-958F-B7FF1BC5E1C5}"/>
    <cellStyle name="ArialNormal 2 3 6 2 2" xfId="18912" xr:uid="{D279C1C8-7035-4908-8F79-CC445017CDA0}"/>
    <cellStyle name="ArialNormal 2 3 7" xfId="5607" xr:uid="{EC14D35E-7184-468C-9A38-4E7B525B5BB2}"/>
    <cellStyle name="ArialNormal 2 3 7 2" xfId="12952" xr:uid="{2A182F2C-E348-4422-990C-94C14C53D992}"/>
    <cellStyle name="ArialNormal 2 3 7 2 2" xfId="18913" xr:uid="{AA9170FE-1A2C-4884-B7AD-216F49A8A609}"/>
    <cellStyle name="ArialNormal 2 3 8" xfId="4783" xr:uid="{22A86653-7816-48E2-9AB9-E8F788EF0851}"/>
    <cellStyle name="ArialNormal 2 3 8 2" xfId="12953" xr:uid="{51237204-3E09-4FD2-BD1C-487C36D4A8B2}"/>
    <cellStyle name="ArialNormal 2 3 8 2 2" xfId="18914" xr:uid="{690417D8-9637-420E-AADD-33F3EE1D5A99}"/>
    <cellStyle name="ArialNormal 2 3 9" xfId="7022" xr:uid="{DF69A64B-277E-4B09-B624-DE1FBC020B02}"/>
    <cellStyle name="ArialNormal 2 3 9 2" xfId="12954" xr:uid="{0FD3F948-000F-429B-918F-AEEC628AEE71}"/>
    <cellStyle name="ArialNormal 2 3 9 2 2" xfId="18915" xr:uid="{7E11BCAF-9936-4E9D-B6F2-7754ABF25B6D}"/>
    <cellStyle name="ArialNormal 2 4" xfId="5765" xr:uid="{E7AD760F-1609-4745-A7B1-B4FF905B9B7D}"/>
    <cellStyle name="ArialNormal 2 4 2" xfId="12955" xr:uid="{9F182CBD-1906-4B5E-A0AD-306006BE8649}"/>
    <cellStyle name="ArialNormal 2 4 2 2" xfId="18916" xr:uid="{C1B6F756-617D-4640-9277-F1EBEA5298ED}"/>
    <cellStyle name="ArialNormal 2 5" xfId="4897" xr:uid="{D9A88BD1-78D6-4DFB-9FA4-B506B5E10347}"/>
    <cellStyle name="ArialNormal 2 5 2" xfId="12956" xr:uid="{7B122F18-5FDD-453D-9EA6-FE4F6FD30290}"/>
    <cellStyle name="ArialNormal 2 5 2 2" xfId="18917" xr:uid="{C35FFA71-1728-4A77-88C1-6B14D6FCB8E8}"/>
    <cellStyle name="ArialNormal 2 6" xfId="6354" xr:uid="{327E544E-09B2-4462-B170-81332FDEDE30}"/>
    <cellStyle name="ArialNormal 2 6 2" xfId="12957" xr:uid="{EDC415D9-F3FD-41AD-898B-BB95645746DF}"/>
    <cellStyle name="ArialNormal 2 6 2 2" xfId="18918" xr:uid="{62E00C20-D4E4-4C65-A69C-B082C52F6451}"/>
    <cellStyle name="ArialNormal 2 7" xfId="6435" xr:uid="{2895DCCD-29A4-4FB0-BC5B-9D00E724310C}"/>
    <cellStyle name="ArialNormal 2 7 2" xfId="12958" xr:uid="{C981577F-D1E8-4696-87DB-865C78B2E9AE}"/>
    <cellStyle name="ArialNormal 2 7 2 2" xfId="18919" xr:uid="{DE6E5774-3F65-44D7-9D17-26E6F097D316}"/>
    <cellStyle name="ArialNormal 2 8" xfId="4985" xr:uid="{1D6000C9-BAAB-44F3-B01A-753B040D7D3C}"/>
    <cellStyle name="ArialNormal 2 8 2" xfId="12959" xr:uid="{9E3FC345-6203-429F-A8AF-580DC85F4F97}"/>
    <cellStyle name="ArialNormal 2 8 2 2" xfId="18920" xr:uid="{29E36BE9-263B-4B38-8649-7662837D8E9B}"/>
    <cellStyle name="ArialNormal 2 9" xfId="6924" xr:uid="{54D18971-020F-48C0-B0AB-0BFB46E1588E}"/>
    <cellStyle name="ArialNormal 2 9 2" xfId="12960" xr:uid="{A51332A8-BA41-4047-AF5D-C03C734314B9}"/>
    <cellStyle name="ArialNormal 2 9 2 2" xfId="18921" xr:uid="{A2B2310A-9FBF-4101-A322-6B0F6FC0EE57}"/>
    <cellStyle name="ArialNormal 3" xfId="493" xr:uid="{B047E78D-ECB1-4F06-8F0F-92F4139D18C3}"/>
    <cellStyle name="ArialNormal 3 10" xfId="7351" xr:uid="{AEEDDB49-B201-48B1-8552-9252718F7461}"/>
    <cellStyle name="ArialNormal 3 10 2" xfId="12961" xr:uid="{AC5BE263-3A58-4F99-8681-BC80C47D7AF0}"/>
    <cellStyle name="ArialNormal 3 10 2 2" xfId="18922" xr:uid="{975583B5-113A-4BA5-8B51-810A6488BBC5}"/>
    <cellStyle name="ArialNormal 3 11" xfId="5341" xr:uid="{078CFD64-803E-4972-9445-AC9269855230}"/>
    <cellStyle name="ArialNormal 3 11 2" xfId="12962" xr:uid="{2012A09C-3C20-47FF-AC4C-00576CDF6C67}"/>
    <cellStyle name="ArialNormal 3 11 2 2" xfId="18923" xr:uid="{C84EBFBA-7347-4195-BD84-1B3D9B80CD3A}"/>
    <cellStyle name="ArialNormal 3 12" xfId="7841" xr:uid="{76FBA244-BEAB-4698-95F6-B5F06F0BF33B}"/>
    <cellStyle name="ArialNormal 3 12 2" xfId="12963" xr:uid="{E9961853-9F00-437E-B81C-3992814B21AF}"/>
    <cellStyle name="ArialNormal 3 12 2 2" xfId="18924" xr:uid="{2BED2B57-8A34-422C-9583-053D76181CD7}"/>
    <cellStyle name="ArialNormal 3 13" xfId="9542" xr:uid="{E821ABDD-E03D-41DE-9FCC-2DA00AD1011D}"/>
    <cellStyle name="ArialNormal 3 13 2" xfId="18925" xr:uid="{A6FCC946-7E89-4BCB-871B-3E05D4C352AE}"/>
    <cellStyle name="ArialNormal 3 2" xfId="1442" xr:uid="{F20B4F30-44BC-4081-95E5-A831C76CB94C}"/>
    <cellStyle name="ArialNormal 3 2 10" xfId="7315" xr:uid="{3301DBA5-DFDD-45FF-B7D9-63FC079ED697}"/>
    <cellStyle name="ArialNormal 3 2 10 2" xfId="12964" xr:uid="{9B09C8E1-4B76-47CC-8016-C57E73E70072}"/>
    <cellStyle name="ArialNormal 3 2 10 2 2" xfId="18926" xr:uid="{6C82E1B1-8FC1-473E-A40B-7FAB1EBED984}"/>
    <cellStyle name="ArialNormal 3 2 11" xfId="7898" xr:uid="{35FB34F5-78D7-405F-A476-44E556D41C1C}"/>
    <cellStyle name="ArialNormal 3 2 11 2" xfId="12965" xr:uid="{7DC65FF2-6DDB-4203-A9D8-70786B6C2D66}"/>
    <cellStyle name="ArialNormal 3 2 11 2 2" xfId="18927" xr:uid="{172525E9-4060-4085-9506-5122A9B39C62}"/>
    <cellStyle name="ArialNormal 3 2 12" xfId="9543" xr:uid="{A05A5D82-F04C-435C-A53B-0D965843C0F8}"/>
    <cellStyle name="ArialNormal 3 2 12 2" xfId="18928" xr:uid="{BA8AFEF5-F2B7-4CCB-971A-B843339C80D4}"/>
    <cellStyle name="ArialNormal 3 2 2" xfId="5775" xr:uid="{3F266D88-A6F1-4B3C-ACFE-5335B80AC439}"/>
    <cellStyle name="ArialNormal 3 2 2 2" xfId="12966" xr:uid="{8C5CCB9B-3426-40B5-A1DC-764399EEAFC0}"/>
    <cellStyle name="ArialNormal 3 2 2 2 2" xfId="18929" xr:uid="{662855F2-23EA-4696-8D70-6C7C3488FC49}"/>
    <cellStyle name="ArialNormal 3 2 3" xfId="6641" xr:uid="{139D3E29-1110-4370-98D5-15EF8577D469}"/>
    <cellStyle name="ArialNormal 3 2 3 2" xfId="12967" xr:uid="{C3558E11-5F75-43A4-ADE1-F8CA3D946282}"/>
    <cellStyle name="ArialNormal 3 2 3 2 2" xfId="18930" xr:uid="{73220B8A-B98B-4523-9348-7E8A6C90F0CF}"/>
    <cellStyle name="ArialNormal 3 2 4" xfId="6478" xr:uid="{F9497BB3-9DF0-417C-8CAA-CE0DB91AB5FA}"/>
    <cellStyle name="ArialNormal 3 2 4 2" xfId="12968" xr:uid="{B07F845B-6128-4A8C-96A7-CDCC50417076}"/>
    <cellStyle name="ArialNormal 3 2 4 2 2" xfId="18931" xr:uid="{7B556C1D-F29B-4757-8CFA-4522EFC44BB9}"/>
    <cellStyle name="ArialNormal 3 2 5" xfId="6674" xr:uid="{1F71BD29-8232-4CE3-AF69-065267102090}"/>
    <cellStyle name="ArialNormal 3 2 5 2" xfId="12969" xr:uid="{A02CE667-DAE0-4D69-A4A0-F5DDB4F4E63F}"/>
    <cellStyle name="ArialNormal 3 2 5 2 2" xfId="18932" xr:uid="{54B31800-9871-4C14-9EC0-0EF9DD33A960}"/>
    <cellStyle name="ArialNormal 3 2 6" xfId="5854" xr:uid="{FA08A9B2-B1FF-4288-A663-CEB674F095C7}"/>
    <cellStyle name="ArialNormal 3 2 6 2" xfId="12970" xr:uid="{A9E84701-2600-4391-819A-7471F2F00E22}"/>
    <cellStyle name="ArialNormal 3 2 6 2 2" xfId="18933" xr:uid="{8E50D1F0-370B-42D8-8081-2A4ED5A0D8CE}"/>
    <cellStyle name="ArialNormal 3 2 7" xfId="6906" xr:uid="{37DD9AA3-37E6-4C16-8305-945C34AD5156}"/>
    <cellStyle name="ArialNormal 3 2 7 2" xfId="12971" xr:uid="{F580E4AB-CE5F-4269-B550-BBFCB946849F}"/>
    <cellStyle name="ArialNormal 3 2 7 2 2" xfId="18934" xr:uid="{2B9FBB65-68B8-4BDF-A11A-848E4447FC1B}"/>
    <cellStyle name="ArialNormal 3 2 8" xfId="5131" xr:uid="{DCCDCA48-10B2-4CBD-9AAE-03B8B2231960}"/>
    <cellStyle name="ArialNormal 3 2 8 2" xfId="12972" xr:uid="{23671B4B-6BF5-44AC-952E-09A10AF98B63}"/>
    <cellStyle name="ArialNormal 3 2 8 2 2" xfId="18935" xr:uid="{444B228E-CA49-415B-9DC1-5EA4D96059C0}"/>
    <cellStyle name="ArialNormal 3 2 9" xfId="5693" xr:uid="{8702A403-E588-43A5-8E55-2E69A4B90F29}"/>
    <cellStyle name="ArialNormal 3 2 9 2" xfId="12973" xr:uid="{9E9E756D-594F-450C-A5AB-41BCBBD9F08F}"/>
    <cellStyle name="ArialNormal 3 2 9 2 2" xfId="18936" xr:uid="{5FFA30B2-4A85-4D2C-89F7-B25E61D0A5C5}"/>
    <cellStyle name="ArialNormal 3 3" xfId="1443" xr:uid="{C59C9E85-5464-44BF-8ED0-9EA56173BCE3}"/>
    <cellStyle name="ArialNormal 3 3 10" xfId="7899" xr:uid="{405CCC3D-FC2E-45B8-A302-976B61080A68}"/>
    <cellStyle name="ArialNormal 3 3 10 2" xfId="12974" xr:uid="{85DE18C9-C7B3-4C8C-8338-3CB8D0B0C9CA}"/>
    <cellStyle name="ArialNormal 3 3 10 2 2" xfId="18937" xr:uid="{27A19E99-BA79-4066-B171-3F7B0F8E1A6C}"/>
    <cellStyle name="ArialNormal 3 3 11" xfId="9544" xr:uid="{56C3059E-E1D2-439C-A5EA-F2D97CA4C042}"/>
    <cellStyle name="ArialNormal 3 3 11 2" xfId="18938" xr:uid="{CC5A9D3F-8AE2-4773-BBE8-004277866985}"/>
    <cellStyle name="ArialNormal 3 3 2" xfId="5521" xr:uid="{F9FFC0E4-CF7F-43AB-97D5-5745044B0C31}"/>
    <cellStyle name="ArialNormal 3 3 2 2" xfId="12975" xr:uid="{ECB16FB0-52E1-43F4-9189-1150F57D0262}"/>
    <cellStyle name="ArialNormal 3 3 2 2 2" xfId="18939" xr:uid="{B0EE0026-ACCB-4D40-B82C-645E97E04206}"/>
    <cellStyle name="ArialNormal 3 3 3" xfId="4938" xr:uid="{781AD52F-E725-4753-BF29-F5A4E7E957DB}"/>
    <cellStyle name="ArialNormal 3 3 3 2" xfId="12976" xr:uid="{CB6C631B-1BC5-4451-9AE5-81A1BBE18C07}"/>
    <cellStyle name="ArialNormal 3 3 3 2 2" xfId="18940" xr:uid="{D8106D06-C108-415D-89CC-D2A6AE83D69C}"/>
    <cellStyle name="ArialNormal 3 3 4" xfId="5191" xr:uid="{CAAF9598-56D8-401C-829E-DAA2AEAA8F3B}"/>
    <cellStyle name="ArialNormal 3 3 4 2" xfId="12977" xr:uid="{B1D7E9D2-2C63-4324-9702-CF525B72E9EE}"/>
    <cellStyle name="ArialNormal 3 3 4 2 2" xfId="18941" xr:uid="{580483BF-8FA0-414F-B865-7993320E3138}"/>
    <cellStyle name="ArialNormal 3 3 5" xfId="5044" xr:uid="{0934DCB5-3618-4EFE-9164-C3A65865195E}"/>
    <cellStyle name="ArialNormal 3 3 5 2" xfId="12978" xr:uid="{6947350F-F11A-4422-9348-BFCF146D37B4}"/>
    <cellStyle name="ArialNormal 3 3 5 2 2" xfId="18942" xr:uid="{CB64AA99-3849-48F1-8AE0-36D8FF2D9B06}"/>
    <cellStyle name="ArialNormal 3 3 6" xfId="4758" xr:uid="{1D53F36D-908A-47D3-990A-65573762770F}"/>
    <cellStyle name="ArialNormal 3 3 6 2" xfId="12979" xr:uid="{622A3FC2-D15F-4D34-B81E-D9E376295127}"/>
    <cellStyle name="ArialNormal 3 3 6 2 2" xfId="18943" xr:uid="{6BD07319-B669-40DA-96B3-553499EB1DF4}"/>
    <cellStyle name="ArialNormal 3 3 7" xfId="7475" xr:uid="{14A63FFC-0F00-48C4-AAA1-1FF9FBCF5264}"/>
    <cellStyle name="ArialNormal 3 3 7 2" xfId="12980" xr:uid="{FA6BE569-FCAD-4BB3-8DFD-C65B3574B0A1}"/>
    <cellStyle name="ArialNormal 3 3 7 2 2" xfId="18944" xr:uid="{3EA03825-96C2-4753-9B6E-2539367F9CF3}"/>
    <cellStyle name="ArialNormal 3 3 8" xfId="6792" xr:uid="{8E9AF982-A2AF-4E51-82A0-07A17E58B61C}"/>
    <cellStyle name="ArialNormal 3 3 8 2" xfId="12981" xr:uid="{B3FA0B24-D678-47DC-87AB-5ED9347F8BD6}"/>
    <cellStyle name="ArialNormal 3 3 8 2 2" xfId="18945" xr:uid="{3BCF198B-418F-4C92-BA30-89579470E97B}"/>
    <cellStyle name="ArialNormal 3 3 9" xfId="5276" xr:uid="{C81F18F8-7907-4FDE-B584-134236B8BB3E}"/>
    <cellStyle name="ArialNormal 3 3 9 2" xfId="12982" xr:uid="{9D30A515-5CFD-4E5E-9078-2AF794EB221E}"/>
    <cellStyle name="ArialNormal 3 3 9 2 2" xfId="18946" xr:uid="{9D13FB0A-5626-4D64-BF7E-EACAFCB6799F}"/>
    <cellStyle name="ArialNormal 3 4" xfId="5750" xr:uid="{B3BBBE25-07ED-4612-AE5C-B17083DE36B2}"/>
    <cellStyle name="ArialNormal 3 4 2" xfId="12983" xr:uid="{F333B372-C4F5-4FA2-81B1-C663F32BB38B}"/>
    <cellStyle name="ArialNormal 3 4 2 2" xfId="18947" xr:uid="{7FC1C79F-51C1-4EA9-A5E8-73050A41E618}"/>
    <cellStyle name="ArialNormal 3 5" xfId="5082" xr:uid="{B6B435D3-7867-47BE-B2B4-A98D89EE4573}"/>
    <cellStyle name="ArialNormal 3 5 2" xfId="12984" xr:uid="{52392A5E-F249-4F38-8A08-3F413808B4C5}"/>
    <cellStyle name="ArialNormal 3 5 2 2" xfId="18948" xr:uid="{FDA83D77-2372-4EB4-8B79-4D23ED3E03EE}"/>
    <cellStyle name="ArialNormal 3 6" xfId="5402" xr:uid="{4E3FCAD1-4532-46AA-89DC-367754A98168}"/>
    <cellStyle name="ArialNormal 3 6 2" xfId="12985" xr:uid="{B962C1F0-40E2-4283-8E1C-DC0C5FE913EC}"/>
    <cellStyle name="ArialNormal 3 6 2 2" xfId="18949" xr:uid="{3C878932-44E3-4458-9C7E-FF126C6E571A}"/>
    <cellStyle name="ArialNormal 3 7" xfId="5740" xr:uid="{BA16C276-FE2C-4B16-8BC4-635E3E98B408}"/>
    <cellStyle name="ArialNormal 3 7 2" xfId="12986" xr:uid="{ADC686C2-8831-426A-AA71-558E91CE12BE}"/>
    <cellStyle name="ArialNormal 3 7 2 2" xfId="18950" xr:uid="{002A1723-FC74-440B-8103-3A472B93B013}"/>
    <cellStyle name="ArialNormal 3 8" xfId="5427" xr:uid="{400D2709-1DE9-4F66-ADEF-339E7A40C168}"/>
    <cellStyle name="ArialNormal 3 8 2" xfId="12987" xr:uid="{4C3B117B-0C7D-4859-B5F4-7536020E256D}"/>
    <cellStyle name="ArialNormal 3 8 2 2" xfId="18951" xr:uid="{C99FE44B-E902-456B-B92E-54C91FAC498F}"/>
    <cellStyle name="ArialNormal 3 9" xfId="7487" xr:uid="{64B1F0A9-3086-4CFE-8FB1-F5BAE2628EE5}"/>
    <cellStyle name="ArialNormal 3 9 2" xfId="12988" xr:uid="{421C0C0A-BB30-46A0-B5D2-A179CC1116D7}"/>
    <cellStyle name="ArialNormal 3 9 2 2" xfId="18952" xr:uid="{E855A721-B366-4392-9BEC-DAD89B8F84F6}"/>
    <cellStyle name="ArialNormal 4" xfId="1444" xr:uid="{F8A30F63-3D65-4BCC-9C51-22EF9DBCE28A}"/>
    <cellStyle name="ArialNormal 4 10" xfId="7651" xr:uid="{53DDBBCB-B5B8-418A-9826-A42D5286F26F}"/>
    <cellStyle name="ArialNormal 4 10 2" xfId="12989" xr:uid="{7E81CC00-CCFE-44F1-BE4F-E2A637986B2B}"/>
    <cellStyle name="ArialNormal 4 10 2 2" xfId="18953" xr:uid="{0D7F1ADF-3696-40F3-AF91-58E92CC5EAC6}"/>
    <cellStyle name="ArialNormal 4 11" xfId="7900" xr:uid="{5E69A2B1-94AA-4233-BC7D-3C4ABF206FD7}"/>
    <cellStyle name="ArialNormal 4 11 2" xfId="12990" xr:uid="{B199F7D2-E73E-4982-99CE-4420B6A2064F}"/>
    <cellStyle name="ArialNormal 4 11 2 2" xfId="18954" xr:uid="{41A32472-7DD1-46AF-B090-356454404DB1}"/>
    <cellStyle name="ArialNormal 4 12" xfId="9545" xr:uid="{BDF5A39F-2A9F-496B-A321-A8CA3C1696E4}"/>
    <cellStyle name="ArialNormal 4 12 2" xfId="18955" xr:uid="{60D7B3D2-DD01-4E79-A70F-8E2CBA2EE65D}"/>
    <cellStyle name="ArialNormal 4 2" xfId="5776" xr:uid="{3D746BF6-C357-4637-B13B-EA346870FDE8}"/>
    <cellStyle name="ArialNormal 4 2 2" xfId="12991" xr:uid="{2D07C3A2-531B-490E-B3A2-F8DD25A849C4}"/>
    <cellStyle name="ArialNormal 4 2 2 2" xfId="18956" xr:uid="{7E753C87-7051-4BAD-A5E5-A361CDB12105}"/>
    <cellStyle name="ArialNormal 4 3" xfId="6395" xr:uid="{D1A15EDB-8997-438F-954E-89E02689269C}"/>
    <cellStyle name="ArialNormal 4 3 2" xfId="12992" xr:uid="{F27C8D7E-695A-4D12-BCBD-35AA415FE06E}"/>
    <cellStyle name="ArialNormal 4 3 2 2" xfId="18957" xr:uid="{5738310E-7096-4BF9-AF2D-84E98362EC3B}"/>
    <cellStyle name="ArialNormal 4 4" xfId="6177" xr:uid="{D971F9C9-18DD-445E-8494-6AF76478A929}"/>
    <cellStyle name="ArialNormal 4 4 2" xfId="12993" xr:uid="{B72242B4-FD2A-4E46-9F64-47B662C902C7}"/>
    <cellStyle name="ArialNormal 4 4 2 2" xfId="18958" xr:uid="{254B1B37-EFA4-463A-9608-8DB3FA6B8565}"/>
    <cellStyle name="ArialNormal 4 5" xfId="4965" xr:uid="{372A1222-4F30-40DD-9DED-A59A20CFF937}"/>
    <cellStyle name="ArialNormal 4 5 2" xfId="12994" xr:uid="{B80C0E43-AD07-4F15-96C1-0AADC8E7225B}"/>
    <cellStyle name="ArialNormal 4 5 2 2" xfId="18959" xr:uid="{C0E808CA-4067-401D-A447-0C01B5D922A8}"/>
    <cellStyle name="ArialNormal 4 6" xfId="6077" xr:uid="{DFC714E8-0B27-4DEE-8CC6-950B487B3766}"/>
    <cellStyle name="ArialNormal 4 6 2" xfId="12995" xr:uid="{C0868E5C-2D90-4F50-9F34-D595A55A088A}"/>
    <cellStyle name="ArialNormal 4 6 2 2" xfId="18960" xr:uid="{27C0E8E3-8316-46B6-8D06-77F50C0E032A}"/>
    <cellStyle name="ArialNormal 4 7" xfId="6399" xr:uid="{9D3CD418-3708-45D8-837C-569105F128E2}"/>
    <cellStyle name="ArialNormal 4 7 2" xfId="12996" xr:uid="{9F338FF7-D672-4B73-85C8-1CBFD95881C9}"/>
    <cellStyle name="ArialNormal 4 7 2 2" xfId="18961" xr:uid="{044519BF-E1DD-4937-A051-2C1A5B92EAE3}"/>
    <cellStyle name="ArialNormal 4 8" xfId="6335" xr:uid="{8A8436D7-0354-4E47-98FF-50329E799CB7}"/>
    <cellStyle name="ArialNormal 4 8 2" xfId="12997" xr:uid="{1CE05704-8C6A-4ECF-998E-316CB2D32C9C}"/>
    <cellStyle name="ArialNormal 4 8 2 2" xfId="18962" xr:uid="{A78DB45B-9EAD-45A5-87A1-42669A889A4B}"/>
    <cellStyle name="ArialNormal 4 9" xfId="7018" xr:uid="{AA140EDE-F8C1-41B2-BF90-1B298FDFB6C0}"/>
    <cellStyle name="ArialNormal 4 9 2" xfId="12998" xr:uid="{7EF6C051-A58F-452A-8EEC-8619A6469BEF}"/>
    <cellStyle name="ArialNormal 4 9 2 2" xfId="18963" xr:uid="{11991CE4-458F-46AB-A03E-0DF552617405}"/>
    <cellStyle name="ArialNormal 5" xfId="1445" xr:uid="{45D379D7-98AF-4A72-ACB3-2E4C0273B1C0}"/>
    <cellStyle name="ArialNormal 5 10" xfId="7901" xr:uid="{261E7014-0DEA-4574-975D-C9890C3830EB}"/>
    <cellStyle name="ArialNormal 5 10 2" xfId="12999" xr:uid="{3048C7D5-478D-4E9F-A01E-4C03910663B9}"/>
    <cellStyle name="ArialNormal 5 10 2 2" xfId="18964" xr:uid="{39EEEA20-278B-49D8-A04D-1A3624BFEE4B}"/>
    <cellStyle name="ArialNormal 5 11" xfId="9546" xr:uid="{2B1159E4-6728-4191-B7E4-36B0EAE6CDB6}"/>
    <cellStyle name="ArialNormal 5 11 2" xfId="18965" xr:uid="{9BCD3764-B1E9-4F32-91CE-89C5D477DF5A}"/>
    <cellStyle name="ArialNormal 5 2" xfId="6201" xr:uid="{B2E68486-6582-4EEA-BBD0-615AAAFE58E5}"/>
    <cellStyle name="ArialNormal 5 2 2" xfId="13000" xr:uid="{49D26474-E3F9-4419-84BB-F1C022AB2E69}"/>
    <cellStyle name="ArialNormal 5 2 2 2" xfId="18966" xr:uid="{E76DE37D-67E8-4D8D-BE57-EAE62E87C4BC}"/>
    <cellStyle name="ArialNormal 5 3" xfId="6761" xr:uid="{21C5CD7B-37B1-4F5B-85CF-E7AA4434201B}"/>
    <cellStyle name="ArialNormal 5 3 2" xfId="13001" xr:uid="{B0FC39DD-3A1B-4D0A-A578-5877F57D4165}"/>
    <cellStyle name="ArialNormal 5 3 2 2" xfId="18967" xr:uid="{2476C653-3B0D-40EF-BF35-E4CE57403193}"/>
    <cellStyle name="ArialNormal 5 4" xfId="6078" xr:uid="{F7C8AB79-3E6D-41C7-816A-6C133CAFEA35}"/>
    <cellStyle name="ArialNormal 5 4 2" xfId="13002" xr:uid="{6D6E760B-AF15-4F96-BE0A-9A35A5F299CA}"/>
    <cellStyle name="ArialNormal 5 4 2 2" xfId="18968" xr:uid="{BEEE0401-560B-4670-B8BB-57BCED6193B3}"/>
    <cellStyle name="ArialNormal 5 5" xfId="5660" xr:uid="{E3EFE256-5A2B-4181-9C64-B5698A49A761}"/>
    <cellStyle name="ArialNormal 5 5 2" xfId="13003" xr:uid="{15E599E3-E748-49FE-B9EC-796AD4241AEA}"/>
    <cellStyle name="ArialNormal 5 5 2 2" xfId="18969" xr:uid="{F67272DE-6521-4A2F-A163-A8A299BFAD0C}"/>
    <cellStyle name="ArialNormal 5 6" xfId="6326" xr:uid="{DB4EB71F-8342-442D-AA5E-9FBD722664BB}"/>
    <cellStyle name="ArialNormal 5 6 2" xfId="13004" xr:uid="{388E3CF9-FB80-4ED1-991E-E0C06A72214D}"/>
    <cellStyle name="ArialNormal 5 6 2 2" xfId="18970" xr:uid="{4B84F076-9C02-4766-9360-54865D182AD9}"/>
    <cellStyle name="ArialNormal 5 7" xfId="7384" xr:uid="{650BD343-2BA3-407D-883F-6D70F1199758}"/>
    <cellStyle name="ArialNormal 5 7 2" xfId="13005" xr:uid="{88AF5606-9382-4C4F-A675-3854323C1E91}"/>
    <cellStyle name="ArialNormal 5 7 2 2" xfId="18971" xr:uid="{80C073C4-7424-4E81-BC9F-EC8DDC0F817B}"/>
    <cellStyle name="ArialNormal 5 8" xfId="7483" xr:uid="{37060735-AEAA-4FD1-8177-1F9EE9DEAF7F}"/>
    <cellStyle name="ArialNormal 5 8 2" xfId="13006" xr:uid="{AC2D8EEA-2152-481F-9070-CB00ACB7B82D}"/>
    <cellStyle name="ArialNormal 5 8 2 2" xfId="18972" xr:uid="{4296C7B1-A170-4A5F-BB5B-1ABED14F7F86}"/>
    <cellStyle name="ArialNormal 5 9" xfId="5204" xr:uid="{757C1AF2-629F-4680-AFC8-270CFB1052C2}"/>
    <cellStyle name="ArialNormal 5 9 2" xfId="13007" xr:uid="{C11596BE-C6B6-44E8-8244-CB3BC95E8B06}"/>
    <cellStyle name="ArialNormal 5 9 2 2" xfId="18973" xr:uid="{78E60E36-31ED-43D3-9F9B-DC251A05A3AF}"/>
    <cellStyle name="ArialNormal 6" xfId="6096" xr:uid="{AFD7A4A9-1F07-4AC1-AE70-5A03632E35CB}"/>
    <cellStyle name="ArialNormal 6 2" xfId="13008" xr:uid="{B9469E58-3C36-4190-8157-9B5181A27817}"/>
    <cellStyle name="ArialNormal 6 2 2" xfId="18974" xr:uid="{B9CE38DA-98C3-43BC-B473-5F469BBEC1F8}"/>
    <cellStyle name="ArialNormal 7" xfId="4808" xr:uid="{EE490A82-4AC4-433F-B701-A09330ACC80F}"/>
    <cellStyle name="ArialNormal 7 2" xfId="13009" xr:uid="{5D02F2B9-6ACE-4D26-9F91-A510F833A91F}"/>
    <cellStyle name="ArialNormal 7 2 2" xfId="18975" xr:uid="{D3510A18-55BC-4044-9FC8-EB106973E860}"/>
    <cellStyle name="ArialNormal 8" xfId="5005" xr:uid="{EE08E6DA-8CEA-468B-A8D3-D806444F7984}"/>
    <cellStyle name="ArialNormal 8 2" xfId="13010" xr:uid="{03ADF91C-B6C0-49FF-B971-536A2EBB5E49}"/>
    <cellStyle name="ArialNormal 8 2 2" xfId="18976" xr:uid="{E5E9DB8C-86E7-4FD1-BBE5-2E7D7CD694C5}"/>
    <cellStyle name="ArialNormal 9" xfId="5493" xr:uid="{826C2AFC-281F-4F88-9A96-42CF689BF09B}"/>
    <cellStyle name="ArialNormal 9 2" xfId="13011" xr:uid="{398F7D90-C1A0-40B1-8521-409C1E934C41}"/>
    <cellStyle name="ArialNormal 9 2 2" xfId="18977" xr:uid="{32E2A190-869B-4794-BB28-AB9BE7FEEE42}"/>
    <cellStyle name="Assumptions Center Currency" xfId="494" xr:uid="{509C3950-F337-4327-B297-03CEB0B8FC24}"/>
    <cellStyle name="Assumptions Center Currency 2" xfId="1721" xr:uid="{C8C2D76A-65F4-4434-A667-352B215A7709}"/>
    <cellStyle name="Assumptions Center Currency 3" xfId="17579" xr:uid="{A8848004-ECA9-4B98-9B57-87C02ADCB773}"/>
    <cellStyle name="Assumptions Center Date" xfId="495" xr:uid="{6756897E-2012-45B7-9D90-E439D40AA052}"/>
    <cellStyle name="Assumptions Center Date 2" xfId="1722" xr:uid="{CE6355C3-1310-4E25-B238-C82ABF3FFF77}"/>
    <cellStyle name="Assumptions Center Date 3" xfId="17580" xr:uid="{8A724A13-330D-4F5C-87F8-18CA45E8E53D}"/>
    <cellStyle name="Assumptions Center Multiple" xfId="496" xr:uid="{33E05A41-8C37-4E29-80A8-91767958C860}"/>
    <cellStyle name="Assumptions Center Multiple 2" xfId="1723" xr:uid="{A8C0477E-96B4-4369-8B24-73930282B569}"/>
    <cellStyle name="Assumptions Center Multiple 3" xfId="17581" xr:uid="{3B4F19C5-2D4D-46FF-B120-6FAFD16D613E}"/>
    <cellStyle name="Assumptions Center Number" xfId="497" xr:uid="{4610D09B-721C-4FDC-9C18-B46E87D33526}"/>
    <cellStyle name="Assumptions Center Number 2" xfId="1724" xr:uid="{AF47DB63-384A-4ED5-9407-45AAD6677930}"/>
    <cellStyle name="Assumptions Center Number 3" xfId="17582" xr:uid="{BE31B0B7-E657-44C5-BC21-483FBA9B28A6}"/>
    <cellStyle name="Assumptions Center Percentage" xfId="498" xr:uid="{F0F4BE80-6D9E-47E0-A73C-DC4BD917598B}"/>
    <cellStyle name="Assumptions Center Percentage 2" xfId="1725" xr:uid="{98AD61F8-F142-442C-9862-EBD8A52445B2}"/>
    <cellStyle name="Assumptions Center Percentage 3" xfId="17583" xr:uid="{9A44E533-997B-4A4A-9510-983D0F2CFF76}"/>
    <cellStyle name="Assumptions Center Year" xfId="499" xr:uid="{61C1A6B1-227C-4593-A353-B4C038233CD4}"/>
    <cellStyle name="Assumptions Center Year 2" xfId="1726" xr:uid="{04482CD1-4DC9-4DD1-9EFC-257949D5B7F3}"/>
    <cellStyle name="Assumptions Center Year 3" xfId="17584" xr:uid="{308CE0B8-EC1F-428E-AC7F-CADD041D9E1D}"/>
    <cellStyle name="Assumptions Heading" xfId="500" xr:uid="{4DD8AF54-2A5B-4688-B356-10FD43015C73}"/>
    <cellStyle name="Assumptions Heading 2" xfId="1727" xr:uid="{E0797890-4CFA-4FCF-8092-70183DED49A6}"/>
    <cellStyle name="Assumptions Heading 3" xfId="17585" xr:uid="{553C6781-17FF-4EED-A8EF-2C510E02C892}"/>
    <cellStyle name="Assumptions Right Currency" xfId="501" xr:uid="{9CF35732-F0C7-480D-92F1-321954C046F2}"/>
    <cellStyle name="Assumptions Right Currency 2" xfId="1728" xr:uid="{54498A3D-5E50-415F-95BB-B31B1E3D1949}"/>
    <cellStyle name="Assumptions Right Currency 3" xfId="17586" xr:uid="{3843A36A-C0F4-445B-90B7-0042C5AB0459}"/>
    <cellStyle name="Assumptions Right Date" xfId="502" xr:uid="{4C67A5CA-C55E-4D6C-8A50-D4CDC2D7AFEC}"/>
    <cellStyle name="Assumptions Right Date 2" xfId="1729" xr:uid="{52A514AC-A004-4955-BDDF-3A19E5F91321}"/>
    <cellStyle name="Assumptions Right Date 3" xfId="17587" xr:uid="{50BFA130-8DED-4393-94D4-FF73D900FE4A}"/>
    <cellStyle name="Assumptions Right Multiple" xfId="503" xr:uid="{4AA736CA-D8C0-44D2-98E8-1CA3329B0C40}"/>
    <cellStyle name="Assumptions Right Multiple 2" xfId="1730" xr:uid="{2FFA40D8-7F31-47F1-98F8-E88CEC55CAB6}"/>
    <cellStyle name="Assumptions Right Multiple 3" xfId="17588" xr:uid="{C7862CB3-2B3E-44FD-87B2-5C5B5AA1E23A}"/>
    <cellStyle name="Assumptions Right Number" xfId="504" xr:uid="{D32C51D3-B1C9-4DE9-AE1D-619376E4B5FF}"/>
    <cellStyle name="Assumptions Right Number 2" xfId="1731" xr:uid="{444B66E7-E690-4014-8297-E7AD46D53FA6}"/>
    <cellStyle name="Assumptions Right Number 3" xfId="17589" xr:uid="{50632768-2092-4545-845E-256B664C27EE}"/>
    <cellStyle name="Assumptions Right Percentage" xfId="505" xr:uid="{89DCCA29-DB17-45A1-A6AE-7AFA3516485E}"/>
    <cellStyle name="Assumptions Right Percentage 2" xfId="1732" xr:uid="{C65BF03C-A720-4CEA-8FD5-88494957B3E0}"/>
    <cellStyle name="Assumptions Right Percentage 3" xfId="17590" xr:uid="{BEBC97AB-95C6-48B1-85F0-4BE7C3FDA14A}"/>
    <cellStyle name="Assumptions Right Year" xfId="506" xr:uid="{B145D562-CF4B-4ECF-B429-C72202CEAD48}"/>
    <cellStyle name="Assumptions Right Year 2" xfId="1733" xr:uid="{B28A9239-5887-4B2E-88E3-6365A42F638C}"/>
    <cellStyle name="Assumptions Right Year 3" xfId="17591" xr:uid="{CFE52486-76FE-46C2-80C5-956485DCB69D}"/>
    <cellStyle name="ata Sources]_x000d__x000a_MS Access Databases=Access Data (*.mdb)_x000d__x000a_FoxPro Files=" xfId="507" xr:uid="{72CB5717-82EC-436C-A1F2-66E04AE53784}"/>
    <cellStyle name="ata Sources]_x000d__x000a_MS Access Databases=Access Data (*.mdb)_x000d__x000a_FoxPro Files= 2" xfId="17592" xr:uid="{C884F3F7-B6A0-48FE-9C2A-F407707C5548}"/>
    <cellStyle name="ata Sources]_x000d__x000a_NWind=dBase Files (*.dbf)_x000d__x000a_MS Access 2.0 Databases=Acc" xfId="508" xr:uid="{F912C2CA-641D-4B2B-AA3D-C7F3C699C6E2}"/>
    <cellStyle name="ata Sources]_x000d__x000a_NWind=dBase Files (*.dbf)_x000d__x000a_MS Access 2.0 Databases=Acc 2" xfId="17593" xr:uid="{2EBFB65C-4759-43A9-A646-F850815CB883}"/>
    <cellStyle name="AÞ¸¶ [0]_INQUIRY ¿µ¾÷AßAø " xfId="509" xr:uid="{A9CBA02E-DB03-42EA-8533-BFED8484DFDF}"/>
    <cellStyle name="AÞ¸¶_INQUIRY ¿µ¾÷AßAø " xfId="510" xr:uid="{6236AC13-3B68-41A6-842C-4372872EE647}"/>
    <cellStyle name="Background" xfId="511" xr:uid="{18BC8360-AE94-4D38-9EC0-45DBE0D5381A}"/>
    <cellStyle name="Bad 10" xfId="17594" xr:uid="{B1D44F4D-A1A9-43CE-97E7-BD08B2D19D53}"/>
    <cellStyle name="Bad 2" xfId="512" xr:uid="{44AF5ECF-36E4-4BB4-B401-576D3C4EF1E1}"/>
    <cellStyle name="Bad 2 2" xfId="1782" xr:uid="{BC696D39-EFEF-4BB6-A2C4-4B7A4845F4A6}"/>
    <cellStyle name="Bad 3" xfId="17595" xr:uid="{C4BDC595-BB9D-4B09-8CFD-1CD90F19E233}"/>
    <cellStyle name="Bad 4" xfId="17596" xr:uid="{B3A97DF6-E6AC-41B2-8377-A0D25C2860F1}"/>
    <cellStyle name="Bad 5" xfId="17597" xr:uid="{66877F78-83C9-4594-871F-3BB91CAA8F4B}"/>
    <cellStyle name="Bad 6" xfId="17598" xr:uid="{D1E639B8-9212-4C68-9090-74C5D7E342A3}"/>
    <cellStyle name="Bad 7" xfId="17599" xr:uid="{936E9468-214A-44FD-B1E9-06D33A5BCC33}"/>
    <cellStyle name="Bad 8" xfId="17600" xr:uid="{4D11DE8B-FF63-4701-A917-8F39D8E805F2}"/>
    <cellStyle name="Bad 9" xfId="17601" xr:uid="{07DE5371-078A-44FF-B9F5-06613A30803C}"/>
    <cellStyle name="BalanceSheet" xfId="513" xr:uid="{908D84AA-2A97-4E3C-8EC4-5A36EF9D271E}"/>
    <cellStyle name="Base" xfId="17602" xr:uid="{33B3F294-B4A7-4213-8CA5-69C7CEF785AF}"/>
    <cellStyle name="BasisDreiNK" xfId="17603" xr:uid="{418FB5F0-01DD-45D7-957D-8F8B1966C21C}"/>
    <cellStyle name="BasisEineNK" xfId="17604" xr:uid="{5EC3084C-F921-455E-8BBA-0BE6EE2C600D}"/>
    <cellStyle name="BasisOhneNK" xfId="17605" xr:uid="{605B9499-FBD4-4C2D-BA8A-A2505BAD4BF1}"/>
    <cellStyle name="BasisStandard" xfId="17606" xr:uid="{8DB9492A-EF31-46AC-AB3D-51DE0FAC9B78}"/>
    <cellStyle name="BasisZweiNK" xfId="17607" xr:uid="{3246EC98-D382-40CB-A7EB-2B465CA4A22F}"/>
    <cellStyle name="bborder" xfId="514" xr:uid="{619136F4-EF1C-424A-B35B-69CEA8EFB8AB}"/>
    <cellStyle name="bborder 2" xfId="1734" xr:uid="{50E90086-D1E1-4098-87E2-8E279718EAD1}"/>
    <cellStyle name="Biomass" xfId="515" xr:uid="{A216EC74-D71E-4370-BE7D-0E9B18D2950C}"/>
    <cellStyle name="Black" xfId="516" xr:uid="{94F7ADA5-BB58-4BDB-AF1F-E844F5F2DF1A}"/>
    <cellStyle name="Black 2" xfId="517" xr:uid="{E89733FD-CA52-4418-9580-F85E537AE6EE}"/>
    <cellStyle name="Black 2 2" xfId="2621" xr:uid="{18D471A5-67EF-49A0-8165-59B3BBE33CEC}"/>
    <cellStyle name="Black 2 2 2" xfId="34331" xr:uid="{09EA20F8-ECF6-4255-9C15-E43D72B36724}"/>
    <cellStyle name="Black 3" xfId="518" xr:uid="{FD7F9E37-C0DA-463D-88CB-CEB7C12B0F47}"/>
    <cellStyle name="blank" xfId="519" xr:uid="{4CEF2567-ED7A-4A97-8EC9-695311F93B05}"/>
    <cellStyle name="BLUE" xfId="520" xr:uid="{3457362D-8622-4D23-BF89-11760D35503C}"/>
    <cellStyle name="Blue 2" xfId="521" xr:uid="{D2D87DB4-AFBC-49D5-BE60-46FBB35F693B}"/>
    <cellStyle name="Blue 2 2" xfId="2622" xr:uid="{45A0A7E2-ECF5-4536-81FA-30D426264BC5}"/>
    <cellStyle name="Blue 2 2 2" xfId="34332" xr:uid="{52DFD305-8E33-4BDD-A841-4D382B38A993}"/>
    <cellStyle name="BLUE 3" xfId="522" xr:uid="{D67776E7-9367-40D8-96AA-298853E845CE}"/>
    <cellStyle name="blue$00" xfId="523" xr:uid="{CFA8C54D-4D5E-41F0-B62D-F9750063BC79}"/>
    <cellStyle name="Blue_AC 11-12-04" xfId="524" xr:uid="{CD749AAA-B92F-4743-9E08-A61BE10CB053}"/>
    <cellStyle name="Bold" xfId="525" xr:uid="{6AAE64B8-8387-45A2-9A89-F649521A4323}"/>
    <cellStyle name="border" xfId="526" xr:uid="{AA7DA74E-82D8-4F84-A693-86559C1B2A1D}"/>
    <cellStyle name="border 10" xfId="2623" xr:uid="{F77F919F-1BA5-4245-8708-D23F1119EF37}"/>
    <cellStyle name="border 10 2" xfId="9595" xr:uid="{6ADEDA60-CB31-44B5-8825-7FC2EAD6C435}"/>
    <cellStyle name="border 10 2 2" xfId="18978" xr:uid="{B4E28E28-3417-4618-98AE-0B561D024F60}"/>
    <cellStyle name="border 10 3" xfId="18979" xr:uid="{D6BCFF6B-A21F-4F29-9BD6-64FDF80E2DA5}"/>
    <cellStyle name="border 11" xfId="7788" xr:uid="{087CAE6F-B58A-4E22-B1F4-60A8EE03D059}"/>
    <cellStyle name="border 11 2" xfId="18980" xr:uid="{606DCEED-78A8-4E6A-A3D9-CFCFE74AB9B3}"/>
    <cellStyle name="border 11 3" xfId="34333" xr:uid="{B82F6B30-94A5-4839-84BB-077268947C28}"/>
    <cellStyle name="border 12" xfId="7842" xr:uid="{69847A21-88A7-4649-92B5-EA5A8ED185CE}"/>
    <cellStyle name="border 12 2" xfId="14277" xr:uid="{42CE4F3E-2864-4CE3-8CFE-19A56CCB4374}"/>
    <cellStyle name="border 12 2 2" xfId="18981" xr:uid="{6BFDE599-8CC0-4956-BB0F-4C1025090EEE}"/>
    <cellStyle name="border 12 2 3" xfId="18982" xr:uid="{5691234D-4BAF-4DE9-8D62-0D8ABEE31107}"/>
    <cellStyle name="border 12 3" xfId="18983" xr:uid="{FB6D9502-5F10-4ABF-AF4F-E3D1458A37B6}"/>
    <cellStyle name="border 12 4" xfId="18984" xr:uid="{132675F2-1B24-4222-8C20-560C08CA1BBC}"/>
    <cellStyle name="border 13" xfId="18985" xr:uid="{07791FCA-F667-457B-A2A2-FC6ECEED2F21}"/>
    <cellStyle name="border 2" xfId="527" xr:uid="{537EE550-FE92-4EF8-9236-A6B058CC881F}"/>
    <cellStyle name="border 2 10" xfId="7843" xr:uid="{11244F45-1668-4AC5-848E-2A7E70C6EF69}"/>
    <cellStyle name="border 2 10 2" xfId="14276" xr:uid="{4B0B6249-FDF5-4845-AF29-7AAE6A414E0F}"/>
    <cellStyle name="border 2 10 2 2" xfId="18986" xr:uid="{70F9A4E4-60CA-4E44-A804-36DDFAEBCC05}"/>
    <cellStyle name="border 2 10 2 3" xfId="18987" xr:uid="{E46FB471-54EF-4CA0-9D9D-E0C013191082}"/>
    <cellStyle name="border 2 10 3" xfId="18988" xr:uid="{94284E12-77BC-4D77-95C0-4F973ED70E01}"/>
    <cellStyle name="border 2 10 4" xfId="18989" xr:uid="{652BBC6E-C30B-42C9-8B0F-15F91842D1FA}"/>
    <cellStyle name="border 2 11" xfId="18990" xr:uid="{09F36E90-4DFD-4C2A-9509-97A0E2F54787}"/>
    <cellStyle name="border 2 2" xfId="1446" xr:uid="{5AC80852-7ADE-45A4-8354-85A8A291A051}"/>
    <cellStyle name="border 2 2 2" xfId="2624" xr:uid="{347FDBCB-F61C-43E3-8EE5-1A37E57CAA32}"/>
    <cellStyle name="border 2 2 2 2" xfId="2625" xr:uid="{D135E1D2-6111-4BA0-96EA-0C49FF3925D1}"/>
    <cellStyle name="border 2 2 2 2 2" xfId="8770" xr:uid="{C304BF8B-E21A-4BFF-8A3F-540C743EBE64}"/>
    <cellStyle name="border 2 2 2 2 2 2" xfId="14274" xr:uid="{F340CC18-7415-4310-A4B7-2B391FD92E95}"/>
    <cellStyle name="border 2 2 2 2 2 2 2" xfId="18991" xr:uid="{670A9877-34E8-473E-A560-DF117E58CAAC}"/>
    <cellStyle name="border 2 2 2 2 2 2 3" xfId="18992" xr:uid="{3C80E6B7-186C-4233-92EA-AF7EB458E557}"/>
    <cellStyle name="border 2 2 2 2 2 3" xfId="18993" xr:uid="{6A2C0BF3-DCB1-44E9-9C89-5767A33219B4}"/>
    <cellStyle name="border 2 2 2 2 2 4" xfId="18994" xr:uid="{C45BD3DF-6703-4AE1-8CB7-7BFE69DC895C}"/>
    <cellStyle name="border 2 2 2 2 3" xfId="14275" xr:uid="{FC8E4095-CB01-44B4-A717-DAAD4D5B225F}"/>
    <cellStyle name="border 2 2 2 2 3 2" xfId="18995" xr:uid="{E8325911-3975-4A9C-B75C-3976FC824F39}"/>
    <cellStyle name="border 2 2 2 2 3 3" xfId="18996" xr:uid="{C60D2C12-7CB5-4CB9-BEBA-746C3BF4FD54}"/>
    <cellStyle name="border 2 2 2 2 4" xfId="18997" xr:uid="{1CA958D8-EC6E-4699-860B-E3CCEB250AD1}"/>
    <cellStyle name="border 2 2 2 2 5" xfId="18998" xr:uid="{153BABFC-EE5E-48FF-B1D1-A6E2A42516EC}"/>
    <cellStyle name="border 2 2 2 3" xfId="2626" xr:uid="{69387576-E71E-495D-9A31-CAAF45CBA5F9}"/>
    <cellStyle name="border 2 2 2 3 2" xfId="8814" xr:uid="{637328B8-526B-4BEE-A1CE-6D38F860BD00}"/>
    <cellStyle name="border 2 2 2 3 2 2" xfId="14272" xr:uid="{CC013C5E-6906-44B6-8CBD-250E51792A6E}"/>
    <cellStyle name="border 2 2 2 3 2 2 2" xfId="18999" xr:uid="{4D654677-BC03-4356-9A54-687C6B03ACA9}"/>
    <cellStyle name="border 2 2 2 3 2 2 3" xfId="19000" xr:uid="{94248786-ED21-412F-BA8A-C9FA05C94545}"/>
    <cellStyle name="border 2 2 2 3 2 3" xfId="19001" xr:uid="{4BB9DB21-03F3-4A69-8189-B39C7339217E}"/>
    <cellStyle name="border 2 2 2 3 2 4" xfId="19002" xr:uid="{E9449F42-CC19-4977-951A-2CBAA0089EFA}"/>
    <cellStyle name="border 2 2 2 3 3" xfId="14273" xr:uid="{AB09930C-A3AC-4BFD-93EC-F3E4F62D1984}"/>
    <cellStyle name="border 2 2 2 3 3 2" xfId="19003" xr:uid="{7EE2F215-B8D2-4CD2-8DBD-299456B10F33}"/>
    <cellStyle name="border 2 2 2 3 3 3" xfId="19004" xr:uid="{BDAEF76F-64C4-44E2-8BBD-8A997CF6E53F}"/>
    <cellStyle name="border 2 2 2 3 4" xfId="19005" xr:uid="{6F89B45B-BB74-40D6-A42B-9A87FEFF9932}"/>
    <cellStyle name="border 2 2 2 3 5" xfId="19006" xr:uid="{3E3E4287-4236-4148-9185-26561406F9B4}"/>
    <cellStyle name="border 2 2 2 4" xfId="2627" xr:uid="{D4FC49FA-1FCA-4C57-832C-AE7060DF0EA0}"/>
    <cellStyle name="border 2 2 2 4 2" xfId="8953" xr:uid="{1A3588FB-6FF0-4AC5-91CD-E88AF6887378}"/>
    <cellStyle name="border 2 2 2 4 2 2" xfId="14270" xr:uid="{66162802-D08A-4D11-8111-7EC203A87858}"/>
    <cellStyle name="border 2 2 2 4 2 2 2" xfId="19007" xr:uid="{331B3DEF-C88C-4C1E-870B-67F92E64A85F}"/>
    <cellStyle name="border 2 2 2 4 2 2 3" xfId="19008" xr:uid="{3EC3D5D4-6EFB-4FFA-862D-72438770EF26}"/>
    <cellStyle name="border 2 2 2 4 2 3" xfId="19009" xr:uid="{86CAAA2A-C9B1-49A6-948C-FC73197CC81E}"/>
    <cellStyle name="border 2 2 2 4 2 4" xfId="19010" xr:uid="{FD6FCDB4-A669-4F0C-861E-DD6993623025}"/>
    <cellStyle name="border 2 2 2 4 3" xfId="14271" xr:uid="{DF4B6F79-DAB8-4704-AA62-B16B07C508F0}"/>
    <cellStyle name="border 2 2 2 4 3 2" xfId="19011" xr:uid="{B27310C8-23C0-4F6D-92C2-C2A610F00BCF}"/>
    <cellStyle name="border 2 2 2 4 3 3" xfId="19012" xr:uid="{9300BD7F-8164-4959-A0B7-FE4352535451}"/>
    <cellStyle name="border 2 2 2 4 4" xfId="19013" xr:uid="{52E5E603-B4D7-4F26-9725-64EDD0F13904}"/>
    <cellStyle name="border 2 2 2 4 5" xfId="19014" xr:uid="{9D059506-AAA4-4EC4-8054-2B32AE93F16C}"/>
    <cellStyle name="border 2 2 2 5" xfId="2628" xr:uid="{D1ABD938-FD11-400C-8D17-E45E4B649211}"/>
    <cellStyle name="border 2 2 2 5 2" xfId="8294" xr:uid="{92132220-19AE-415B-B9B8-624D076BEBD5}"/>
    <cellStyle name="border 2 2 2 5 2 2" xfId="14268" xr:uid="{FA956700-4325-4FA8-B05C-57F55369A511}"/>
    <cellStyle name="border 2 2 2 5 2 2 2" xfId="19015" xr:uid="{59E48A26-8DC9-43C3-8160-34BB83205817}"/>
    <cellStyle name="border 2 2 2 5 2 2 3" xfId="19016" xr:uid="{D1033A6B-63AE-4C45-9D4E-FFA16E0B98A6}"/>
    <cellStyle name="border 2 2 2 5 2 3" xfId="19017" xr:uid="{92E02BD4-A5F2-49B6-93D8-A29B80E0A2C9}"/>
    <cellStyle name="border 2 2 2 5 2 4" xfId="19018" xr:uid="{7403576A-811D-4B46-B232-BE1CDB136A6A}"/>
    <cellStyle name="border 2 2 2 5 3" xfId="14269" xr:uid="{554E642D-F145-4584-8CBB-9854E031A451}"/>
    <cellStyle name="border 2 2 2 5 3 2" xfId="19019" xr:uid="{76EDE370-6418-4C58-8A11-2EBF8E4A7773}"/>
    <cellStyle name="border 2 2 2 5 3 3" xfId="19020" xr:uid="{D49E1EEF-B489-4AEA-9828-5ABCF205D7F1}"/>
    <cellStyle name="border 2 2 2 5 4" xfId="19021" xr:uid="{6BA03D8F-D6DE-4501-A527-4D22BB5916DE}"/>
    <cellStyle name="border 2 2 2 5 5" xfId="19022" xr:uid="{7860AFBE-AC2D-401D-8F67-87487032A011}"/>
    <cellStyle name="border 2 2 2 6" xfId="5777" xr:uid="{C1420E67-B8EC-408D-9E7C-8E54DFA78AF5}"/>
    <cellStyle name="border 2 2 2 6 2" xfId="14267" xr:uid="{A0000F7F-4FD0-45FC-8FCE-0626002398B0}"/>
    <cellStyle name="border 2 2 2 6 2 2" xfId="19023" xr:uid="{5640207C-EC62-405B-B8B6-574DF2BB7E0D}"/>
    <cellStyle name="border 2 2 2 6 2 3" xfId="19024" xr:uid="{0A128583-9461-42FD-B88E-6A99D8A97505}"/>
    <cellStyle name="border 2 2 2 6 3" xfId="19025" xr:uid="{BFDD7DC5-2E7F-4A9E-9B1D-2F88ECC4BF52}"/>
    <cellStyle name="border 2 2 2 6 4" xfId="19026" xr:uid="{1153AE1E-9C7D-4076-8BB2-CFC82C0D760D}"/>
    <cellStyle name="border 2 2 2 7" xfId="7994" xr:uid="{0D5994C6-1B19-4282-8E05-F3548EBBC7C7}"/>
    <cellStyle name="border 2 2 2 7 2" xfId="14266" xr:uid="{BC7CD983-7B6F-4656-B386-E76CDA50EEEA}"/>
    <cellStyle name="border 2 2 2 7 2 2" xfId="19027" xr:uid="{47E44485-873B-4D8D-B7D7-F63DC1701650}"/>
    <cellStyle name="border 2 2 2 7 2 3" xfId="19028" xr:uid="{72CC5EF1-5FFF-4E43-B649-3DE0CEF42D83}"/>
    <cellStyle name="border 2 2 2 7 3" xfId="19029" xr:uid="{6CBAA5DB-832F-4EFC-ACBA-5D87D89ECB6C}"/>
    <cellStyle name="border 2 2 2 7 4" xfId="19030" xr:uid="{C5D76393-70C4-4F66-AF9D-E25002C8C797}"/>
    <cellStyle name="border 2 2 2 8" xfId="9599" xr:uid="{7996B02A-F6BC-4389-B87D-2030D4482B12}"/>
    <cellStyle name="border 2 2 2 8 2" xfId="19031" xr:uid="{C65EDB50-C295-4F4D-956A-E187C6A8E469}"/>
    <cellStyle name="border 2 2 2 9" xfId="19032" xr:uid="{863DBE4F-09E5-4AAC-BE2A-07ADF43ECE3D}"/>
    <cellStyle name="border 2 2 3" xfId="2629" xr:uid="{6EBD7C22-C4EE-4FDE-A130-4013DCC30989}"/>
    <cellStyle name="border 2 2 3 2" xfId="2630" xr:uid="{93315570-094D-45C2-AEFD-AB3AF868A18B}"/>
    <cellStyle name="border 2 2 3 2 2" xfId="8702" xr:uid="{1EFAAAB6-6D8A-4D5F-B381-32B4F74E7BE1}"/>
    <cellStyle name="border 2 2 3 2 2 2" xfId="14263" xr:uid="{38305AD8-BF0B-4699-BE2D-45B196B3FD64}"/>
    <cellStyle name="border 2 2 3 2 2 2 2" xfId="19033" xr:uid="{84355E57-AC13-4935-AC1B-EB6D2B197A40}"/>
    <cellStyle name="border 2 2 3 2 2 2 3" xfId="19034" xr:uid="{B5D79D34-4B94-4FFD-8735-6F1D0D20D288}"/>
    <cellStyle name="border 2 2 3 2 2 3" xfId="19035" xr:uid="{521575C7-4DA9-4E14-B9D9-8CD6D6110C37}"/>
    <cellStyle name="border 2 2 3 2 2 4" xfId="19036" xr:uid="{510E9C97-2F47-421D-9B78-D8B4E5EA10BA}"/>
    <cellStyle name="border 2 2 3 2 3" xfId="14264" xr:uid="{C9F56320-B8F3-46F4-9387-8221759A064A}"/>
    <cellStyle name="border 2 2 3 2 3 2" xfId="19037" xr:uid="{C4D0FF85-21F2-49FE-A3EB-EAF540342B1F}"/>
    <cellStyle name="border 2 2 3 2 3 3" xfId="19038" xr:uid="{A9F0ECD2-BA49-48EF-9852-8B4ED384D0D1}"/>
    <cellStyle name="border 2 2 3 2 4" xfId="19039" xr:uid="{B6178AD6-4CD6-4387-B181-984F8A0F7B07}"/>
    <cellStyle name="border 2 2 3 2 5" xfId="19040" xr:uid="{46B0ADCF-9DA9-45D3-8D39-48BA3F4E2EE5}"/>
    <cellStyle name="border 2 2 3 3" xfId="2631" xr:uid="{73AC232C-32AF-4845-95B8-0A994BCB0C34}"/>
    <cellStyle name="border 2 2 3 3 2" xfId="9015" xr:uid="{9A632881-B11D-43D9-B4E0-F835F01C43CF}"/>
    <cellStyle name="border 2 2 3 3 2 2" xfId="14261" xr:uid="{DE4FF452-5CD9-4BED-AF32-3699A575E914}"/>
    <cellStyle name="border 2 2 3 3 2 2 2" xfId="19041" xr:uid="{9737C727-83A2-4B67-B1A1-719F017DD6CA}"/>
    <cellStyle name="border 2 2 3 3 2 2 3" xfId="19042" xr:uid="{A202F762-B1ED-49B5-90E1-9BEE47430114}"/>
    <cellStyle name="border 2 2 3 3 2 3" xfId="19043" xr:uid="{B35B3D8D-3FBD-43B0-AB5B-6C5BBD62DA0A}"/>
    <cellStyle name="border 2 2 3 3 2 4" xfId="19044" xr:uid="{24E632AA-1418-442B-B5CF-4266E64BBB81}"/>
    <cellStyle name="border 2 2 3 3 3" xfId="14262" xr:uid="{25066B7F-95C0-4E3C-B4B7-DA6D3093F4DF}"/>
    <cellStyle name="border 2 2 3 3 3 2" xfId="19045" xr:uid="{AF451B24-FAE4-4DB1-AF2E-A8A970F7695C}"/>
    <cellStyle name="border 2 2 3 3 3 3" xfId="19046" xr:uid="{412DE7D2-0A6B-451B-BD9A-0E201F7794F6}"/>
    <cellStyle name="border 2 2 3 3 4" xfId="19047" xr:uid="{59C57464-E1EE-470D-9508-D8078EFCDF56}"/>
    <cellStyle name="border 2 2 3 3 5" xfId="19048" xr:uid="{560639BD-34A0-4B6A-BEAC-E3C7093CBB8F}"/>
    <cellStyle name="border 2 2 3 4" xfId="2632" xr:uid="{7AC16B0E-20E1-4475-805A-6ED7064D3344}"/>
    <cellStyle name="border 2 2 3 4 2" xfId="9242" xr:uid="{B9A4C58F-6F18-42A0-8C50-709AEA7794E2}"/>
    <cellStyle name="border 2 2 3 4 2 2" xfId="14259" xr:uid="{89D11A06-48AD-46AB-960C-80800FDC47C6}"/>
    <cellStyle name="border 2 2 3 4 2 2 2" xfId="19049" xr:uid="{FEF292BD-0C37-4632-8ADA-A63E6DFA6957}"/>
    <cellStyle name="border 2 2 3 4 2 2 3" xfId="19050" xr:uid="{DBA54F17-231C-4F70-B787-5F092069BD37}"/>
    <cellStyle name="border 2 2 3 4 2 3" xfId="19051" xr:uid="{22D176C6-59D3-429B-9F87-9E3508CB9085}"/>
    <cellStyle name="border 2 2 3 4 2 4" xfId="19052" xr:uid="{B5D516E3-2E52-4F4B-BBE0-13F0338B8177}"/>
    <cellStyle name="border 2 2 3 4 3" xfId="14260" xr:uid="{CACE4CD0-0F71-44DD-9EA3-20731334BD3F}"/>
    <cellStyle name="border 2 2 3 4 3 2" xfId="19053" xr:uid="{3048C440-74FC-4830-931C-AB43A9B4FD34}"/>
    <cellStyle name="border 2 2 3 4 3 3" xfId="19054" xr:uid="{20C5B8A0-EA59-43FF-A49E-45FAFE00A8E3}"/>
    <cellStyle name="border 2 2 3 4 4" xfId="19055" xr:uid="{336CD9F3-3E68-4BC6-BF48-41BC9417B6D2}"/>
    <cellStyle name="border 2 2 3 4 5" xfId="19056" xr:uid="{E6ABA799-0A7B-4F9F-9C39-5797EF54AC45}"/>
    <cellStyle name="border 2 2 3 5" xfId="2633" xr:uid="{EA87D300-01B8-4992-82AE-0406E1DB3D1D}"/>
    <cellStyle name="border 2 2 3 5 2" xfId="8384" xr:uid="{9166F13E-F7E4-4189-93B6-A7F7B3E3900D}"/>
    <cellStyle name="border 2 2 3 5 2 2" xfId="14257" xr:uid="{E5F576E8-3A53-4CD6-B944-E0509C4F9A27}"/>
    <cellStyle name="border 2 2 3 5 2 2 2" xfId="19057" xr:uid="{B7CEEEDB-E871-4DDB-9452-D1ACF7BF8000}"/>
    <cellStyle name="border 2 2 3 5 2 2 3" xfId="19058" xr:uid="{B1776430-5036-47EA-B11C-AC0F282FC053}"/>
    <cellStyle name="border 2 2 3 5 2 3" xfId="19059" xr:uid="{5686DFB5-921A-4F3A-ACCD-01FE10B40A81}"/>
    <cellStyle name="border 2 2 3 5 2 4" xfId="19060" xr:uid="{3F7C7BDB-9A90-43DB-8BF8-56753F8C8EF8}"/>
    <cellStyle name="border 2 2 3 5 3" xfId="14258" xr:uid="{10E2FA64-6449-4035-9B77-4AF49D92C584}"/>
    <cellStyle name="border 2 2 3 5 3 2" xfId="19061" xr:uid="{A0DD10AF-023F-41FB-B831-7692F0292E89}"/>
    <cellStyle name="border 2 2 3 5 3 3" xfId="19062" xr:uid="{37D2D85C-FE22-462D-8AAF-AE990A5FE6BE}"/>
    <cellStyle name="border 2 2 3 5 4" xfId="19063" xr:uid="{05B81A57-6583-4CA1-B68E-B0304758CEEC}"/>
    <cellStyle name="border 2 2 3 5 5" xfId="19064" xr:uid="{CF9E189F-915D-4BC4-AABA-90817CB7054D}"/>
    <cellStyle name="border 2 2 3 6" xfId="8092" xr:uid="{330AE67A-1A83-41DB-A68C-6660DCF356EF}"/>
    <cellStyle name="border 2 2 3 6 2" xfId="14256" xr:uid="{E2009F5C-8777-4BD1-B7A0-AAF5D740F2D7}"/>
    <cellStyle name="border 2 2 3 6 2 2" xfId="19065" xr:uid="{8283E906-1ACF-4CD9-9F3B-C21589E081F7}"/>
    <cellStyle name="border 2 2 3 6 2 3" xfId="19066" xr:uid="{579DEF91-690F-4084-90EC-F663A230618C}"/>
    <cellStyle name="border 2 2 3 6 3" xfId="19067" xr:uid="{2D3D006A-0AEB-48FB-8E0D-FAC978B7F8D8}"/>
    <cellStyle name="border 2 2 3 6 4" xfId="19068" xr:uid="{3F00CED2-5FC8-4B4B-A64C-48472CA899A7}"/>
    <cellStyle name="border 2 2 3 7" xfId="14265" xr:uid="{C0EA55A7-71CF-4CC9-96CC-3B7AA344BB62}"/>
    <cellStyle name="border 2 2 3 7 2" xfId="19069" xr:uid="{E39FD0F4-600B-4623-A198-65BD81C237D4}"/>
    <cellStyle name="border 2 2 3 7 3" xfId="19070" xr:uid="{9562112E-924B-4F5E-8217-FE92D8A3BE0D}"/>
    <cellStyle name="border 2 2 3 8" xfId="19071" xr:uid="{23DFAD52-F779-46E8-B3FE-D518E37718AE}"/>
    <cellStyle name="border 2 2 3 9" xfId="19072" xr:uid="{74102141-058F-474E-AF62-68761718DF3E}"/>
    <cellStyle name="border 2 2 4" xfId="2634" xr:uid="{7BAA89B0-3A31-46E5-8303-6A440C22BA95}"/>
    <cellStyle name="border 2 2 4 2" xfId="2635" xr:uid="{5F362340-54B4-4BEC-BA1C-E05B546E2311}"/>
    <cellStyle name="border 2 2 4 2 2" xfId="8618" xr:uid="{6C86AB0C-788B-49DE-8028-1CEFD5810DB1}"/>
    <cellStyle name="border 2 2 4 2 2 2" xfId="14253" xr:uid="{2F7677DC-2803-44E1-8894-1801727B49CE}"/>
    <cellStyle name="border 2 2 4 2 2 2 2" xfId="19073" xr:uid="{8D2B8C91-D880-4980-890B-4180CB783B22}"/>
    <cellStyle name="border 2 2 4 2 2 2 3" xfId="19074" xr:uid="{61DE107E-6441-4525-868C-5C3015E0534B}"/>
    <cellStyle name="border 2 2 4 2 2 3" xfId="19075" xr:uid="{1D58B8ED-8056-4F75-B38D-56F5CEB06DCC}"/>
    <cellStyle name="border 2 2 4 2 2 4" xfId="19076" xr:uid="{CD63E260-B99C-46ED-BC8E-09F25D96804C}"/>
    <cellStyle name="border 2 2 4 2 3" xfId="14254" xr:uid="{4E46C708-2766-4017-B7C4-B6D86376F965}"/>
    <cellStyle name="border 2 2 4 2 3 2" xfId="19077" xr:uid="{9CEDA2DE-C22B-496E-8ABB-C6F06210B721}"/>
    <cellStyle name="border 2 2 4 2 3 3" xfId="19078" xr:uid="{1E90ECBF-AD22-4A4C-BCC2-26642FC76D5D}"/>
    <cellStyle name="border 2 2 4 2 4" xfId="19079" xr:uid="{DC9F9272-E943-4EA7-B8E5-19E3198BB76A}"/>
    <cellStyle name="border 2 2 4 2 5" xfId="19080" xr:uid="{964071A3-86FB-4712-ABBF-5EE8BA772A8C}"/>
    <cellStyle name="border 2 2 4 3" xfId="2636" xr:uid="{2F7B1614-3009-4FA0-9995-1554404E44A6}"/>
    <cellStyle name="border 2 2 4 3 2" xfId="9099" xr:uid="{EB8F99CF-BF96-4406-80C5-A64CB0E0F0F3}"/>
    <cellStyle name="border 2 2 4 3 2 2" xfId="14251" xr:uid="{59CB9535-2576-40D3-B210-C702FB8177F2}"/>
    <cellStyle name="border 2 2 4 3 2 2 2" xfId="19081" xr:uid="{FFBFA062-2BA5-4B5D-80B6-1E8B9DD016C8}"/>
    <cellStyle name="border 2 2 4 3 2 2 3" xfId="19082" xr:uid="{343D01E7-ECFB-474E-BDB1-3BB521B4E639}"/>
    <cellStyle name="border 2 2 4 3 2 3" xfId="19083" xr:uid="{3362C017-2097-4999-8016-7C12A88417DD}"/>
    <cellStyle name="border 2 2 4 3 2 4" xfId="19084" xr:uid="{6233BB7C-78CA-45B0-AEC5-65A0BD15DEA2}"/>
    <cellStyle name="border 2 2 4 3 3" xfId="14252" xr:uid="{7701AB2D-4AE3-40B6-B95B-D0B3D56312B1}"/>
    <cellStyle name="border 2 2 4 3 3 2" xfId="19085" xr:uid="{C559C01F-8D72-421D-9605-B8D7C640DCF9}"/>
    <cellStyle name="border 2 2 4 3 3 3" xfId="19086" xr:uid="{1141253E-284C-410A-A82E-42E2F27A0A00}"/>
    <cellStyle name="border 2 2 4 3 4" xfId="19087" xr:uid="{3C1E3F1B-E8E2-4D9F-A2AE-7CA516A60F3C}"/>
    <cellStyle name="border 2 2 4 3 5" xfId="19088" xr:uid="{E3204150-8C45-4F8F-8FB3-6D0231E0E6B2}"/>
    <cellStyle name="border 2 2 4 4" xfId="2637" xr:uid="{E9290552-3E39-4399-BEBD-932DA57CEC64}"/>
    <cellStyle name="border 2 2 4 4 2" xfId="9326" xr:uid="{9D620733-8275-44B3-A3FE-9ABC9A2BCD4C}"/>
    <cellStyle name="border 2 2 4 4 2 2" xfId="14249" xr:uid="{2C3FAFD8-DEA5-47B3-BEB7-AD0FD078E631}"/>
    <cellStyle name="border 2 2 4 4 2 2 2" xfId="19089" xr:uid="{3EBAA287-2FEF-4D7E-A764-1E1081E345C3}"/>
    <cellStyle name="border 2 2 4 4 2 2 3" xfId="19090" xr:uid="{4802EAA6-F431-4E1C-8589-13AF01FF8411}"/>
    <cellStyle name="border 2 2 4 4 2 3" xfId="19091" xr:uid="{0AC0E9E8-0D47-43D9-865F-D151187CA3CC}"/>
    <cellStyle name="border 2 2 4 4 2 4" xfId="19092" xr:uid="{7D97EABE-890B-4065-8166-3919EF2BAA70}"/>
    <cellStyle name="border 2 2 4 4 3" xfId="14250" xr:uid="{62B43E21-DB53-4A70-987E-0D682E92BF3A}"/>
    <cellStyle name="border 2 2 4 4 3 2" xfId="19093" xr:uid="{394ACC84-8E27-4621-BA5C-D100F68C0D6C}"/>
    <cellStyle name="border 2 2 4 4 3 3" xfId="19094" xr:uid="{525CFDC7-CAFB-4694-A9E8-452F7CAABF8E}"/>
    <cellStyle name="border 2 2 4 4 4" xfId="19095" xr:uid="{54913A69-3850-499F-8C16-B5CE879F3907}"/>
    <cellStyle name="border 2 2 4 4 5" xfId="19096" xr:uid="{143D54AE-A662-470F-9D18-4B8503089385}"/>
    <cellStyle name="border 2 2 4 5" xfId="2638" xr:uid="{76A72FD2-F6A8-4EFD-9174-6735A49B0D9A}"/>
    <cellStyle name="border 2 2 4 5 2" xfId="8446" xr:uid="{387D8CCC-8821-47EF-93D5-E80DCF74E523}"/>
    <cellStyle name="border 2 2 4 5 2 2" xfId="14247" xr:uid="{918E83AA-8E6D-4286-851C-A94CF46D5BBF}"/>
    <cellStyle name="border 2 2 4 5 2 2 2" xfId="19097" xr:uid="{8E554BE2-160D-418D-B46E-7CF9B59135FD}"/>
    <cellStyle name="border 2 2 4 5 2 2 3" xfId="19098" xr:uid="{F5A4800C-14C3-4F62-AFC2-57CBAEB3CF65}"/>
    <cellStyle name="border 2 2 4 5 2 3" xfId="19099" xr:uid="{EDEAD6CF-D1DD-4772-AB90-234EB3E76066}"/>
    <cellStyle name="border 2 2 4 5 2 4" xfId="19100" xr:uid="{2A5BC782-DD28-4037-AA0E-233B43F95EC6}"/>
    <cellStyle name="border 2 2 4 5 3" xfId="14248" xr:uid="{2A945497-3FB8-4438-A73F-96B9837BC99C}"/>
    <cellStyle name="border 2 2 4 5 3 2" xfId="19101" xr:uid="{2A1421E4-4743-4FD9-855E-F1C520C74420}"/>
    <cellStyle name="border 2 2 4 5 3 3" xfId="19102" xr:uid="{6D3FABFC-3275-4A6A-B64D-EEE7FE5059BD}"/>
    <cellStyle name="border 2 2 4 5 4" xfId="19103" xr:uid="{144173BE-A812-4B03-9B51-E63FAFF513B4}"/>
    <cellStyle name="border 2 2 4 5 5" xfId="19104" xr:uid="{B76C154E-8028-4800-A2AC-309613D55623}"/>
    <cellStyle name="border 2 2 4 6" xfId="8176" xr:uid="{5A5167BF-FD95-4F3C-8517-148317676167}"/>
    <cellStyle name="border 2 2 4 6 2" xfId="14246" xr:uid="{24AFBCE9-D936-4438-965A-AA701DF36351}"/>
    <cellStyle name="border 2 2 4 6 2 2" xfId="19105" xr:uid="{2A973630-F618-4B39-9A95-C01F71506780}"/>
    <cellStyle name="border 2 2 4 6 2 3" xfId="19106" xr:uid="{2C1A0860-B341-4881-AD3D-7512318B2580}"/>
    <cellStyle name="border 2 2 4 6 3" xfId="19107" xr:uid="{E1C92FE1-45A9-4AFB-8F58-9D32D477EA62}"/>
    <cellStyle name="border 2 2 4 6 4" xfId="19108" xr:uid="{B96C4B75-CAA8-445B-BF79-435D139F3C73}"/>
    <cellStyle name="border 2 2 4 7" xfId="14255" xr:uid="{1E833463-E358-4806-99AF-33087FB7E5F4}"/>
    <cellStyle name="border 2 2 4 7 2" xfId="19109" xr:uid="{082696AA-6F61-4F16-9DCB-84AA7D5C19CC}"/>
    <cellStyle name="border 2 2 4 7 3" xfId="19110" xr:uid="{F8720BB9-C208-44B9-8705-E2C1320416D5}"/>
    <cellStyle name="border 2 2 4 8" xfId="19111" xr:uid="{6A63AD1C-0B19-4361-AB05-F83FFF772DBC}"/>
    <cellStyle name="border 2 2 4 9" xfId="19112" xr:uid="{4BE05818-15E9-4E3B-A5F6-725534D562B6}"/>
    <cellStyle name="border 2 2 5" xfId="2639" xr:uid="{6522A81A-B99F-48FB-A9C1-2A2FBDB88D1E}"/>
    <cellStyle name="border 2 2 5 2" xfId="2640" xr:uid="{C9481B92-9EC1-4F14-9066-35376AEA66E6}"/>
    <cellStyle name="border 2 2 5 2 2" xfId="8975" xr:uid="{3551C27C-8BAF-44D9-9A4E-E9CF654D18EA}"/>
    <cellStyle name="border 2 2 5 2 2 2" xfId="14243" xr:uid="{698B1A47-C0BE-48ED-B365-28CFE18E78AD}"/>
    <cellStyle name="border 2 2 5 2 2 2 2" xfId="19113" xr:uid="{FCB93EE3-5EE2-4D58-BA6A-D0FFF84E551D}"/>
    <cellStyle name="border 2 2 5 2 2 2 3" xfId="19114" xr:uid="{4BF24818-7E9C-45E4-8BCF-58AB70D224AC}"/>
    <cellStyle name="border 2 2 5 2 2 3" xfId="19115" xr:uid="{99216160-E7EF-491A-AF2D-59195BC30070}"/>
    <cellStyle name="border 2 2 5 2 2 4" xfId="19116" xr:uid="{9ED8D938-F9D9-4113-BCB3-3249341941B4}"/>
    <cellStyle name="border 2 2 5 2 3" xfId="14244" xr:uid="{396DC87D-07D7-4D35-BA16-71B42DBED344}"/>
    <cellStyle name="border 2 2 5 2 3 2" xfId="19117" xr:uid="{A3128920-7BDD-41B4-B488-54719F8BF807}"/>
    <cellStyle name="border 2 2 5 2 3 3" xfId="19118" xr:uid="{8165B3C0-0EF1-4D3B-BE28-953E2439E4BA}"/>
    <cellStyle name="border 2 2 5 2 4" xfId="19119" xr:uid="{6E48407D-DA6A-4CDA-BC2C-07B489EC3CD2}"/>
    <cellStyle name="border 2 2 5 2 5" xfId="19120" xr:uid="{0F8E878F-7811-457B-8459-FC137B51819E}"/>
    <cellStyle name="border 2 2 5 3" xfId="2641" xr:uid="{7B24CB44-39CD-4C6D-9782-F5AA6CEB0777}"/>
    <cellStyle name="border 2 2 5 3 2" xfId="9185" xr:uid="{57DA92FD-F793-46E9-9D61-0CF43FECF6DB}"/>
    <cellStyle name="border 2 2 5 3 2 2" xfId="14241" xr:uid="{9E136AC7-E21B-4D6A-B9CC-ED939E7DC116}"/>
    <cellStyle name="border 2 2 5 3 2 2 2" xfId="19121" xr:uid="{132B66A6-ED2F-4AED-BA7F-07FDD314D95C}"/>
    <cellStyle name="border 2 2 5 3 2 2 3" xfId="19122" xr:uid="{03C7CA5A-4839-4831-BCE5-BC5137092E74}"/>
    <cellStyle name="border 2 2 5 3 2 3" xfId="19123" xr:uid="{3B701799-AB98-45C0-B6CC-F44C11EC2D31}"/>
    <cellStyle name="border 2 2 5 3 2 4" xfId="19124" xr:uid="{803A75FB-108E-43D6-A150-16DAE4B4B85C}"/>
    <cellStyle name="border 2 2 5 3 3" xfId="14242" xr:uid="{66D05FD2-3C9C-40D8-A242-245E0ED15DF4}"/>
    <cellStyle name="border 2 2 5 3 3 2" xfId="19125" xr:uid="{F80D86BC-F535-4478-854D-F09CBC7F2E75}"/>
    <cellStyle name="border 2 2 5 3 3 3" xfId="19126" xr:uid="{A3478EE1-155B-4EA0-AD3E-E5F7306A76F0}"/>
    <cellStyle name="border 2 2 5 3 4" xfId="19127" xr:uid="{CA412266-9035-455A-83C4-6CFCA742B5C6}"/>
    <cellStyle name="border 2 2 5 3 5" xfId="19128" xr:uid="{9593FD85-0C5C-4A4E-B71A-B9F09E18BAF0}"/>
    <cellStyle name="border 2 2 5 4" xfId="2642" xr:uid="{32FDC6D8-DC35-4F72-9FCF-01D534E05540}"/>
    <cellStyle name="border 2 2 5 4 2" xfId="9412" xr:uid="{AA15A5A5-87BF-473C-8AE6-4B732CC417D1}"/>
    <cellStyle name="border 2 2 5 4 2 2" xfId="14239" xr:uid="{13E0A556-28A6-4D30-9C2D-313EB31F17FC}"/>
    <cellStyle name="border 2 2 5 4 2 2 2" xfId="19129" xr:uid="{D42AEE20-F90A-44BD-9CD9-E2168AD614C5}"/>
    <cellStyle name="border 2 2 5 4 2 2 3" xfId="19130" xr:uid="{E2718FA0-A65F-4AC9-81E9-6D9F215A4440}"/>
    <cellStyle name="border 2 2 5 4 2 3" xfId="19131" xr:uid="{C033E92C-BF49-4A93-9F6F-7CE4BF55ADF3}"/>
    <cellStyle name="border 2 2 5 4 2 4" xfId="19132" xr:uid="{2890779A-D927-4370-863E-EA7B1DF6D10B}"/>
    <cellStyle name="border 2 2 5 4 3" xfId="14240" xr:uid="{3A110028-14F6-4222-AB2D-AE3256B64A62}"/>
    <cellStyle name="border 2 2 5 4 3 2" xfId="19133" xr:uid="{B7378807-3CC6-4089-BDE0-D993773CE39D}"/>
    <cellStyle name="border 2 2 5 4 3 3" xfId="19134" xr:uid="{E5AF6000-C47F-4512-AF8E-C3A37E1F164E}"/>
    <cellStyle name="border 2 2 5 4 4" xfId="19135" xr:uid="{33CDFCCF-5193-4FD3-93C2-EC0FBA04F824}"/>
    <cellStyle name="border 2 2 5 4 5" xfId="19136" xr:uid="{8D4AD4C0-3416-4AEF-AF31-2F814D6E5E97}"/>
    <cellStyle name="border 2 2 5 5" xfId="2643" xr:uid="{C7BE1A29-BB8E-48B7-9EE5-87E5211E859A}"/>
    <cellStyle name="border 2 2 5 5 2" xfId="8522" xr:uid="{8860BDB5-BB11-446C-A5CD-EAA7E8D032C5}"/>
    <cellStyle name="border 2 2 5 5 2 2" xfId="14237" xr:uid="{F9A925F5-A7EF-4F13-A4F5-CED21FA2BE12}"/>
    <cellStyle name="border 2 2 5 5 2 2 2" xfId="19137" xr:uid="{B926C19B-2812-48C4-B2C9-9794D2D42DCC}"/>
    <cellStyle name="border 2 2 5 5 2 2 3" xfId="19138" xr:uid="{1FCC67C5-14FD-4A2C-89B9-6FD07E41539E}"/>
    <cellStyle name="border 2 2 5 5 2 3" xfId="19139" xr:uid="{4E24B61A-14F6-4A1D-98CC-3CEF6ADC8ADC}"/>
    <cellStyle name="border 2 2 5 5 2 4" xfId="19140" xr:uid="{217AAA12-D681-4118-BB42-F46E5DAAF11A}"/>
    <cellStyle name="border 2 2 5 5 3" xfId="14238" xr:uid="{3D3E191B-35C4-41B6-B890-B003E9A90FD7}"/>
    <cellStyle name="border 2 2 5 5 3 2" xfId="19141" xr:uid="{2A6952A3-CDBC-4FBB-9B26-C176D7177513}"/>
    <cellStyle name="border 2 2 5 5 3 3" xfId="19142" xr:uid="{A20CDD83-FC1D-4011-881F-CD58413771DB}"/>
    <cellStyle name="border 2 2 5 5 4" xfId="19143" xr:uid="{FFD80950-B170-4800-A6E0-850D7384F74F}"/>
    <cellStyle name="border 2 2 5 5 5" xfId="19144" xr:uid="{E31FA631-8782-4575-BBD2-624898BA1A12}"/>
    <cellStyle name="border 2 2 5 6" xfId="8262" xr:uid="{D96E5E5D-AE3A-4A93-BA79-B63F05EA9E04}"/>
    <cellStyle name="border 2 2 5 6 2" xfId="14236" xr:uid="{8CE1DB28-AA95-4C2F-ABB0-7F53E1DD842D}"/>
    <cellStyle name="border 2 2 5 6 2 2" xfId="19145" xr:uid="{0B4635D5-3168-4FF2-A5F7-566DE7AFCAD2}"/>
    <cellStyle name="border 2 2 5 6 2 3" xfId="19146" xr:uid="{C3C8D1B7-6771-4CC0-965D-262063BF0FB3}"/>
    <cellStyle name="border 2 2 5 6 3" xfId="19147" xr:uid="{8A63A217-0CDC-4663-A63B-84A59035C176}"/>
    <cellStyle name="border 2 2 5 6 4" xfId="19148" xr:uid="{B2431C7D-4E08-44B5-8ACB-0AF8A5BFE4AA}"/>
    <cellStyle name="border 2 2 5 7" xfId="14245" xr:uid="{5C5EBB5A-EFCD-42E7-B1BF-F31711DFD5A4}"/>
    <cellStyle name="border 2 2 5 7 2" xfId="19149" xr:uid="{F714DB8B-C4DC-405E-AE31-2CACB3935A60}"/>
    <cellStyle name="border 2 2 5 7 3" xfId="19150" xr:uid="{5A862704-999B-48C0-B441-21684D8AA0C6}"/>
    <cellStyle name="border 2 2 5 8" xfId="19151" xr:uid="{066C4EFE-D4FD-468F-8E8D-5032E803EAF0}"/>
    <cellStyle name="border 2 2 5 9" xfId="19152" xr:uid="{6EB68F3A-D114-412A-BCA3-297FC4A1E0FC}"/>
    <cellStyle name="border 2 2 6" xfId="2644" xr:uid="{8DBC5DB8-8973-4662-8A75-D2C38596766E}"/>
    <cellStyle name="border 2 2 6 2" xfId="2645" xr:uid="{18CA5A11-D023-4A66-8797-D30D414C33ED}"/>
    <cellStyle name="border 2 2 6 2 2" xfId="8731" xr:uid="{5A872ABC-694B-4BD0-BCD0-3CEC789166CA}"/>
    <cellStyle name="border 2 2 6 2 2 2" xfId="14233" xr:uid="{C75618FA-A4BD-47E7-B009-808AF036A555}"/>
    <cellStyle name="border 2 2 6 2 2 2 2" xfId="19153" xr:uid="{08197B69-6049-424F-BEFA-ABB6A6573074}"/>
    <cellStyle name="border 2 2 6 2 2 2 3" xfId="19154" xr:uid="{14F829B9-2DC1-420A-BC49-0E7D67DADBAF}"/>
    <cellStyle name="border 2 2 6 2 2 3" xfId="19155" xr:uid="{191804A4-0DA2-4F8B-A450-8E27311FAB70}"/>
    <cellStyle name="border 2 2 6 2 2 4" xfId="19156" xr:uid="{437C99EF-AFE5-47AF-A66F-B6079646077C}"/>
    <cellStyle name="border 2 2 6 2 3" xfId="14234" xr:uid="{C1C1A65C-49BB-478E-AF47-1B86938C71FC}"/>
    <cellStyle name="border 2 2 6 2 3 2" xfId="19157" xr:uid="{37EA863D-44E2-4B7F-A035-510D7CE55E1F}"/>
    <cellStyle name="border 2 2 6 2 3 3" xfId="19158" xr:uid="{B18EA9CA-3632-4349-92E0-B29E77916418}"/>
    <cellStyle name="border 2 2 6 2 4" xfId="19159" xr:uid="{5BE39850-88E8-49CF-8175-0F05F57875C9}"/>
    <cellStyle name="border 2 2 6 2 5" xfId="19160" xr:uid="{3BB8C318-749C-468C-91A6-988B22C8568D}"/>
    <cellStyle name="border 2 2 6 3" xfId="2646" xr:uid="{8AC36E6D-96EE-49A9-92A8-F39C83BF45D5}"/>
    <cellStyle name="border 2 2 6 3 2" xfId="8883" xr:uid="{926B526A-3D13-4A82-85D6-9DAF4A982C39}"/>
    <cellStyle name="border 2 2 6 3 2 2" xfId="14231" xr:uid="{5F265CCF-F214-4C9E-99EC-AD5700E49F4A}"/>
    <cellStyle name="border 2 2 6 3 2 2 2" xfId="19161" xr:uid="{59F95D44-9CFA-4E4E-A417-7684846ECA31}"/>
    <cellStyle name="border 2 2 6 3 2 2 3" xfId="19162" xr:uid="{D3A44313-401F-45EC-90D7-DA7E2E239562}"/>
    <cellStyle name="border 2 2 6 3 2 3" xfId="19163" xr:uid="{A122D3AC-CB88-49DA-BD1F-443E56D1B9F7}"/>
    <cellStyle name="border 2 2 6 3 2 4" xfId="19164" xr:uid="{2DC11960-1FE4-4B95-8492-B625828A790A}"/>
    <cellStyle name="border 2 2 6 3 3" xfId="14232" xr:uid="{08ADE6D7-A0D6-4F9D-8FE0-AE5E080C7B38}"/>
    <cellStyle name="border 2 2 6 3 3 2" xfId="19165" xr:uid="{A4EF19C6-6D57-4A89-BD7E-F9ED41EADD19}"/>
    <cellStyle name="border 2 2 6 3 3 3" xfId="19166" xr:uid="{B0BBE8DA-E2EF-43C8-A7D1-A3A7C1F10CEA}"/>
    <cellStyle name="border 2 2 6 3 4" xfId="19167" xr:uid="{BFDB9A40-2841-49A4-AAC6-745A268342C2}"/>
    <cellStyle name="border 2 2 6 3 5" xfId="19168" xr:uid="{800E4FA2-786C-4A64-8DE4-0E796837D748}"/>
    <cellStyle name="border 2 2 6 4" xfId="2647" xr:uid="{027D2658-D935-4B91-9709-D7B7E97CA18E}"/>
    <cellStyle name="border 2 2 6 4 2" xfId="9207" xr:uid="{22165A8D-C929-4B03-BE93-739F1C0F3451}"/>
    <cellStyle name="border 2 2 6 4 2 2" xfId="14229" xr:uid="{3AC5B8CC-A2DB-4E79-9D65-BE1A06BE5EF7}"/>
    <cellStyle name="border 2 2 6 4 2 2 2" xfId="19169" xr:uid="{5B413A38-597E-486F-A031-0D3986D30C83}"/>
    <cellStyle name="border 2 2 6 4 2 2 3" xfId="19170" xr:uid="{57F8AAC1-095A-4EDE-A1D9-950EB2B54214}"/>
    <cellStyle name="border 2 2 6 4 2 3" xfId="19171" xr:uid="{6AAAF63C-53AE-4460-8D66-7C05AA66C6C6}"/>
    <cellStyle name="border 2 2 6 4 2 4" xfId="19172" xr:uid="{2ACA70A4-B029-43E6-B6B5-42E38CD72149}"/>
    <cellStyle name="border 2 2 6 4 3" xfId="14230" xr:uid="{36F907E2-01E5-46A4-83A5-79F4A14220B4}"/>
    <cellStyle name="border 2 2 6 4 3 2" xfId="19173" xr:uid="{EC2E510B-F73E-457F-BCB7-6D78DDB9DB8D}"/>
    <cellStyle name="border 2 2 6 4 3 3" xfId="19174" xr:uid="{31A945C0-376B-4DCE-A940-46A813F34CA4}"/>
    <cellStyle name="border 2 2 6 4 4" xfId="19175" xr:uid="{863C5A85-3844-4130-B348-A32E90DDC04C}"/>
    <cellStyle name="border 2 2 6 4 5" xfId="19176" xr:uid="{8699FF4A-3F07-46E6-9A4E-BD6B9C09113B}"/>
    <cellStyle name="border 2 2 6 5" xfId="2648" xr:uid="{AB28A513-C649-46D2-8711-66AD6A8816E1}"/>
    <cellStyle name="border 2 2 6 5 2" xfId="8354" xr:uid="{153AA1B3-AD55-4201-99F2-891D089DF360}"/>
    <cellStyle name="border 2 2 6 5 2 2" xfId="14227" xr:uid="{64CBD86C-F3D6-4D55-8A34-81B8D5403526}"/>
    <cellStyle name="border 2 2 6 5 2 2 2" xfId="19177" xr:uid="{7A4E52D3-EC95-4B43-B36C-27C66259DD41}"/>
    <cellStyle name="border 2 2 6 5 2 2 3" xfId="19178" xr:uid="{626E7CF9-D764-4FF6-9B0F-3A331593A9A8}"/>
    <cellStyle name="border 2 2 6 5 2 3" xfId="19179" xr:uid="{93D31A69-6F6D-450B-A3BF-D3943BD24235}"/>
    <cellStyle name="border 2 2 6 5 2 4" xfId="19180" xr:uid="{A115A2B6-E43C-4F20-B718-6DFDB23472EE}"/>
    <cellStyle name="border 2 2 6 5 3" xfId="14228" xr:uid="{FB4F25C3-45A4-433E-AA66-521435F9B8EE}"/>
    <cellStyle name="border 2 2 6 5 3 2" xfId="19181" xr:uid="{D807D12F-D588-4E14-A651-167BA7234E36}"/>
    <cellStyle name="border 2 2 6 5 3 3" xfId="19182" xr:uid="{DDBE171C-A1AA-4B76-8FAB-831A7E4181BB}"/>
    <cellStyle name="border 2 2 6 5 4" xfId="19183" xr:uid="{00BA3083-28CC-4533-B599-11A5769A9CB5}"/>
    <cellStyle name="border 2 2 6 5 5" xfId="19184" xr:uid="{DCA5AE43-2BF9-4B0D-9CB7-F395FA1777F9}"/>
    <cellStyle name="border 2 2 6 6" xfId="8057" xr:uid="{41A24916-BEC8-4EA9-8C42-B246CBF336F6}"/>
    <cellStyle name="border 2 2 6 6 2" xfId="14226" xr:uid="{4559D801-EC9E-4058-9AAC-99979D5D6509}"/>
    <cellStyle name="border 2 2 6 6 2 2" xfId="19185" xr:uid="{96645531-2C4A-4BF1-A7BB-1DA32DDA64C3}"/>
    <cellStyle name="border 2 2 6 6 2 3" xfId="19186" xr:uid="{2BF6D9FD-C3A8-49F5-93D0-9A9F4E4EBC12}"/>
    <cellStyle name="border 2 2 6 6 3" xfId="19187" xr:uid="{CF68EE92-3C8A-41A3-9D8B-819E79E28D17}"/>
    <cellStyle name="border 2 2 6 6 4" xfId="19188" xr:uid="{C2F9073F-74D2-4F4C-841C-6E9B685F457B}"/>
    <cellStyle name="border 2 2 6 7" xfId="14235" xr:uid="{699965D4-89FE-4395-A7E6-6B6E1B4F003D}"/>
    <cellStyle name="border 2 2 6 7 2" xfId="19189" xr:uid="{5FDC876C-757E-446A-A166-653B7F155CD1}"/>
    <cellStyle name="border 2 2 6 7 3" xfId="19190" xr:uid="{941F0188-54AE-4986-AF0C-611EB4448B7B}"/>
    <cellStyle name="border 2 2 6 8" xfId="19191" xr:uid="{709A92C9-FC05-4E11-B8B8-57466EC9EEE4}"/>
    <cellStyle name="border 2 2 6 9" xfId="19192" xr:uid="{30B494EE-9A9B-4A5A-A7AF-321915ACAE25}"/>
    <cellStyle name="border 2 2 7" xfId="2649" xr:uid="{1B0ABE2D-498A-494F-AA7A-A9C749077148}"/>
    <cellStyle name="border 2 2 7 2" xfId="2650" xr:uid="{BB495A9E-1A98-4A14-B143-B1BBDCE1C9EB}"/>
    <cellStyle name="border 2 2 7 2 2" xfId="8648" xr:uid="{0B02F498-92BC-4572-A26A-98CC7CC9641B}"/>
    <cellStyle name="border 2 2 7 2 2 2" xfId="14223" xr:uid="{18DCC477-99DC-4F1D-9099-82BF279B174E}"/>
    <cellStyle name="border 2 2 7 2 2 2 2" xfId="19193" xr:uid="{E6E0ADF9-6754-41FA-A696-D593AA3C55C4}"/>
    <cellStyle name="border 2 2 7 2 2 2 3" xfId="19194" xr:uid="{90A1F7FB-F535-4481-A6E3-CC3A536FD083}"/>
    <cellStyle name="border 2 2 7 2 2 3" xfId="19195" xr:uid="{FEFE5EBF-FC89-4CF5-B676-303D6649A050}"/>
    <cellStyle name="border 2 2 7 2 2 4" xfId="19196" xr:uid="{DAE43600-34D0-4DA5-9289-392E2A3EBA93}"/>
    <cellStyle name="border 2 2 7 2 3" xfId="14224" xr:uid="{6550163C-3BBB-4B18-B86D-5FEB9FB3CF2D}"/>
    <cellStyle name="border 2 2 7 2 3 2" xfId="19197" xr:uid="{0254EE50-C46D-4CB0-99BC-E52A726D5F0F}"/>
    <cellStyle name="border 2 2 7 2 3 3" xfId="19198" xr:uid="{387C43CF-9D00-499E-AA10-DA5EDCFFEA05}"/>
    <cellStyle name="border 2 2 7 2 4" xfId="19199" xr:uid="{CA8984A3-242B-45F3-BB28-621AFE3B095F}"/>
    <cellStyle name="border 2 2 7 2 5" xfId="19200" xr:uid="{47742A1F-ABA7-46F5-88D4-90A431454D04}"/>
    <cellStyle name="border 2 2 7 3" xfId="2651" xr:uid="{063ADE83-A55C-4266-AEA2-6A9C27A87EB1}"/>
    <cellStyle name="border 2 2 7 3 2" xfId="9069" xr:uid="{964FDF14-DCAA-41CA-A5ED-94779385DEBB}"/>
    <cellStyle name="border 2 2 7 3 2 2" xfId="14221" xr:uid="{B9290F1F-2CF1-4A94-8BF7-0B3042244F0D}"/>
    <cellStyle name="border 2 2 7 3 2 2 2" xfId="19201" xr:uid="{A73288C2-B38A-424D-8DC2-73B9A3476D27}"/>
    <cellStyle name="border 2 2 7 3 2 2 3" xfId="19202" xr:uid="{BB90CCF5-7468-43E5-AAB1-E321DD27DE6D}"/>
    <cellStyle name="border 2 2 7 3 2 3" xfId="19203" xr:uid="{CACCA9CA-7431-48A4-B7A3-6EE6FDC2AED6}"/>
    <cellStyle name="border 2 2 7 3 2 4" xfId="19204" xr:uid="{EA0111D2-569A-4DF3-8960-1CCA42080140}"/>
    <cellStyle name="border 2 2 7 3 3" xfId="14222" xr:uid="{DD3C7CD0-2DEA-4854-B2C2-2262DDB91ED3}"/>
    <cellStyle name="border 2 2 7 3 3 2" xfId="19205" xr:uid="{FEF6A0BF-01DB-4FE8-9CAC-5BBF39755AE9}"/>
    <cellStyle name="border 2 2 7 3 3 3" xfId="19206" xr:uid="{36453584-E6CB-4902-AF4A-8306C6A225A1}"/>
    <cellStyle name="border 2 2 7 3 4" xfId="19207" xr:uid="{BC4B60A6-A004-4A92-9394-F40DAD6C0412}"/>
    <cellStyle name="border 2 2 7 3 5" xfId="19208" xr:uid="{11FF1098-14B4-45AA-A07A-F310B30F66BD}"/>
    <cellStyle name="border 2 2 7 4" xfId="2652" xr:uid="{FF5FF436-9F73-4109-A7BA-0A18037EC1EF}"/>
    <cellStyle name="border 2 2 7 4 2" xfId="9296" xr:uid="{4F03B0FD-A837-4928-ACA8-726593EFD324}"/>
    <cellStyle name="border 2 2 7 4 2 2" xfId="14219" xr:uid="{8CCEF08A-115A-4359-A670-33BE044775B7}"/>
    <cellStyle name="border 2 2 7 4 2 2 2" xfId="19209" xr:uid="{4D765129-0A25-4686-84BD-F89B2689612A}"/>
    <cellStyle name="border 2 2 7 4 2 2 3" xfId="19210" xr:uid="{E682A6E3-7F1B-491D-ABA8-4FD4473FD709}"/>
    <cellStyle name="border 2 2 7 4 2 3" xfId="19211" xr:uid="{A1619663-B4A9-421C-8F9E-D2F7F0022E11}"/>
    <cellStyle name="border 2 2 7 4 2 4" xfId="19212" xr:uid="{7FEE3817-1647-48C4-8BB8-351F28EE1F4C}"/>
    <cellStyle name="border 2 2 7 4 3" xfId="14220" xr:uid="{7235ED8C-D179-42A5-A499-DE9991A80277}"/>
    <cellStyle name="border 2 2 7 4 3 2" xfId="19213" xr:uid="{5B3840F1-C559-4C72-A817-7FBF0E13D919}"/>
    <cellStyle name="border 2 2 7 4 3 3" xfId="19214" xr:uid="{19A21DFF-47F6-48AF-A3B5-E3D3FC4C6FDC}"/>
    <cellStyle name="border 2 2 7 4 4" xfId="19215" xr:uid="{6866ACF2-502C-4C9B-A215-1F0C90767485}"/>
    <cellStyle name="border 2 2 7 4 5" xfId="19216" xr:uid="{98847197-6CDC-4386-B596-541A485C88DE}"/>
    <cellStyle name="border 2 2 7 5" xfId="8146" xr:uid="{CCAE783C-65FC-4B7F-B286-152E8EC3627E}"/>
    <cellStyle name="border 2 2 7 5 2" xfId="14218" xr:uid="{F68C7C1C-1401-4764-8303-806363C6B13C}"/>
    <cellStyle name="border 2 2 7 5 2 2" xfId="19217" xr:uid="{DCC5E193-8D88-4751-B548-3B295A5871B5}"/>
    <cellStyle name="border 2 2 7 5 2 3" xfId="19218" xr:uid="{271A8BB3-5749-4211-AC68-712C627105ED}"/>
    <cellStyle name="border 2 2 7 5 3" xfId="19219" xr:uid="{9356DCBF-2327-4B57-A76D-29523B8226F3}"/>
    <cellStyle name="border 2 2 7 5 4" xfId="19220" xr:uid="{05BEE537-3893-4ABA-828E-3CDB7E931938}"/>
    <cellStyle name="border 2 2 7 6" xfId="14225" xr:uid="{16D7A316-2D87-4BE1-B439-3BB70513E6CE}"/>
    <cellStyle name="border 2 2 7 6 2" xfId="19221" xr:uid="{FCCF73F7-F147-4974-A4F0-4FDB1752D1CE}"/>
    <cellStyle name="border 2 2 7 6 3" xfId="19222" xr:uid="{8C10A78B-E2D7-47E2-866F-CBB8F6FE249C}"/>
    <cellStyle name="border 2 2 7 7" xfId="19223" xr:uid="{12D5B057-2A2F-4421-AC99-2EE8D198E9F1}"/>
    <cellStyle name="border 2 2 7 8" xfId="19224" xr:uid="{DB7FB073-0BE5-44FA-A117-6387C14A4ADF}"/>
    <cellStyle name="border 2 2 8" xfId="2653" xr:uid="{2D2DC44F-8C64-4C57-9A89-AF76C1BFF6B8}"/>
    <cellStyle name="border 2 2 8 2" xfId="14217" xr:uid="{87039E35-3C9E-4410-AEEC-83CE8987476F}"/>
    <cellStyle name="border 2 2 8 2 2" xfId="19225" xr:uid="{C5E4FD0F-31F3-4CE2-B0AC-88E1286D8E33}"/>
    <cellStyle name="border 2 2 8 2 3" xfId="19226" xr:uid="{69AC1986-4ED4-48A3-B6EB-09E111D1CCB0}"/>
    <cellStyle name="border 2 2 8 3" xfId="19227" xr:uid="{22155925-B0E5-474B-82C2-FFBD1B63092C}"/>
    <cellStyle name="border 2 2 8 4" xfId="19228" xr:uid="{370AF57A-0C97-4E96-B61D-6A0D53130BBB}"/>
    <cellStyle name="border 2 2 9" xfId="19229" xr:uid="{4CD66266-D5A3-4260-B3C9-5361D0AFE36B}"/>
    <cellStyle name="border 2 3" xfId="1865" xr:uid="{5C0B25C7-3978-4D25-B425-06E09E1ED597}"/>
    <cellStyle name="border 2 3 2" xfId="2654" xr:uid="{C15DD5D1-F415-4289-B4AD-620E4A2BDAED}"/>
    <cellStyle name="border 2 3 2 2" xfId="8930" xr:uid="{63BDE296-FE0A-40AD-8064-DE710BC32B4E}"/>
    <cellStyle name="border 2 3 2 2 2" xfId="14215" xr:uid="{B65AB5DE-9203-479D-9ED7-2C7A744630CA}"/>
    <cellStyle name="border 2 3 2 2 2 2" xfId="19230" xr:uid="{97E42009-7822-4867-ABAF-30F358511F9C}"/>
    <cellStyle name="border 2 3 2 2 2 3" xfId="19231" xr:uid="{CEA7DB7E-A6CD-4334-AD37-11F7D6EE461E}"/>
    <cellStyle name="border 2 3 2 2 3" xfId="19232" xr:uid="{561513FC-2611-4511-B403-F5F64DE972DD}"/>
    <cellStyle name="border 2 3 2 2 4" xfId="19233" xr:uid="{7EB2BC32-9CDA-4DF7-A1F3-450CEDE3E1A5}"/>
    <cellStyle name="border 2 3 2 3" xfId="14216" xr:uid="{6C9F225F-CB19-4DF2-BA43-A77C8EFCD27B}"/>
    <cellStyle name="border 2 3 2 3 2" xfId="19234" xr:uid="{C660B964-F646-4045-8C2B-9630E5AA5AB3}"/>
    <cellStyle name="border 2 3 2 3 3" xfId="19235" xr:uid="{CD8B20FD-D4F3-4B9C-914A-E373A001EBC1}"/>
    <cellStyle name="border 2 3 2 4" xfId="19236" xr:uid="{E0C30C30-3766-429B-BE3F-17CA262AC4D3}"/>
    <cellStyle name="border 2 3 2 5" xfId="19237" xr:uid="{75FB1B6D-C011-4C9C-B3F9-AE66664AFFD9}"/>
    <cellStyle name="border 2 3 3" xfId="2655" xr:uid="{B2F01C52-D7B4-4AFF-9408-97ABD9071CA9}"/>
    <cellStyle name="border 2 3 3 2" xfId="8832" xr:uid="{91AB8131-9C2D-4914-B3FA-7CA851C20383}"/>
    <cellStyle name="border 2 3 3 2 2" xfId="14213" xr:uid="{248A74F0-83EA-4EB0-B14B-0DF0672D28AE}"/>
    <cellStyle name="border 2 3 3 2 2 2" xfId="19238" xr:uid="{E7ED710B-5BA9-4D5E-97CF-764F01542E5F}"/>
    <cellStyle name="border 2 3 3 2 2 3" xfId="19239" xr:uid="{BBA83E45-2C6F-4395-9135-8790487511D4}"/>
    <cellStyle name="border 2 3 3 2 3" xfId="19240" xr:uid="{1192AE61-EDA8-4582-B16D-718E231ABA38}"/>
    <cellStyle name="border 2 3 3 2 4" xfId="19241" xr:uid="{2B980F88-9A51-4A0D-AD79-A79433EAD2F3}"/>
    <cellStyle name="border 2 3 3 3" xfId="14214" xr:uid="{DD197235-20A4-439C-827E-5745BB29D819}"/>
    <cellStyle name="border 2 3 3 3 2" xfId="19242" xr:uid="{535E80A6-AE3E-4CF9-92FB-230B5DF5C7DE}"/>
    <cellStyle name="border 2 3 3 3 3" xfId="19243" xr:uid="{487C7267-36F3-4084-B133-A4E67F94DA80}"/>
    <cellStyle name="border 2 3 3 4" xfId="19244" xr:uid="{F081E72C-7D3C-4FED-88AE-0C2905849008}"/>
    <cellStyle name="border 2 3 3 5" xfId="19245" xr:uid="{0AC600CF-CAF3-4587-A011-9A62EBA91D2B}"/>
    <cellStyle name="border 2 3 4" xfId="2656" xr:uid="{1DE819B9-FD31-4DCC-B6C4-AEA333DD75AE}"/>
    <cellStyle name="border 2 3 4 2" xfId="8787" xr:uid="{770DA6CE-1C5C-4434-B048-1587188867F0}"/>
    <cellStyle name="border 2 3 4 2 2" xfId="14211" xr:uid="{39BF4A13-ED78-4DAA-8765-97B61AC10854}"/>
    <cellStyle name="border 2 3 4 2 2 2" xfId="19246" xr:uid="{AC279C6C-AFF5-4CA1-B7A0-FC1C13EE1418}"/>
    <cellStyle name="border 2 3 4 2 2 3" xfId="19247" xr:uid="{4AEAD5A7-C630-4561-B4F7-5FF182CBFFEF}"/>
    <cellStyle name="border 2 3 4 2 3" xfId="19248" xr:uid="{8B249455-CE36-4C9C-BEDC-3C4C7FCF0F0C}"/>
    <cellStyle name="border 2 3 4 2 4" xfId="19249" xr:uid="{96C08D8E-D752-4EDE-930F-CB9A35780393}"/>
    <cellStyle name="border 2 3 4 3" xfId="14212" xr:uid="{85036CA6-C87F-427D-96B5-699E3F39BA25}"/>
    <cellStyle name="border 2 3 4 3 2" xfId="19250" xr:uid="{EC64D7D2-95ED-4CE5-AFBA-D0CA0B7F98BA}"/>
    <cellStyle name="border 2 3 4 3 3" xfId="19251" xr:uid="{113E0C2D-1FB0-4E4E-BAF9-8DFC4AEB5C79}"/>
    <cellStyle name="border 2 3 4 4" xfId="19252" xr:uid="{C34D4D76-5F34-4A1B-8D2F-CF89B3CF83D9}"/>
    <cellStyle name="border 2 3 4 5" xfId="19253" xr:uid="{4CBEDD23-EF8D-4FAD-9671-B6A7C78F0770}"/>
    <cellStyle name="border 2 3 5" xfId="2657" xr:uid="{AA42F1BC-D426-4619-8DB2-6FCF259D2F66}"/>
    <cellStyle name="border 2 3 5 2" xfId="8313" xr:uid="{8AD60929-6BEE-4210-A43F-2D811CF5320B}"/>
    <cellStyle name="border 2 3 5 2 2" xfId="14210" xr:uid="{F56A4BF1-53F6-434F-8DBD-3A6312FB23BC}"/>
    <cellStyle name="border 2 3 5 2 2 2" xfId="19254" xr:uid="{808B28F6-066A-45F4-B2FF-63498E1081A9}"/>
    <cellStyle name="border 2 3 5 2 2 3" xfId="19255" xr:uid="{8C9D64F7-8038-4310-B5E5-B7E435135022}"/>
    <cellStyle name="border 2 3 5 2 3" xfId="19256" xr:uid="{2784AF0A-4B54-4115-97B4-7E218E703AA8}"/>
    <cellStyle name="border 2 3 5 2 4" xfId="19257" xr:uid="{460726B4-4689-4E44-A7BC-08B094722FC4}"/>
    <cellStyle name="border 2 3 5 3" xfId="9923" xr:uid="{50C677DA-AE25-466D-8BF9-7807EE34724E}"/>
    <cellStyle name="border 2 3 5 3 2" xfId="19258" xr:uid="{1467428E-E53C-4FF8-AC18-C3471603C2C1}"/>
    <cellStyle name="border 2 3 5 3 3" xfId="19259" xr:uid="{A673553C-20CA-4EC2-8971-D80A79C2AF67}"/>
    <cellStyle name="border 2 3 5 4" xfId="19260" xr:uid="{08D714CA-B646-4888-BD69-03CB8EA16CC2}"/>
    <cellStyle name="border 2 3 5 5" xfId="19261" xr:uid="{8F0C598F-3E7D-4859-B57A-F254728512B9}"/>
    <cellStyle name="border 2 3 6" xfId="5961" xr:uid="{0B4277E1-116A-4069-9000-918D558C83C9}"/>
    <cellStyle name="border 2 3 6 2" xfId="9922" xr:uid="{CDF0F6D6-BA80-4384-B639-5B8C2DD00A70}"/>
    <cellStyle name="border 2 3 6 2 2" xfId="19262" xr:uid="{F7DE94CC-A2B4-48EF-9A6A-D8EA826D4A60}"/>
    <cellStyle name="border 2 3 6 2 3" xfId="19263" xr:uid="{9F0CC1C5-0BDD-478C-BD4B-A69F897F1407}"/>
    <cellStyle name="border 2 3 6 3" xfId="19264" xr:uid="{FF95C903-BDA6-4928-8B8A-18CE1CD6E3B2}"/>
    <cellStyle name="border 2 3 6 4" xfId="19265" xr:uid="{457C551C-85ED-4DDB-BDCF-C5B4FFF69930}"/>
    <cellStyle name="border 2 3 7" xfId="8013" xr:uid="{20681E05-7CC9-4906-9F0C-80A7F0555FC9}"/>
    <cellStyle name="border 2 3 7 2" xfId="14209" xr:uid="{0171F5CA-D9F5-4CA8-B1B6-0F3D64D0FF33}"/>
    <cellStyle name="border 2 3 7 2 2" xfId="19266" xr:uid="{BCF33000-2C22-46B6-9E98-F7E494C3CEF0}"/>
    <cellStyle name="border 2 3 7 2 3" xfId="19267" xr:uid="{C788E166-616D-4DD4-9E73-7CF1A4B114B8}"/>
    <cellStyle name="border 2 3 7 3" xfId="19268" xr:uid="{41CEA7FE-29D0-4D4F-B352-F234D135A28C}"/>
    <cellStyle name="border 2 3 7 4" xfId="19269" xr:uid="{7240F910-8940-49B0-85D7-9550B050E746}"/>
    <cellStyle name="border 2 3 8" xfId="9600" xr:uid="{571BB836-4148-4E7F-9C89-B482DCAB272E}"/>
    <cellStyle name="border 2 3 8 2" xfId="19270" xr:uid="{A79BDDE8-E37C-46CC-8CB0-15D1A1CBF016}"/>
    <cellStyle name="border 2 3 9" xfId="19271" xr:uid="{0F58CF6C-5853-4243-8CFB-1A7DBDE0DA8A}"/>
    <cellStyle name="border 2 4" xfId="2658" xr:uid="{5E87E4EE-B726-4918-B625-5D9BAEB0A9FC}"/>
    <cellStyle name="border 2 4 2" xfId="2659" xr:uid="{EE8F630C-2C00-4531-9AC3-340CBF1810CF}"/>
    <cellStyle name="border 2 4 2 2" xfId="8678" xr:uid="{25E4ED58-CCC9-40BB-ACE0-FB77D0CB443B}"/>
    <cellStyle name="border 2 4 2 2 2" xfId="14206" xr:uid="{B1FC734D-488F-45BB-9DED-7F971105C45D}"/>
    <cellStyle name="border 2 4 2 2 2 2" xfId="19272" xr:uid="{448EC499-530C-4B4E-AAAC-9CF762DBD7F9}"/>
    <cellStyle name="border 2 4 2 2 2 3" xfId="19273" xr:uid="{A960E36D-6307-48BB-92C6-D149E1F9C2AD}"/>
    <cellStyle name="border 2 4 2 2 3" xfId="19274" xr:uid="{24279364-DF39-4EAA-B7F4-782D28A53D40}"/>
    <cellStyle name="border 2 4 2 2 4" xfId="19275" xr:uid="{4B333FD2-F932-4950-BD8F-4F5783C84C0D}"/>
    <cellStyle name="border 2 4 2 3" xfId="14207" xr:uid="{34E2F314-6F6C-428C-B7AA-8D453E0F8374}"/>
    <cellStyle name="border 2 4 2 3 2" xfId="19276" xr:uid="{48BD6AB6-F732-4C3B-9790-69A56D254C8F}"/>
    <cellStyle name="border 2 4 2 3 3" xfId="19277" xr:uid="{C912C65D-C7FF-4238-AAC4-8D236B10DA2E}"/>
    <cellStyle name="border 2 4 2 4" xfId="19278" xr:uid="{40E1E79A-99D7-4E4F-A43D-94386EF65DB1}"/>
    <cellStyle name="border 2 4 2 5" xfId="19279" xr:uid="{9C9F03D0-8508-44F5-A0D8-6F337C04564E}"/>
    <cellStyle name="border 2 4 3" xfId="2660" xr:uid="{250D270D-318A-475A-AA4C-FAF8400F20F0}"/>
    <cellStyle name="border 2 4 3 2" xfId="9039" xr:uid="{EE508387-4158-4321-B5C6-8240964F5496}"/>
    <cellStyle name="border 2 4 3 2 2" xfId="14204" xr:uid="{D243089C-2B31-49AA-9908-27EBD122094B}"/>
    <cellStyle name="border 2 4 3 2 2 2" xfId="19280" xr:uid="{0B1A6596-3CAC-4F08-884B-F6EFBDCDEEE9}"/>
    <cellStyle name="border 2 4 3 2 2 3" xfId="19281" xr:uid="{0093EE28-5D9E-4D29-9B18-C26AEA7222DB}"/>
    <cellStyle name="border 2 4 3 2 3" xfId="19282" xr:uid="{6F7B2AB3-6ECC-46B0-BB8D-22C5433A9B9A}"/>
    <cellStyle name="border 2 4 3 2 4" xfId="19283" xr:uid="{EB364696-96AB-4B20-9F1D-FA89A4CB5FD4}"/>
    <cellStyle name="border 2 4 3 3" xfId="14205" xr:uid="{A051B336-C70F-4567-ACDF-DB660415CE97}"/>
    <cellStyle name="border 2 4 3 3 2" xfId="19284" xr:uid="{95C35D6E-3D40-4898-AD5C-B4534A60B65A}"/>
    <cellStyle name="border 2 4 3 3 3" xfId="19285" xr:uid="{3DA76CD5-E5ED-408D-BC3E-B6E8B9EAEE22}"/>
    <cellStyle name="border 2 4 3 4" xfId="19286" xr:uid="{B0DD0BED-2B43-4993-B7AF-0998F171E1F1}"/>
    <cellStyle name="border 2 4 3 5" xfId="19287" xr:uid="{A4C5C4F2-546E-414C-88F8-3281AB7AD552}"/>
    <cellStyle name="border 2 4 4" xfId="2661" xr:uid="{FADC36D1-152F-47CE-9379-FB186F2793A9}"/>
    <cellStyle name="border 2 4 4 2" xfId="9266" xr:uid="{B694F612-AF84-43E1-98F6-8436BFB728D5}"/>
    <cellStyle name="border 2 4 4 2 2" xfId="14202" xr:uid="{109E4964-60E0-43C0-A1F3-36E8E66E83A9}"/>
    <cellStyle name="border 2 4 4 2 2 2" xfId="19288" xr:uid="{063A673B-A15A-4E97-B24B-200E11F3D1B2}"/>
    <cellStyle name="border 2 4 4 2 2 3" xfId="19289" xr:uid="{D153EA27-4C67-4F0F-BA18-45D5CE389884}"/>
    <cellStyle name="border 2 4 4 2 3" xfId="19290" xr:uid="{0973ACA2-59F7-4E8F-84BC-7D5BAD051596}"/>
    <cellStyle name="border 2 4 4 2 4" xfId="19291" xr:uid="{0C688580-ED08-4F52-934E-D1F8F7991E66}"/>
    <cellStyle name="border 2 4 4 3" xfId="14203" xr:uid="{1A9C7ED6-6DCC-43AE-BCC9-1B0C1F2CA4BD}"/>
    <cellStyle name="border 2 4 4 3 2" xfId="19292" xr:uid="{68DEC420-9AE4-4C88-943A-C76CBE6094FD}"/>
    <cellStyle name="border 2 4 4 3 3" xfId="19293" xr:uid="{9139DE92-11BF-40D1-AC79-06F167101384}"/>
    <cellStyle name="border 2 4 4 4" xfId="19294" xr:uid="{FAB4B5AD-84AA-40B4-B737-53F94D307F03}"/>
    <cellStyle name="border 2 4 4 5" xfId="19295" xr:uid="{7E4E9F4D-F6AA-47A2-9FEB-671159FD46DE}"/>
    <cellStyle name="border 2 4 5" xfId="2662" xr:uid="{12D05DFA-B2D9-4363-A530-0EE57E02C8C6}"/>
    <cellStyle name="border 2 4 5 2" xfId="8405" xr:uid="{4AF0B4FC-B8C4-4935-82C0-FA905BB9E77C}"/>
    <cellStyle name="border 2 4 5 2 2" xfId="14200" xr:uid="{1E2F44B8-6A22-4A9B-AE11-BE34245FA4B7}"/>
    <cellStyle name="border 2 4 5 2 2 2" xfId="19296" xr:uid="{8C96A676-084B-4664-9D50-309C756ED0CC}"/>
    <cellStyle name="border 2 4 5 2 2 3" xfId="19297" xr:uid="{F1865EB8-B91A-4FCC-A911-7BE7C8C2029A}"/>
    <cellStyle name="border 2 4 5 2 3" xfId="19298" xr:uid="{DBA1BBB7-337A-469D-BF34-1004C2001607}"/>
    <cellStyle name="border 2 4 5 2 4" xfId="19299" xr:uid="{9B662A02-921E-49C6-849C-4EA936A49C73}"/>
    <cellStyle name="border 2 4 5 3" xfId="14201" xr:uid="{C8369C6F-64F2-4AD1-9481-263AA916CF54}"/>
    <cellStyle name="border 2 4 5 3 2" xfId="19300" xr:uid="{93427E71-BDE2-4E7C-9E3B-0F0AA29F872E}"/>
    <cellStyle name="border 2 4 5 3 3" xfId="19301" xr:uid="{E8B9DB34-8CF6-4674-901B-40DF0C6413A0}"/>
    <cellStyle name="border 2 4 5 4" xfId="19302" xr:uid="{2B187F92-AA60-43A1-87DC-B65DC0213A62}"/>
    <cellStyle name="border 2 4 5 5" xfId="19303" xr:uid="{4BE71012-DE50-46DF-A45E-862A262E349C}"/>
    <cellStyle name="border 2 4 6" xfId="8116" xr:uid="{D5D398F8-BEA1-4221-84C4-AAEC1A2D67AB}"/>
    <cellStyle name="border 2 4 6 2" xfId="14199" xr:uid="{60550EF6-7546-4F03-B3D8-00E3B2CCC9B3}"/>
    <cellStyle name="border 2 4 6 2 2" xfId="19304" xr:uid="{8CDAA143-0A06-4195-BDC0-9AE82EF394BD}"/>
    <cellStyle name="border 2 4 6 2 3" xfId="19305" xr:uid="{0531CBE3-0D06-4B1D-A3EB-982429802242}"/>
    <cellStyle name="border 2 4 6 3" xfId="19306" xr:uid="{87893F3B-39E6-411E-9EE3-6F68180F2749}"/>
    <cellStyle name="border 2 4 6 4" xfId="19307" xr:uid="{5D762297-89BC-4286-9196-E2B481C65207}"/>
    <cellStyle name="border 2 4 7" xfId="14208" xr:uid="{9A0FC4CE-09D0-4D3A-A4C7-42AB5C89E960}"/>
    <cellStyle name="border 2 4 7 2" xfId="19308" xr:uid="{6D7C8430-59F1-414D-B9F6-BC6FCC2DF22D}"/>
    <cellStyle name="border 2 4 7 3" xfId="19309" xr:uid="{BF3FD479-07D8-4757-8813-0B0067AC8021}"/>
    <cellStyle name="border 2 4 8" xfId="19310" xr:uid="{540BC8CC-46C2-43AB-97E5-BDF268EA0E39}"/>
    <cellStyle name="border 2 4 9" xfId="19311" xr:uid="{BFEC28C9-3106-4012-A5ED-CE703F95A1F1}"/>
    <cellStyle name="border 2 5" xfId="2663" xr:uid="{F877E704-06F0-44FC-9492-9BA5F20CE044}"/>
    <cellStyle name="border 2 5 2" xfId="2664" xr:uid="{86B9D37F-335C-45E7-A2AB-ED5CEA09E0A1}"/>
    <cellStyle name="border 2 5 2 2" xfId="8735" xr:uid="{26E56C61-F1C7-4F8A-A9B7-E3C1798E00CF}"/>
    <cellStyle name="border 2 5 2 2 2" xfId="14196" xr:uid="{95B85BA4-6276-491A-8571-1B49C498C1B5}"/>
    <cellStyle name="border 2 5 2 2 2 2" xfId="19312" xr:uid="{5719E360-1D78-49D0-811B-09360D577524}"/>
    <cellStyle name="border 2 5 2 2 2 3" xfId="19313" xr:uid="{0E227EC2-AE20-43B2-8358-20E77ADAEF0C}"/>
    <cellStyle name="border 2 5 2 2 3" xfId="19314" xr:uid="{CCAF70A2-16BD-4925-9D54-3EF0657DE589}"/>
    <cellStyle name="border 2 5 2 2 4" xfId="19315" xr:uid="{580F5170-F8D8-47B7-9842-34FAC85F02DC}"/>
    <cellStyle name="border 2 5 2 3" xfId="14197" xr:uid="{FBA27AFA-68C9-4FC8-B2F9-45F4D932CA69}"/>
    <cellStyle name="border 2 5 2 3 2" xfId="19316" xr:uid="{C498A12F-4A5F-4B6B-8478-F45B6DD383B7}"/>
    <cellStyle name="border 2 5 2 3 3" xfId="19317" xr:uid="{15A44B31-F3C1-40BB-9C4A-FD61BBABE939}"/>
    <cellStyle name="border 2 5 2 4" xfId="19318" xr:uid="{1D94A643-416C-4006-825E-18CD443CBE93}"/>
    <cellStyle name="border 2 5 2 5" xfId="19319" xr:uid="{44CB682D-E1DC-4B95-965C-A590DCB3F127}"/>
    <cellStyle name="border 2 5 3" xfId="2665" xr:uid="{E792BFE7-07D8-4539-9C99-518CA682C0CC}"/>
    <cellStyle name="border 2 5 3 2" xfId="8857" xr:uid="{4F2EC5FC-BD36-47FC-9438-80065EAF566A}"/>
    <cellStyle name="border 2 5 3 2 2" xfId="14194" xr:uid="{2F113627-385D-4FE7-B748-BE18DF9D7B5E}"/>
    <cellStyle name="border 2 5 3 2 2 2" xfId="19320" xr:uid="{87973B0C-CA74-4CC9-8C67-5E21FA84B3B4}"/>
    <cellStyle name="border 2 5 3 2 2 3" xfId="19321" xr:uid="{CF991B4C-8735-4E79-B46E-EC988EFF901A}"/>
    <cellStyle name="border 2 5 3 2 3" xfId="19322" xr:uid="{73AA2D8B-BFC3-48C2-870C-61025AD5DFBE}"/>
    <cellStyle name="border 2 5 3 2 4" xfId="19323" xr:uid="{8067B450-F371-44C1-81C8-A4980E1F1681}"/>
    <cellStyle name="border 2 5 3 3" xfId="14195" xr:uid="{F6850AEF-7E7D-4C03-9FF4-F81086D06261}"/>
    <cellStyle name="border 2 5 3 3 2" xfId="19324" xr:uid="{97AB021E-FDD6-4750-B56D-C83BF89BCE7A}"/>
    <cellStyle name="border 2 5 3 3 3" xfId="19325" xr:uid="{F85DCBC6-DAA8-40F1-92C1-00DE3520768D}"/>
    <cellStyle name="border 2 5 3 4" xfId="19326" xr:uid="{F58B452D-D9FB-4C7C-A6B6-75748AC51E33}"/>
    <cellStyle name="border 2 5 3 5" xfId="19327" xr:uid="{69213AF8-913C-4142-AD75-C2E01A827464}"/>
    <cellStyle name="border 2 5 4" xfId="2666" xr:uid="{21A6DC64-71BE-4A6B-9D17-A6F35121F6E6}"/>
    <cellStyle name="border 2 5 4 2" xfId="8961" xr:uid="{11EEC93E-4781-4998-B630-FE66E4C7A5C6}"/>
    <cellStyle name="border 2 5 4 2 2" xfId="14192" xr:uid="{3EDA4924-D335-4762-9A22-7F0855428BFC}"/>
    <cellStyle name="border 2 5 4 2 2 2" xfId="19328" xr:uid="{D375514A-D4DD-47A7-ABF7-F9EEEC8DF49D}"/>
    <cellStyle name="border 2 5 4 2 2 3" xfId="19329" xr:uid="{8D70A1CE-6BE3-4EBF-8036-540B6611CC29}"/>
    <cellStyle name="border 2 5 4 2 3" xfId="19330" xr:uid="{1E19BC6A-9A9B-42B7-8C0B-9AA2CF11E624}"/>
    <cellStyle name="border 2 5 4 2 4" xfId="19331" xr:uid="{E3D9FFE8-0FFA-4579-B62D-47AA08DA9651}"/>
    <cellStyle name="border 2 5 4 3" xfId="14193" xr:uid="{268C6730-A6E9-433A-9B9F-C7DA89F184AB}"/>
    <cellStyle name="border 2 5 4 3 2" xfId="19332" xr:uid="{0B2DE0F6-ABE0-488F-8E1D-31C2001C2F27}"/>
    <cellStyle name="border 2 5 4 3 3" xfId="19333" xr:uid="{C99C653E-C564-47B0-B1C8-EA5FF6926E60}"/>
    <cellStyle name="border 2 5 4 4" xfId="19334" xr:uid="{C5E3A459-8B63-44CC-A2A7-BDC6CCDFB61F}"/>
    <cellStyle name="border 2 5 4 5" xfId="19335" xr:uid="{6ACC188A-9D41-4481-82FC-D5D7BB811E2F}"/>
    <cellStyle name="border 2 5 5" xfId="2667" xr:uid="{02DDA629-ACC4-40FE-B8AE-A447F987E732}"/>
    <cellStyle name="border 2 5 5 2" xfId="8350" xr:uid="{7FD50EBA-D806-4897-8AAD-4D8A5F9B53BC}"/>
    <cellStyle name="border 2 5 5 2 2" xfId="14190" xr:uid="{85F9C0AC-AED5-4B59-92FC-F39C6FC394AE}"/>
    <cellStyle name="border 2 5 5 2 2 2" xfId="19336" xr:uid="{BC719FAE-EF0F-493A-93AF-02985F5F475A}"/>
    <cellStyle name="border 2 5 5 2 2 3" xfId="19337" xr:uid="{C8E9CC4C-7F7C-4327-9954-E74C44865440}"/>
    <cellStyle name="border 2 5 5 2 3" xfId="19338" xr:uid="{D6A9AF6E-58A5-4EE4-A4BD-F466FC345213}"/>
    <cellStyle name="border 2 5 5 2 4" xfId="19339" xr:uid="{EEED3220-4BBF-493B-B5C5-3BF06759B092}"/>
    <cellStyle name="border 2 5 5 3" xfId="14191" xr:uid="{896D642D-E5CA-4A5A-8298-24B8B26D62CB}"/>
    <cellStyle name="border 2 5 5 3 2" xfId="19340" xr:uid="{F3179367-CADE-45B6-A5F3-87846A04DF92}"/>
    <cellStyle name="border 2 5 5 3 3" xfId="19341" xr:uid="{58F2F8D6-8D1E-4C56-86D8-5E0B5DA09260}"/>
    <cellStyle name="border 2 5 5 4" xfId="19342" xr:uid="{99845ED1-20CA-4F97-92F9-6BFDB59A0328}"/>
    <cellStyle name="border 2 5 5 5" xfId="19343" xr:uid="{002662E7-C033-4DF9-8AF8-299D0392AE78}"/>
    <cellStyle name="border 2 5 6" xfId="8053" xr:uid="{C5D0119A-DCE2-42AC-9D06-002A344C787D}"/>
    <cellStyle name="border 2 5 6 2" xfId="14189" xr:uid="{FFBBDD38-05B7-4306-9C81-C6DF752A5B9A}"/>
    <cellStyle name="border 2 5 6 2 2" xfId="19344" xr:uid="{0C1CF31F-7579-47CF-AA7F-1FDD9216C10E}"/>
    <cellStyle name="border 2 5 6 2 3" xfId="19345" xr:uid="{C6213E69-07BC-4D37-B418-709BDC51D485}"/>
    <cellStyle name="border 2 5 6 3" xfId="19346" xr:uid="{E75760C4-103D-4C64-BC54-F7CE09289E57}"/>
    <cellStyle name="border 2 5 6 4" xfId="19347" xr:uid="{C05D9A5D-8EB1-4EE2-A5EE-35FFA6F4EEE0}"/>
    <cellStyle name="border 2 5 7" xfId="14198" xr:uid="{4BBA8DF2-B6DB-4596-8192-A2FEC09A41DC}"/>
    <cellStyle name="border 2 5 7 2" xfId="19348" xr:uid="{A40B889E-D1C0-400D-9A82-975D2988B250}"/>
    <cellStyle name="border 2 5 7 3" xfId="19349" xr:uid="{0207F05D-4C19-4305-BBDF-A777FC95540E}"/>
    <cellStyle name="border 2 5 8" xfId="19350" xr:uid="{A548AD35-5F37-4797-8AC1-E7046AF9610D}"/>
    <cellStyle name="border 2 5 9" xfId="19351" xr:uid="{B6471E1B-4D34-49D4-A308-E20A73CF964A}"/>
    <cellStyle name="border 2 6" xfId="2668" xr:uid="{11542A39-68C3-4E46-996D-724D39B90AD9}"/>
    <cellStyle name="border 2 6 2" xfId="2669" xr:uid="{D39CCD5E-656E-42D3-905C-61288A4DABF5}"/>
    <cellStyle name="border 2 6 2 2" xfId="8701" xr:uid="{B625E305-28C4-45D0-BABF-7017ABD03D21}"/>
    <cellStyle name="border 2 6 2 2 2" xfId="14186" xr:uid="{7C616755-1D34-4861-A327-E77CF532C1BE}"/>
    <cellStyle name="border 2 6 2 2 2 2" xfId="19352" xr:uid="{1EF3ACF8-C6CB-4392-9B84-2A8F335A8C5C}"/>
    <cellStyle name="border 2 6 2 2 2 3" xfId="19353" xr:uid="{DD3FE5F7-80FA-4ABC-9171-142E8E44B1A8}"/>
    <cellStyle name="border 2 6 2 2 3" xfId="19354" xr:uid="{49597A4D-B528-4867-815D-20D70CCA2F11}"/>
    <cellStyle name="border 2 6 2 2 4" xfId="19355" xr:uid="{60C992E5-33A7-42A5-8AE3-54BF99503773}"/>
    <cellStyle name="border 2 6 2 3" xfId="14187" xr:uid="{468B971F-D7CD-4ED3-AE4C-DD0FA3667B9E}"/>
    <cellStyle name="border 2 6 2 3 2" xfId="19356" xr:uid="{5366AC3C-504E-4C40-AFB4-75D7119C8081}"/>
    <cellStyle name="border 2 6 2 3 3" xfId="19357" xr:uid="{0C71288E-3956-4767-BCAD-63DFDBA6A636}"/>
    <cellStyle name="border 2 6 2 4" xfId="19358" xr:uid="{FF94A150-9EF8-4CB9-946A-23A02F0A3B4A}"/>
    <cellStyle name="border 2 6 2 5" xfId="19359" xr:uid="{63E74873-055D-4BF9-8E24-E55E710F61DE}"/>
    <cellStyle name="border 2 6 3" xfId="2670" xr:uid="{1CAD99E2-9D9C-472C-946F-9DE4E98F3356}"/>
    <cellStyle name="border 2 6 3 2" xfId="9016" xr:uid="{F9C6D5AE-721F-4EFC-98C7-26CA5806E246}"/>
    <cellStyle name="border 2 6 3 2 2" xfId="14184" xr:uid="{C5B51BD7-DEE6-46F7-AB08-7C1414F5662A}"/>
    <cellStyle name="border 2 6 3 2 2 2" xfId="19360" xr:uid="{AD889D23-D95E-4171-936E-A76494066286}"/>
    <cellStyle name="border 2 6 3 2 2 3" xfId="19361" xr:uid="{4898B741-9272-4F65-876C-C3894858ABB0}"/>
    <cellStyle name="border 2 6 3 2 3" xfId="19362" xr:uid="{459748E3-6794-42BA-80EB-725247E2D2EE}"/>
    <cellStyle name="border 2 6 3 2 4" xfId="19363" xr:uid="{D8C61FA9-53AF-415C-9C59-C55F7089894A}"/>
    <cellStyle name="border 2 6 3 3" xfId="14185" xr:uid="{88F99CE4-DF62-4632-865C-2FE5BD574092}"/>
    <cellStyle name="border 2 6 3 3 2" xfId="19364" xr:uid="{BAD46855-C5E8-450F-A9A0-2FCE68DEBCD1}"/>
    <cellStyle name="border 2 6 3 3 3" xfId="19365" xr:uid="{10A7740A-4E69-4CA7-B6A1-6145B7006F0C}"/>
    <cellStyle name="border 2 6 3 4" xfId="19366" xr:uid="{9154A80B-3A2D-433B-BD4D-CD0842E1CF88}"/>
    <cellStyle name="border 2 6 3 5" xfId="19367" xr:uid="{D0F4232F-6A9F-4C13-8CF2-47EDDAC10660}"/>
    <cellStyle name="border 2 6 4" xfId="2671" xr:uid="{A9F9F017-2D80-4C3E-9C53-0A88E84F94DA}"/>
    <cellStyle name="border 2 6 4 2" xfId="9243" xr:uid="{6C0C442B-4392-4C05-8681-A10EFE9BAF23}"/>
    <cellStyle name="border 2 6 4 2 2" xfId="14182" xr:uid="{14C30CF5-5D9F-4B29-BC3E-3251A7CF93BC}"/>
    <cellStyle name="border 2 6 4 2 2 2" xfId="19368" xr:uid="{DAA10E0F-F741-4119-8816-B1F0C1CD86A8}"/>
    <cellStyle name="border 2 6 4 2 2 3" xfId="19369" xr:uid="{2F4FDFE2-3565-465D-9A14-CCB88401F6A1}"/>
    <cellStyle name="border 2 6 4 2 3" xfId="19370" xr:uid="{0AA633D7-3B5E-4588-B24C-E50D00539B27}"/>
    <cellStyle name="border 2 6 4 2 4" xfId="19371" xr:uid="{4B5345D9-2CF0-45C9-A664-934AB3AFA35F}"/>
    <cellStyle name="border 2 6 4 3" xfId="14183" xr:uid="{782D6718-04EA-4EC1-9805-1A4187A8860C}"/>
    <cellStyle name="border 2 6 4 3 2" xfId="19372" xr:uid="{7C3EA3BC-719E-4C3F-8AFF-EFF220E3843E}"/>
    <cellStyle name="border 2 6 4 3 3" xfId="19373" xr:uid="{1F0AE3F9-980A-44DD-86D7-1D7DA07602A4}"/>
    <cellStyle name="border 2 6 4 4" xfId="19374" xr:uid="{34611155-AE41-4C43-8175-6A0624D148BE}"/>
    <cellStyle name="border 2 6 4 5" xfId="19375" xr:uid="{DE77424B-5720-4D3B-803C-90DAECCD53E0}"/>
    <cellStyle name="border 2 6 5" xfId="2672" xr:uid="{EA8C8929-2D42-485F-96FE-43F73D6E9E00}"/>
    <cellStyle name="border 2 6 5 2" xfId="8385" xr:uid="{36BB740E-F19A-4C50-B5CC-4CE10BFC1381}"/>
    <cellStyle name="border 2 6 5 2 2" xfId="14180" xr:uid="{A0E69FE9-4CBE-4AD8-B60A-41202DA3D0F8}"/>
    <cellStyle name="border 2 6 5 2 2 2" xfId="19376" xr:uid="{168DFDDC-2ADC-40B6-9D28-00CFD51E1595}"/>
    <cellStyle name="border 2 6 5 2 2 3" xfId="19377" xr:uid="{304EBF25-C60A-445C-97DA-A200E0D40988}"/>
    <cellStyle name="border 2 6 5 2 3" xfId="19378" xr:uid="{48D3AC01-0460-4EB9-9950-6914175A7380}"/>
    <cellStyle name="border 2 6 5 2 4" xfId="19379" xr:uid="{70DA7DFE-F41A-4101-9668-0B66071D8367}"/>
    <cellStyle name="border 2 6 5 3" xfId="14181" xr:uid="{8CB9CABE-1097-4E4F-84F3-505F63435ADC}"/>
    <cellStyle name="border 2 6 5 3 2" xfId="19380" xr:uid="{9F9D34D1-9A58-4E54-B873-BD021497335F}"/>
    <cellStyle name="border 2 6 5 3 3" xfId="19381" xr:uid="{B6AFF3C5-65AF-42F1-80F9-BDFE0F1371DD}"/>
    <cellStyle name="border 2 6 5 4" xfId="19382" xr:uid="{6BC520E4-EE7B-468D-B2C2-BB8BF0F97249}"/>
    <cellStyle name="border 2 6 5 5" xfId="19383" xr:uid="{D41AC6E6-867C-4412-99C6-71319C4E1EB9}"/>
    <cellStyle name="border 2 6 6" xfId="8093" xr:uid="{840857EF-3359-4991-8BA2-1F660860044E}"/>
    <cellStyle name="border 2 6 6 2" xfId="14179" xr:uid="{62D685F6-11DE-41CD-9EF4-4E59709A3324}"/>
    <cellStyle name="border 2 6 6 2 2" xfId="19384" xr:uid="{2E994FE1-D943-469D-A9A6-CD6933B7CFA6}"/>
    <cellStyle name="border 2 6 6 2 3" xfId="19385" xr:uid="{08521BC1-024C-476B-A5BC-17ADE12474DA}"/>
    <cellStyle name="border 2 6 6 3" xfId="19386" xr:uid="{5A2B17C9-08D9-4DEC-B24F-E7B8F5EF381C}"/>
    <cellStyle name="border 2 6 6 4" xfId="19387" xr:uid="{A3C9826B-10A9-4DAB-ABBE-20B46E71DDA2}"/>
    <cellStyle name="border 2 6 7" xfId="14188" xr:uid="{F2FE9FDF-4443-4EAF-A130-98F3716C8E9C}"/>
    <cellStyle name="border 2 6 7 2" xfId="19388" xr:uid="{5DA4411F-7A30-43E6-BCF9-BF627CD133D2}"/>
    <cellStyle name="border 2 6 7 3" xfId="19389" xr:uid="{45577FCA-CDC9-414C-9C80-6B741BDCB221}"/>
    <cellStyle name="border 2 6 8" xfId="19390" xr:uid="{25EAAFA6-73C4-4390-B3C2-AC19DD4FB465}"/>
    <cellStyle name="border 2 6 9" xfId="19391" xr:uid="{F3DB3900-5C29-42E3-856C-FA82627F2006}"/>
    <cellStyle name="border 2 7" xfId="2673" xr:uid="{CB095383-818F-4FFE-B22C-152F53A23746}"/>
    <cellStyle name="border 2 7 2" xfId="2674" xr:uid="{79C8DF07-43C3-4B63-AF99-A02F2B813B53}"/>
    <cellStyle name="border 2 7 2 2" xfId="8620" xr:uid="{367E32BD-A59F-49DC-92A2-7AB60D28F7A3}"/>
    <cellStyle name="border 2 7 2 2 2" xfId="14176" xr:uid="{723BCACC-5CC8-4766-8F07-175486B2E821}"/>
    <cellStyle name="border 2 7 2 2 2 2" xfId="19392" xr:uid="{AFCCE8FE-A2DA-434A-9B19-BA77D79EB974}"/>
    <cellStyle name="border 2 7 2 2 2 3" xfId="19393" xr:uid="{F5D7CBDC-3DAF-4D87-BAD9-D0B6174CAE4F}"/>
    <cellStyle name="border 2 7 2 2 3" xfId="19394" xr:uid="{671B9760-E623-4850-95C2-92AD48526179}"/>
    <cellStyle name="border 2 7 2 2 4" xfId="19395" xr:uid="{A7149FE8-8D19-4A3A-8976-575DC962CF3D}"/>
    <cellStyle name="border 2 7 2 3" xfId="14177" xr:uid="{AF3FE9EC-9BC4-4052-9592-2112D2F913C3}"/>
    <cellStyle name="border 2 7 2 3 2" xfId="19396" xr:uid="{7EEF9313-781E-4EEA-A925-2634946C9ABB}"/>
    <cellStyle name="border 2 7 2 3 3" xfId="19397" xr:uid="{02294075-B24F-463F-BE17-7D6E08DA5538}"/>
    <cellStyle name="border 2 7 2 4" xfId="19398" xr:uid="{5BB4B339-8372-4873-B252-5B6C7677192D}"/>
    <cellStyle name="border 2 7 2 5" xfId="19399" xr:uid="{BD275FD5-FEB4-432A-95B3-E951D5D9DED2}"/>
    <cellStyle name="border 2 7 3" xfId="2675" xr:uid="{9417439E-0BC2-474D-934A-B9D844F81F79}"/>
    <cellStyle name="border 2 7 3 2" xfId="9097" xr:uid="{5C36A7C5-FB9A-48CD-A663-FCCB624B033E}"/>
    <cellStyle name="border 2 7 3 2 2" xfId="14174" xr:uid="{B979A7A8-3317-4C7D-B7C4-0C4B9DB16886}"/>
    <cellStyle name="border 2 7 3 2 2 2" xfId="19400" xr:uid="{15FEFFD0-3881-4A0D-8CDC-065BBC47C199}"/>
    <cellStyle name="border 2 7 3 2 2 3" xfId="19401" xr:uid="{71E774C0-87D4-4075-A0CB-0704CB3FDEE2}"/>
    <cellStyle name="border 2 7 3 2 3" xfId="19402" xr:uid="{80F57D47-E0E6-4642-80EC-44BFB4EF59C2}"/>
    <cellStyle name="border 2 7 3 2 4" xfId="19403" xr:uid="{8872F4EC-AB64-4EA4-90BD-CBD00DFC1E34}"/>
    <cellStyle name="border 2 7 3 3" xfId="14175" xr:uid="{95D6C25D-DCAC-4F39-B1E8-4A14A81CC666}"/>
    <cellStyle name="border 2 7 3 3 2" xfId="19404" xr:uid="{CB3CDB08-AFAA-4A3B-B375-08B4E61FEF9A}"/>
    <cellStyle name="border 2 7 3 3 3" xfId="19405" xr:uid="{22545558-AC9E-426E-96D1-7D45759C60B2}"/>
    <cellStyle name="border 2 7 3 4" xfId="19406" xr:uid="{51D55156-A948-48DA-97E4-E2F1DC297AF3}"/>
    <cellStyle name="border 2 7 3 5" xfId="19407" xr:uid="{2C896269-532E-464D-B556-70E2632F1EE6}"/>
    <cellStyle name="border 2 7 4" xfId="2676" xr:uid="{4FF7F872-D59B-4CDB-92A5-FA0630F078FD}"/>
    <cellStyle name="border 2 7 4 2" xfId="9324" xr:uid="{C8987C12-2FC2-4DA5-A560-93C37E3BC1E1}"/>
    <cellStyle name="border 2 7 4 2 2" xfId="14172" xr:uid="{29344881-05C5-4682-96D9-E17900553FCA}"/>
    <cellStyle name="border 2 7 4 2 2 2" xfId="19408" xr:uid="{8B9CD520-44B0-4F46-B303-642203A6E7C2}"/>
    <cellStyle name="border 2 7 4 2 2 3" xfId="19409" xr:uid="{74E41A3B-F3FD-4354-A118-B1773D5C7231}"/>
    <cellStyle name="border 2 7 4 2 3" xfId="19410" xr:uid="{BFF771DA-0077-4049-8E91-14A435420BC1}"/>
    <cellStyle name="border 2 7 4 2 4" xfId="19411" xr:uid="{8355AB5F-4E4A-4D7F-81AC-D60150A84779}"/>
    <cellStyle name="border 2 7 4 3" xfId="14173" xr:uid="{D719C8D4-57CB-46F1-AA97-1E85E9A9720D}"/>
    <cellStyle name="border 2 7 4 3 2" xfId="19412" xr:uid="{ACC097E6-2E07-4F2A-A4F6-4F53F650FA3D}"/>
    <cellStyle name="border 2 7 4 3 3" xfId="19413" xr:uid="{23F5B481-FB8E-498D-B227-846D71C54152}"/>
    <cellStyle name="border 2 7 4 4" xfId="19414" xr:uid="{70BCAD25-24ED-48AC-9C38-01E3987F1173}"/>
    <cellStyle name="border 2 7 4 5" xfId="19415" xr:uid="{9D033536-3A71-4ECC-BC36-DFD784A49ADE}"/>
    <cellStyle name="border 2 7 5" xfId="2677" xr:uid="{E8D985D9-9D37-4ADF-BFB0-F1DDC096139E}"/>
    <cellStyle name="border 2 7 5 2" xfId="8445" xr:uid="{987FB372-3059-4E6B-98FA-E05CDBA34E8F}"/>
    <cellStyle name="border 2 7 5 2 2" xfId="14170" xr:uid="{4DEFCDC9-93DA-4FD4-B4F9-DABDEFCE5775}"/>
    <cellStyle name="border 2 7 5 2 2 2" xfId="19416" xr:uid="{C3F66D23-5CB4-4603-8256-BC7C04EEBECE}"/>
    <cellStyle name="border 2 7 5 2 2 3" xfId="19417" xr:uid="{9043BA42-5045-4FA2-91DA-7AB609E71068}"/>
    <cellStyle name="border 2 7 5 2 3" xfId="19418" xr:uid="{8FE326BF-223E-4615-987B-A761F6700ED3}"/>
    <cellStyle name="border 2 7 5 2 4" xfId="19419" xr:uid="{0211239E-5D29-45E6-B0A4-8BDD104AF5CA}"/>
    <cellStyle name="border 2 7 5 3" xfId="14171" xr:uid="{B932A45D-38E1-4ED6-A2D9-4BFFF79FEAC6}"/>
    <cellStyle name="border 2 7 5 3 2" xfId="19420" xr:uid="{2C5F2C0A-DC16-4E11-B54A-015974561DF1}"/>
    <cellStyle name="border 2 7 5 3 3" xfId="19421" xr:uid="{89462FE8-7AFF-450A-91A7-4CFDE0EF7689}"/>
    <cellStyle name="border 2 7 5 4" xfId="19422" xr:uid="{42651455-7887-452B-A360-66C3C264B2AA}"/>
    <cellStyle name="border 2 7 5 5" xfId="19423" xr:uid="{08C874A2-A91A-48FC-B70C-DAB3AD6503AC}"/>
    <cellStyle name="border 2 7 6" xfId="8174" xr:uid="{E08C0488-B34E-424B-ABA9-DDDD36D5BF9E}"/>
    <cellStyle name="border 2 7 6 2" xfId="14169" xr:uid="{56D7AF17-12A8-42E9-A184-1B820B308846}"/>
    <cellStyle name="border 2 7 6 2 2" xfId="19424" xr:uid="{E33BCE8D-7351-444A-B9FA-4B034EF4563C}"/>
    <cellStyle name="border 2 7 6 2 3" xfId="19425" xr:uid="{DE4EF393-CA0F-4D6B-AF15-8FA67AFDD3B1}"/>
    <cellStyle name="border 2 7 6 3" xfId="19426" xr:uid="{95057AC8-3E82-4970-AE8C-0070E0D2A261}"/>
    <cellStyle name="border 2 7 6 4" xfId="19427" xr:uid="{FDDD4769-927D-427E-B8A6-094716C8062E}"/>
    <cellStyle name="border 2 7 7" xfId="14178" xr:uid="{1AF607B4-3396-4386-8BE1-C9A4E46DE131}"/>
    <cellStyle name="border 2 7 7 2" xfId="19428" xr:uid="{9766725B-CB1D-451D-A0EA-56BC75C7E25A}"/>
    <cellStyle name="border 2 7 7 3" xfId="19429" xr:uid="{BA830BB4-AA71-4E97-84F6-46D2496AC208}"/>
    <cellStyle name="border 2 7 8" xfId="19430" xr:uid="{BA16CE45-7153-443D-95E9-203033AA723D}"/>
    <cellStyle name="border 2 7 9" xfId="19431" xr:uid="{64BEFF40-E73A-4094-A3A1-FECB3F19EA09}"/>
    <cellStyle name="border 2 8" xfId="2678" xr:uid="{159D77F5-05D6-4C92-86E5-3913C4AFC9D3}"/>
    <cellStyle name="border 2 8 2" xfId="2679" xr:uid="{B77FCE6F-EE71-4507-BE1A-3AA9D1B26E87}"/>
    <cellStyle name="border 2 8 2 2" xfId="8652" xr:uid="{3F480220-9802-440E-80C3-ABCA5E1FCA70}"/>
    <cellStyle name="border 2 8 2 2 2" xfId="14166" xr:uid="{4633CFD8-DD59-465A-B1A6-4BF8095A3602}"/>
    <cellStyle name="border 2 8 2 2 2 2" xfId="19432" xr:uid="{689764F5-ED28-4E8A-89F4-16C5CFE50492}"/>
    <cellStyle name="border 2 8 2 2 2 3" xfId="19433" xr:uid="{03D404D7-EF7D-4E84-BD84-3E893570C4D1}"/>
    <cellStyle name="border 2 8 2 2 3" xfId="19434" xr:uid="{F01BFE62-0F69-4BF5-9012-3E14142310F7}"/>
    <cellStyle name="border 2 8 2 2 4" xfId="19435" xr:uid="{AFE5AF6A-255A-4484-B541-1DF985C6DA6A}"/>
    <cellStyle name="border 2 8 2 3" xfId="14167" xr:uid="{42CC796B-860D-4915-B853-62182736E977}"/>
    <cellStyle name="border 2 8 2 3 2" xfId="19436" xr:uid="{7BF5C4BA-D178-47F3-A776-DCDEE93E9D59}"/>
    <cellStyle name="border 2 8 2 3 3" xfId="19437" xr:uid="{D141C4B6-96D6-4866-9D62-C7D62B436BB6}"/>
    <cellStyle name="border 2 8 2 4" xfId="19438" xr:uid="{9955C8BF-31B2-4F23-AF6E-09FCF1F036A9}"/>
    <cellStyle name="border 2 8 2 5" xfId="19439" xr:uid="{C6CEEDA5-C792-4792-8655-2D2CB36AC287}"/>
    <cellStyle name="border 2 8 3" xfId="2680" xr:uid="{1929D1DA-20C7-4633-BB84-D19FC147638B}"/>
    <cellStyle name="border 2 8 3 2" xfId="9065" xr:uid="{ECE6583F-2FC3-4CC1-AF5B-11A604C3D446}"/>
    <cellStyle name="border 2 8 3 2 2" xfId="14164" xr:uid="{410098B9-6A36-4EAE-B8A0-463B126CB7AA}"/>
    <cellStyle name="border 2 8 3 2 2 2" xfId="19440" xr:uid="{D3283617-8348-4672-AFDD-7E7474EF4E5D}"/>
    <cellStyle name="border 2 8 3 2 2 3" xfId="19441" xr:uid="{CCB8A066-51E9-48D4-96C2-D82B8B678A30}"/>
    <cellStyle name="border 2 8 3 2 3" xfId="19442" xr:uid="{21574391-FE0F-4EDA-AD00-3A752ED3A4F4}"/>
    <cellStyle name="border 2 8 3 2 4" xfId="19443" xr:uid="{BC954ABD-0369-4FA1-86E8-0A650311B9D5}"/>
    <cellStyle name="border 2 8 3 3" xfId="14165" xr:uid="{FDC6F8C4-F0CC-4E64-92AC-F2BBFE0E5E0D}"/>
    <cellStyle name="border 2 8 3 3 2" xfId="19444" xr:uid="{B6CDF602-BFC7-4E77-AB6E-1F18DCDA0EDE}"/>
    <cellStyle name="border 2 8 3 3 3" xfId="19445" xr:uid="{C5674DD9-01E6-4549-8AF2-5BAEEA4649F0}"/>
    <cellStyle name="border 2 8 3 4" xfId="19446" xr:uid="{34C576CB-2401-4F46-808A-3D9D4A79E42D}"/>
    <cellStyle name="border 2 8 3 5" xfId="19447" xr:uid="{28C5B322-4EAC-4B17-93D6-C679948DC51D}"/>
    <cellStyle name="border 2 8 4" xfId="2681" xr:uid="{37755DF6-A3C8-4F0E-8C2E-52B0466E23EC}"/>
    <cellStyle name="border 2 8 4 2" xfId="9292" xr:uid="{2B3476B4-3FCF-4F03-8C5D-CF59B7F18190}"/>
    <cellStyle name="border 2 8 4 2 2" xfId="14162" xr:uid="{3C95B707-6841-47C5-A53A-775A9364432D}"/>
    <cellStyle name="border 2 8 4 2 2 2" xfId="19448" xr:uid="{5A42515E-EB1F-477B-A2CD-BCD7125D943D}"/>
    <cellStyle name="border 2 8 4 2 2 3" xfId="19449" xr:uid="{C2C18DFF-5C4A-4D0A-BF98-1FFDA8A48B05}"/>
    <cellStyle name="border 2 8 4 2 3" xfId="19450" xr:uid="{AC1FBE84-0465-4CAD-A303-B027204D4E1B}"/>
    <cellStyle name="border 2 8 4 2 4" xfId="19451" xr:uid="{E3035AEA-4650-4B57-8EFD-88816F6802DA}"/>
    <cellStyle name="border 2 8 4 3" xfId="14163" xr:uid="{11EA3815-40DD-412C-BE6E-366BB848B5A8}"/>
    <cellStyle name="border 2 8 4 3 2" xfId="19452" xr:uid="{69235020-5060-4485-89BA-49E9A1C87C48}"/>
    <cellStyle name="border 2 8 4 3 3" xfId="19453" xr:uid="{7818F377-C903-4090-A6A1-616F600DC058}"/>
    <cellStyle name="border 2 8 4 4" xfId="19454" xr:uid="{CAB1E946-AE75-4F8D-B3BF-F2627A9971D3}"/>
    <cellStyle name="border 2 8 4 5" xfId="19455" xr:uid="{14C27C75-AA0C-4CF4-ACD8-FC7F8596D0E9}"/>
    <cellStyle name="border 2 8 5" xfId="8142" xr:uid="{2DE3F740-1798-40E3-A3D4-17CEE8C8E083}"/>
    <cellStyle name="border 2 8 5 2" xfId="14161" xr:uid="{94EAF100-2F2C-4449-AFC7-FC37BDD98F89}"/>
    <cellStyle name="border 2 8 5 2 2" xfId="19456" xr:uid="{166B4233-1D9A-47E8-A277-98DD0FA70299}"/>
    <cellStyle name="border 2 8 5 2 3" xfId="19457" xr:uid="{A9DBAE4C-EFD3-4FAE-8792-DC28AE968C69}"/>
    <cellStyle name="border 2 8 5 3" xfId="19458" xr:uid="{588303D5-EBBD-4307-BCEE-D071E92F5B56}"/>
    <cellStyle name="border 2 8 5 4" xfId="19459" xr:uid="{2FFAC2AA-19CD-43B2-99E0-F4211F8E45E6}"/>
    <cellStyle name="border 2 8 6" xfId="14168" xr:uid="{41860727-C2F2-4F30-BC42-378D87C611FF}"/>
    <cellStyle name="border 2 8 6 2" xfId="19460" xr:uid="{1F0853DB-F555-43F8-A252-97BFF69A73C0}"/>
    <cellStyle name="border 2 8 6 3" xfId="19461" xr:uid="{1BF5E3B7-B3ED-43AC-B398-AC7B891D3702}"/>
    <cellStyle name="border 2 8 7" xfId="19462" xr:uid="{DF90CCA6-DA51-4F16-B728-C37C7FBDA6C7}"/>
    <cellStyle name="border 2 8 8" xfId="19463" xr:uid="{F393797D-2EB0-4696-B987-00BE568DA6E6}"/>
    <cellStyle name="border 2 9" xfId="2682" xr:uid="{3A796CE7-3830-4DEC-8212-560EF0F2544F}"/>
    <cellStyle name="border 2 9 2" xfId="14160" xr:uid="{F9790935-E394-46C7-8495-EEE8E26AFAA1}"/>
    <cellStyle name="border 2 9 2 2" xfId="19464" xr:uid="{5BD6AFDE-31B8-42D3-8E16-10ED107C9F10}"/>
    <cellStyle name="border 2 9 2 3" xfId="19465" xr:uid="{6B5EFCF1-32D1-4FDB-B409-FAF4ED7C6BA0}"/>
    <cellStyle name="border 2 9 3" xfId="19466" xr:uid="{AB9CD217-6A87-4D51-BEEE-0B8892A8A046}"/>
    <cellStyle name="border 2 9 4" xfId="19467" xr:uid="{60EF7464-53C9-40E5-AAAF-D00BB1DBB44A}"/>
    <cellStyle name="border 3" xfId="1447" xr:uid="{CECC53AE-FA14-4747-804F-3E9054D5D990}"/>
    <cellStyle name="border 3 2" xfId="2683" xr:uid="{5FF53568-9D41-405C-8DFD-6EBAAEC58B4D}"/>
    <cellStyle name="border 3 2 2" xfId="2684" xr:uid="{303B7946-B7C7-4EA2-8794-75C81A2323B0}"/>
    <cellStyle name="border 3 2 2 2" xfId="8888" xr:uid="{93EA0251-A7C4-4A34-89B8-0D941B50F23D}"/>
    <cellStyle name="border 3 2 2 2 2" xfId="14158" xr:uid="{48D9CC01-D055-4B82-AF71-27F944B3CA88}"/>
    <cellStyle name="border 3 2 2 2 2 2" xfId="19468" xr:uid="{1729FC6C-8F6E-4985-8C63-56BDA3B0A27F}"/>
    <cellStyle name="border 3 2 2 2 2 3" xfId="19469" xr:uid="{04E1CDB3-CA06-42E8-9795-5350D4B70FFB}"/>
    <cellStyle name="border 3 2 2 2 3" xfId="19470" xr:uid="{A1194B5B-CDF2-4403-A878-02A3C886A1AA}"/>
    <cellStyle name="border 3 2 2 2 4" xfId="19471" xr:uid="{94ABD807-C95A-45A0-B6C2-2C5E851AD7BC}"/>
    <cellStyle name="border 3 2 2 3" xfId="14159" xr:uid="{19C8CA4B-E195-42EF-B5FE-77A1321F96CA}"/>
    <cellStyle name="border 3 2 2 3 2" xfId="19472" xr:uid="{5CE17A1F-6E9F-4FB5-BB5B-6443A6E150C5}"/>
    <cellStyle name="border 3 2 2 3 3" xfId="19473" xr:uid="{FC88A350-F368-4F87-B3CE-19187E767E16}"/>
    <cellStyle name="border 3 2 2 4" xfId="19474" xr:uid="{32958E83-2ACC-4687-8636-78493FADD1EB}"/>
    <cellStyle name="border 3 2 2 5" xfId="19475" xr:uid="{6C119625-4905-48EF-A737-9F66E4D281CA}"/>
    <cellStyle name="border 3 2 3" xfId="2685" xr:uid="{8B49BCB6-D352-47A0-80EC-DF5C20B08560}"/>
    <cellStyle name="border 3 2 3 2" xfId="8813" xr:uid="{F69150FD-03AA-4C11-B61C-07BD6D62D515}"/>
    <cellStyle name="border 3 2 3 2 2" xfId="14156" xr:uid="{3E4FB3B9-EF19-4261-BAE1-25B54ECD3C69}"/>
    <cellStyle name="border 3 2 3 2 2 2" xfId="19476" xr:uid="{31103CCE-EDCB-49E4-9205-01B2D867EFF4}"/>
    <cellStyle name="border 3 2 3 2 2 3" xfId="19477" xr:uid="{C3FA15A3-C43D-425C-B019-5DA3966F693E}"/>
    <cellStyle name="border 3 2 3 2 3" xfId="19478" xr:uid="{F2046866-F346-42A4-8950-E65A9EE04191}"/>
    <cellStyle name="border 3 2 3 2 4" xfId="19479" xr:uid="{C9609C73-A39D-4C66-AB5C-80C97C2C4BCA}"/>
    <cellStyle name="border 3 2 3 3" xfId="14157" xr:uid="{066473BC-9D86-4EC1-9B87-9F60FECFEE9E}"/>
    <cellStyle name="border 3 2 3 3 2" xfId="19480" xr:uid="{5165A3EE-F993-4D7E-8DB6-26E1E2879E81}"/>
    <cellStyle name="border 3 2 3 3 3" xfId="19481" xr:uid="{461A4EB8-5C15-4B27-98DF-4C02C0900632}"/>
    <cellStyle name="border 3 2 3 4" xfId="19482" xr:uid="{FBFC839C-A2E4-460F-B26A-A90203759756}"/>
    <cellStyle name="border 3 2 3 5" xfId="19483" xr:uid="{1CD3E30E-3A37-4A8B-8EAD-D4686B13AA8A}"/>
    <cellStyle name="border 3 2 4" xfId="2686" xr:uid="{2B10DC23-B40C-4AA4-953D-DFB3E67D3B30}"/>
    <cellStyle name="border 3 2 4 2" xfId="8954" xr:uid="{FFD94145-CCCD-4B4C-A134-DA0F61A5626F}"/>
    <cellStyle name="border 3 2 4 2 2" xfId="14154" xr:uid="{EC923F21-2400-458D-B006-554B027173FE}"/>
    <cellStyle name="border 3 2 4 2 2 2" xfId="19484" xr:uid="{0D2B970C-66BA-4CE8-9961-95C714CE0376}"/>
    <cellStyle name="border 3 2 4 2 2 3" xfId="19485" xr:uid="{E96467CC-2E77-40F5-8184-38900607BA57}"/>
    <cellStyle name="border 3 2 4 2 3" xfId="19486" xr:uid="{BD39D8FA-D8C6-4BCC-B8C0-DD877A697B53}"/>
    <cellStyle name="border 3 2 4 2 4" xfId="19487" xr:uid="{AEB8B679-5470-41C0-B2E8-09F241D76B95}"/>
    <cellStyle name="border 3 2 4 3" xfId="14155" xr:uid="{BF673877-F887-45A2-AA28-4E3BD15DC8F2}"/>
    <cellStyle name="border 3 2 4 3 2" xfId="19488" xr:uid="{37CAE3F6-7AEE-406F-B2C1-0E04E56FB2C9}"/>
    <cellStyle name="border 3 2 4 3 3" xfId="19489" xr:uid="{BB29A4C9-4345-4BC9-96C8-C19B13FDD963}"/>
    <cellStyle name="border 3 2 4 4" xfId="19490" xr:uid="{79765786-E28A-4CD1-A35E-A3079C730CD0}"/>
    <cellStyle name="border 3 2 4 5" xfId="19491" xr:uid="{0701D718-8366-44F0-9270-79B1FBEDD2AB}"/>
    <cellStyle name="border 3 2 5" xfId="2687" xr:uid="{E1C8C248-EC35-4868-AD58-7034A08EE80F}"/>
    <cellStyle name="border 3 2 5 2" xfId="8293" xr:uid="{E3B50048-F91D-4FF4-9D2F-159C7CDC1F1F}"/>
    <cellStyle name="border 3 2 5 2 2" xfId="14152" xr:uid="{85799C28-33AE-4223-88CC-FDAA668BE067}"/>
    <cellStyle name="border 3 2 5 2 2 2" xfId="19492" xr:uid="{B13FB15E-7FE8-46EB-8920-9101288B9958}"/>
    <cellStyle name="border 3 2 5 2 2 3" xfId="19493" xr:uid="{94BA02EA-7B4C-438D-83C0-1394E5E45929}"/>
    <cellStyle name="border 3 2 5 2 3" xfId="19494" xr:uid="{3A928948-2139-4BE1-A49D-DBAC1627452A}"/>
    <cellStyle name="border 3 2 5 2 4" xfId="19495" xr:uid="{509957AB-D917-4266-BA20-AA90A93A2243}"/>
    <cellStyle name="border 3 2 5 3" xfId="14153" xr:uid="{532B0A2C-44B4-4608-A0EF-371F1D06A64E}"/>
    <cellStyle name="border 3 2 5 3 2" xfId="19496" xr:uid="{D0CEBCB8-B03B-4990-BDCD-CA6676117CD3}"/>
    <cellStyle name="border 3 2 5 3 3" xfId="19497" xr:uid="{D47E9A45-28CD-4FDA-835C-ADF3F8E54916}"/>
    <cellStyle name="border 3 2 5 4" xfId="19498" xr:uid="{874600EC-87D9-409D-8BD0-C509BE313C47}"/>
    <cellStyle name="border 3 2 5 5" xfId="19499" xr:uid="{BDB0854E-4321-4DFD-B1DA-2D5F48F8B0DE}"/>
    <cellStyle name="border 3 2 6" xfId="5778" xr:uid="{022C1FED-97C5-4D31-A6C3-FE15BAE11048}"/>
    <cellStyle name="border 3 2 6 2" xfId="14151" xr:uid="{23DD212B-941F-4FD6-A63B-A2EFCF145557}"/>
    <cellStyle name="border 3 2 6 2 2" xfId="19500" xr:uid="{9651ADF3-B3FC-4FDA-8BC5-D6880AD7DC98}"/>
    <cellStyle name="border 3 2 6 2 3" xfId="19501" xr:uid="{7E92C565-473D-4EA8-9CE2-01B31FF068A5}"/>
    <cellStyle name="border 3 2 6 3" xfId="19502" xr:uid="{3B0FD0E0-2D51-45AA-8135-BB80B405A7AB}"/>
    <cellStyle name="border 3 2 6 4" xfId="19503" xr:uid="{93AEFE69-DBC8-43D7-A849-B199AD85D95A}"/>
    <cellStyle name="border 3 2 7" xfId="7993" xr:uid="{507FE44C-CD73-4C97-B8BB-30099A285AAD}"/>
    <cellStyle name="border 3 2 7 2" xfId="14150" xr:uid="{890E0457-9BEB-4DF5-9ED6-8EBCFC38EF45}"/>
    <cellStyle name="border 3 2 7 2 2" xfId="19504" xr:uid="{B88574FC-8718-4589-805E-0140DFDB6567}"/>
    <cellStyle name="border 3 2 7 2 3" xfId="19505" xr:uid="{4160F7C7-8887-43AC-ACB0-247DD3126DB2}"/>
    <cellStyle name="border 3 2 7 3" xfId="19506" xr:uid="{8597378D-F662-4B2C-B3AA-5DB9F780E819}"/>
    <cellStyle name="border 3 2 7 4" xfId="19507" xr:uid="{EF9F1BAE-9533-473D-9CE6-47997C7D442E}"/>
    <cellStyle name="border 3 2 8" xfId="9602" xr:uid="{3EB34F18-7AB3-4639-907E-7991A67D1E42}"/>
    <cellStyle name="border 3 2 8 2" xfId="19508" xr:uid="{ADFA54F1-5A74-48B8-86FF-18F66BBE03DE}"/>
    <cellStyle name="border 3 2 9" xfId="19509" xr:uid="{8B682AA2-9B19-4523-9E17-12328C4DEBAC}"/>
    <cellStyle name="border 3 3" xfId="2688" xr:uid="{5683337D-387F-4BB2-B39C-4754A83334CE}"/>
    <cellStyle name="border 3 3 2" xfId="2689" xr:uid="{7C6EC481-538E-43DD-8960-5D3B36F97BB9}"/>
    <cellStyle name="border 3 3 2 2" xfId="8915" xr:uid="{D2E920D0-67B7-4CC9-9AD8-43A6D8BBF8CB}"/>
    <cellStyle name="border 3 3 2 2 2" xfId="14147" xr:uid="{4D4AD34D-1F67-4BBF-BC7C-C0C8B972FF83}"/>
    <cellStyle name="border 3 3 2 2 2 2" xfId="19510" xr:uid="{97F4A6F7-759F-4D5F-A4D2-53DF06407678}"/>
    <cellStyle name="border 3 3 2 2 2 3" xfId="19511" xr:uid="{D565DC07-EC50-4E5E-95D1-B6A803FC4920}"/>
    <cellStyle name="border 3 3 2 2 3" xfId="19512" xr:uid="{387697B2-4FD1-4DBC-A0B5-5CB305022CD8}"/>
    <cellStyle name="border 3 3 2 2 4" xfId="19513" xr:uid="{01826C92-3BBD-4B79-B229-5A7E2240C0F6}"/>
    <cellStyle name="border 3 3 2 3" xfId="14148" xr:uid="{A230B346-42FF-40F5-A512-2A474E72E9BA}"/>
    <cellStyle name="border 3 3 2 3 2" xfId="19514" xr:uid="{ED6F4538-ABC1-4B98-BDB8-F5C7B503E164}"/>
    <cellStyle name="border 3 3 2 3 3" xfId="19515" xr:uid="{EEFB439F-8E4D-4715-A4A6-46AF61C39BB7}"/>
    <cellStyle name="border 3 3 2 4" xfId="19516" xr:uid="{D19A03D2-D82A-4D51-8E88-460A8BBFA070}"/>
    <cellStyle name="border 3 3 2 5" xfId="19517" xr:uid="{B610CC01-228E-4C39-B830-4308547E3066}"/>
    <cellStyle name="border 3 3 3" xfId="2690" xr:uid="{40B9209E-58D4-44B6-8AEC-59E31F02E7C6}"/>
    <cellStyle name="border 3 3 3 2" xfId="9014" xr:uid="{ED1DEAA7-C8BF-4912-A1AF-D2B4DC844913}"/>
    <cellStyle name="border 3 3 3 2 2" xfId="14145" xr:uid="{C7DA0706-15C2-40A5-BC00-8C90F28B03C6}"/>
    <cellStyle name="border 3 3 3 2 2 2" xfId="19518" xr:uid="{CDBFF05E-2ACF-46CF-98EF-A1C0C4F3172E}"/>
    <cellStyle name="border 3 3 3 2 2 3" xfId="19519" xr:uid="{C20B7F36-39B3-402E-8E94-8B8C6FC97FFA}"/>
    <cellStyle name="border 3 3 3 2 3" xfId="19520" xr:uid="{D3828C40-E0F8-4539-81B7-4288BA168859}"/>
    <cellStyle name="border 3 3 3 2 4" xfId="19521" xr:uid="{98276198-F490-4B50-801B-78B4696C1409}"/>
    <cellStyle name="border 3 3 3 3" xfId="14146" xr:uid="{2D56AA84-FAC9-4C83-8182-211E7FAAA085}"/>
    <cellStyle name="border 3 3 3 3 2" xfId="19522" xr:uid="{AB8E13FE-421B-47FD-804C-A6FFB2CC9751}"/>
    <cellStyle name="border 3 3 3 3 3" xfId="19523" xr:uid="{03015B18-D62B-409C-99D5-EA899E8AD770}"/>
    <cellStyle name="border 3 3 3 4" xfId="19524" xr:uid="{7AB3E0F3-B8A6-447A-B13D-7C7851D94C22}"/>
    <cellStyle name="border 3 3 3 5" xfId="19525" xr:uid="{E51A0F16-1373-4F29-8756-C6CCD30DCC56}"/>
    <cellStyle name="border 3 3 4" xfId="2691" xr:uid="{A9BAD467-287E-4D81-B0BE-60B128B7B860}"/>
    <cellStyle name="border 3 3 4 2" xfId="9241" xr:uid="{EC49DEE9-6DAE-4E1A-A466-0FE50FF0D033}"/>
    <cellStyle name="border 3 3 4 2 2" xfId="14143" xr:uid="{9177A5CD-5FC3-4AD7-8F16-A8EE3E7AE3C2}"/>
    <cellStyle name="border 3 3 4 2 2 2" xfId="19526" xr:uid="{6C4D4378-6075-4C96-8E66-6347FC88CB92}"/>
    <cellStyle name="border 3 3 4 2 2 3" xfId="19527" xr:uid="{4706A650-2FD6-4250-A39D-2202DCEC3EF3}"/>
    <cellStyle name="border 3 3 4 2 3" xfId="19528" xr:uid="{2CA213BA-A1B9-4E8B-8591-02FA0301B7AA}"/>
    <cellStyle name="border 3 3 4 2 4" xfId="19529" xr:uid="{6B08A762-56F5-4A37-A570-755292BA0AC0}"/>
    <cellStyle name="border 3 3 4 3" xfId="14144" xr:uid="{077B5388-B0DB-4AE2-9BC0-0C5DAE519667}"/>
    <cellStyle name="border 3 3 4 3 2" xfId="19530" xr:uid="{25883F55-2A4B-4464-9760-B947F3503877}"/>
    <cellStyle name="border 3 3 4 3 3" xfId="19531" xr:uid="{A619DDCB-A4CA-4403-BCE0-DE7B7176B40C}"/>
    <cellStyle name="border 3 3 4 4" xfId="19532" xr:uid="{F16F7EDF-9B52-4087-89D2-D97513DC7F27}"/>
    <cellStyle name="border 3 3 4 5" xfId="19533" xr:uid="{A1389FF9-0258-4BBB-B8EE-8E2F05571DA4}"/>
    <cellStyle name="border 3 3 5" xfId="2692" xr:uid="{126377CE-2249-4705-8F6C-321E52A991C9}"/>
    <cellStyle name="border 3 3 5 2" xfId="8383" xr:uid="{7BAE1820-C243-4B42-9859-B1593813034C}"/>
    <cellStyle name="border 3 3 5 2 2" xfId="14141" xr:uid="{5B6D3B7E-3F64-4029-AF2C-8C6F4612F7ED}"/>
    <cellStyle name="border 3 3 5 2 2 2" xfId="19534" xr:uid="{5B570FFC-73A1-4E0A-9875-90555FF15663}"/>
    <cellStyle name="border 3 3 5 2 2 3" xfId="19535" xr:uid="{316D73B4-1D59-482E-BE2B-72F85BC629FB}"/>
    <cellStyle name="border 3 3 5 2 3" xfId="19536" xr:uid="{501B9F02-B9D0-4410-945E-908DCBD42651}"/>
    <cellStyle name="border 3 3 5 2 4" xfId="19537" xr:uid="{CF186D82-253C-4841-94C9-4604BAEBBAB1}"/>
    <cellStyle name="border 3 3 5 3" xfId="14142" xr:uid="{6D5841FE-63E8-41B3-A602-C70E4524F230}"/>
    <cellStyle name="border 3 3 5 3 2" xfId="19538" xr:uid="{894A60FC-38DB-41F4-849F-CBEAA9DA98B0}"/>
    <cellStyle name="border 3 3 5 3 3" xfId="19539" xr:uid="{43BCA57A-7C75-4598-BD71-5CF693E3138E}"/>
    <cellStyle name="border 3 3 5 4" xfId="19540" xr:uid="{FA73B20C-2F3D-4898-9A15-F2A507EC2AC2}"/>
    <cellStyle name="border 3 3 5 5" xfId="19541" xr:uid="{83BE80FF-9085-4EC6-8008-0EBAF0FF362D}"/>
    <cellStyle name="border 3 3 6" xfId="8091" xr:uid="{E8B688F1-CC3E-4AF8-BD98-5741D33DF0FB}"/>
    <cellStyle name="border 3 3 6 2" xfId="14140" xr:uid="{3077C5D5-3EDE-4580-8148-EA0B32C2D854}"/>
    <cellStyle name="border 3 3 6 2 2" xfId="19542" xr:uid="{247C2080-BA48-465B-AF58-B339E47F0E07}"/>
    <cellStyle name="border 3 3 6 2 3" xfId="19543" xr:uid="{76AD7884-3C49-4211-A036-285CA721CA24}"/>
    <cellStyle name="border 3 3 6 3" xfId="19544" xr:uid="{DF4DC68A-526F-4B68-8524-65997962A83E}"/>
    <cellStyle name="border 3 3 6 4" xfId="19545" xr:uid="{F224956A-D8E0-4DB4-AF22-6154D3D8D6F8}"/>
    <cellStyle name="border 3 3 7" xfId="14149" xr:uid="{76547BCB-FD4C-4802-8CE1-CA5C452F97D1}"/>
    <cellStyle name="border 3 3 7 2" xfId="19546" xr:uid="{9FBDD64B-0D2B-4947-8298-D031ECDD0F0F}"/>
    <cellStyle name="border 3 3 7 3" xfId="19547" xr:uid="{02153D3A-BC4B-4133-90A5-A640CD577888}"/>
    <cellStyle name="border 3 3 8" xfId="19548" xr:uid="{05398EB3-72D2-42F8-A058-B897F8C6A309}"/>
    <cellStyle name="border 3 3 9" xfId="19549" xr:uid="{C0463643-4018-4DC7-A2C4-A7B38C3D6930}"/>
    <cellStyle name="border 3 4" xfId="2693" xr:uid="{982C4263-0F53-4AA0-B46F-0DBFEF0C94E2}"/>
    <cellStyle name="border 3 4 2" xfId="2694" xr:uid="{26B9F2D7-171D-43B6-B841-30CA8740D6B8}"/>
    <cellStyle name="border 3 4 2 2" xfId="8533" xr:uid="{8F518A6B-653D-4DD1-AB9F-43ADC1BFDCAA}"/>
    <cellStyle name="border 3 4 2 2 2" xfId="14137" xr:uid="{9666B911-5888-46BB-8EAF-7AA1CFAC6E17}"/>
    <cellStyle name="border 3 4 2 2 2 2" xfId="19550" xr:uid="{9ED1A526-15FC-4898-A067-0F2FDDED59C7}"/>
    <cellStyle name="border 3 4 2 2 2 3" xfId="19551" xr:uid="{B8451ED3-2DA1-45B2-991F-82E3B110D562}"/>
    <cellStyle name="border 3 4 2 2 3" xfId="19552" xr:uid="{119972DA-F4CF-433D-A5F6-0B8C664DD409}"/>
    <cellStyle name="border 3 4 2 2 4" xfId="19553" xr:uid="{D4834783-1011-49FB-AA57-220D05B8A814}"/>
    <cellStyle name="border 3 4 2 3" xfId="14138" xr:uid="{05D94973-D08B-4A55-ADD6-D7DBC9D87B8E}"/>
    <cellStyle name="border 3 4 2 3 2" xfId="19554" xr:uid="{DCD33BDD-5423-4FF9-8357-15A0D58A645D}"/>
    <cellStyle name="border 3 4 2 3 3" xfId="19555" xr:uid="{96B02CD4-AC08-42CD-B0B7-7BE7237BE8C9}"/>
    <cellStyle name="border 3 4 2 4" xfId="19556" xr:uid="{FF7BD5E4-8CC5-41DB-B2A2-22A18886C53F}"/>
    <cellStyle name="border 3 4 2 5" xfId="19557" xr:uid="{9E0EDA80-C60B-4984-AB40-15BF15756196}"/>
    <cellStyle name="border 3 4 3" xfId="2695" xr:uid="{D2F9618C-44F5-4B65-BEBF-03748063A01E}"/>
    <cellStyle name="border 3 4 3 2" xfId="9184" xr:uid="{BC5214B6-0091-43DD-9B50-31F4F6ED3798}"/>
    <cellStyle name="border 3 4 3 2 2" xfId="14135" xr:uid="{B3E6F27F-DC16-4EAE-8FBC-260F6BDD05FB}"/>
    <cellStyle name="border 3 4 3 2 2 2" xfId="19558" xr:uid="{1AA18F5B-27EA-4EF0-B9B3-0FF07808B84A}"/>
    <cellStyle name="border 3 4 3 2 2 3" xfId="19559" xr:uid="{831EFA4A-3A4E-4216-A818-677D942C5E87}"/>
    <cellStyle name="border 3 4 3 2 3" xfId="19560" xr:uid="{DE4AD18A-A177-4A5C-AE57-0CD85D601E89}"/>
    <cellStyle name="border 3 4 3 2 4" xfId="19561" xr:uid="{9B3275B5-36D6-4B1B-ABBA-111FD1E8014A}"/>
    <cellStyle name="border 3 4 3 3" xfId="14136" xr:uid="{8F1845AE-3B99-49B9-B09C-F76164793604}"/>
    <cellStyle name="border 3 4 3 3 2" xfId="19562" xr:uid="{EF47A9A3-154C-459F-A685-2B20BE87838B}"/>
    <cellStyle name="border 3 4 3 3 3" xfId="19563" xr:uid="{DFCDE28B-AE25-4E5A-AC76-32A9D3B2E75F}"/>
    <cellStyle name="border 3 4 3 4" xfId="19564" xr:uid="{8835D1EF-70BB-4223-A4D3-36B0692F361B}"/>
    <cellStyle name="border 3 4 3 5" xfId="19565" xr:uid="{8E677347-BF7A-4666-BF9C-2B1546E52B2C}"/>
    <cellStyle name="border 3 4 4" xfId="2696" xr:uid="{B445A048-9513-48D6-B47F-5B9BE5298556}"/>
    <cellStyle name="border 3 4 4 2" xfId="9411" xr:uid="{6070B1E2-D197-4B21-B804-621514DAFE12}"/>
    <cellStyle name="border 3 4 4 2 2" xfId="14133" xr:uid="{6D758602-5BC7-49A7-A165-8FA40A448896}"/>
    <cellStyle name="border 3 4 4 2 2 2" xfId="19566" xr:uid="{3797D379-69EA-4D25-90BB-689C7A57F56D}"/>
    <cellStyle name="border 3 4 4 2 2 3" xfId="19567" xr:uid="{33586019-EF53-4379-9A9F-EF0EF2CD1D3F}"/>
    <cellStyle name="border 3 4 4 2 3" xfId="19568" xr:uid="{C52D906A-1121-467D-B23E-1BDF7259D132}"/>
    <cellStyle name="border 3 4 4 2 4" xfId="19569" xr:uid="{411187F8-C23D-4C54-828D-A37587AACAB6}"/>
    <cellStyle name="border 3 4 4 3" xfId="14134" xr:uid="{46D78E0B-4C1C-47D2-B57F-F940B96E5C9A}"/>
    <cellStyle name="border 3 4 4 3 2" xfId="19570" xr:uid="{6455D30C-E799-4E88-9540-3653019D8AAF}"/>
    <cellStyle name="border 3 4 4 3 3" xfId="19571" xr:uid="{8492AF55-04DE-4D61-946F-05A5139A67CA}"/>
    <cellStyle name="border 3 4 4 4" xfId="19572" xr:uid="{6AD1EAD9-B20A-4A82-8CEF-7E286AAC2A65}"/>
    <cellStyle name="border 3 4 4 5" xfId="19573" xr:uid="{97F88A4E-102D-43A6-BBB9-DBBC36520E38}"/>
    <cellStyle name="border 3 4 5" xfId="2697" xr:uid="{574FDCD6-A675-4166-8339-CDF2CB3CBD71}"/>
    <cellStyle name="border 3 4 5 2" xfId="8521" xr:uid="{3CFCDD8F-C43B-491A-A3E7-B29EE598269D}"/>
    <cellStyle name="border 3 4 5 2 2" xfId="14131" xr:uid="{82E0E7FD-C757-4943-865E-6FEA52A55264}"/>
    <cellStyle name="border 3 4 5 2 2 2" xfId="19574" xr:uid="{C94DA64D-1E22-4499-8ED8-0D1674793F33}"/>
    <cellStyle name="border 3 4 5 2 2 3" xfId="19575" xr:uid="{EFE68A86-F224-47B1-91B5-5D352FC8B690}"/>
    <cellStyle name="border 3 4 5 2 3" xfId="19576" xr:uid="{D4F1F922-FD22-4504-9B02-FE56DBD0D90C}"/>
    <cellStyle name="border 3 4 5 2 4" xfId="19577" xr:uid="{3AFFF799-69EC-46BA-8C6D-2B571FA7BE79}"/>
    <cellStyle name="border 3 4 5 3" xfId="14132" xr:uid="{218E2B5F-0CCA-4427-A8E4-63B5237B90F7}"/>
    <cellStyle name="border 3 4 5 3 2" xfId="19578" xr:uid="{DB087F3E-4056-4EE1-8C03-12E07564E633}"/>
    <cellStyle name="border 3 4 5 3 3" xfId="19579" xr:uid="{344076F9-ABDF-4693-8641-BE0E70F660CC}"/>
    <cellStyle name="border 3 4 5 4" xfId="19580" xr:uid="{3AD381D9-80C5-4727-99BE-C547A8788147}"/>
    <cellStyle name="border 3 4 5 5" xfId="19581" xr:uid="{1107E834-30C3-4272-B7A0-E6329AF2E67F}"/>
    <cellStyle name="border 3 4 6" xfId="8261" xr:uid="{2E9F3B1A-90EB-4934-98D8-5C67E7F24FA4}"/>
    <cellStyle name="border 3 4 6 2" xfId="14130" xr:uid="{2A011713-FF6B-44FB-A5E2-C75FDA5C465E}"/>
    <cellStyle name="border 3 4 6 2 2" xfId="19582" xr:uid="{20D32513-4572-42C3-BEE4-658543F07C0F}"/>
    <cellStyle name="border 3 4 6 2 3" xfId="19583" xr:uid="{21F1CA16-2586-4E9E-A94A-0BD2796032A4}"/>
    <cellStyle name="border 3 4 6 3" xfId="19584" xr:uid="{1E1E9EF1-593F-49F6-8A13-1077990A8798}"/>
    <cellStyle name="border 3 4 6 4" xfId="19585" xr:uid="{9EE61A7C-722C-4D19-814A-8AC798D20A37}"/>
    <cellStyle name="border 3 4 7" xfId="14139" xr:uid="{3FBAD125-DC34-4FA1-A27B-7F6896303C4E}"/>
    <cellStyle name="border 3 4 7 2" xfId="19586" xr:uid="{E9225646-D9ED-4B7C-8558-50E29329CE41}"/>
    <cellStyle name="border 3 4 7 3" xfId="19587" xr:uid="{C3C8B41A-0CAA-492C-995E-BBD8C2C16496}"/>
    <cellStyle name="border 3 4 8" xfId="19588" xr:uid="{51438C0B-3422-48EA-99C6-4466D6333088}"/>
    <cellStyle name="border 3 4 9" xfId="19589" xr:uid="{1AE49647-9689-45C4-A9E2-F1F2624F37C0}"/>
    <cellStyle name="border 3 5" xfId="2698" xr:uid="{2DF7FFC6-50AC-4AB4-AA82-57B2BCFDE4B9}"/>
    <cellStyle name="border 3 5 2" xfId="2699" xr:uid="{51782D6A-4FD3-44FC-AE1C-26B7E6AE5629}"/>
    <cellStyle name="border 3 5 2 2" xfId="8575" xr:uid="{9AB9BDD7-3395-4428-9666-5F41E2A4B6A5}"/>
    <cellStyle name="border 3 5 2 2 2" xfId="14127" xr:uid="{B26C706D-CA6F-41F6-A71B-65BD4034BB1B}"/>
    <cellStyle name="border 3 5 2 2 2 2" xfId="19590" xr:uid="{1B661CD2-0BA5-4532-B508-F00E1128707F}"/>
    <cellStyle name="border 3 5 2 2 2 3" xfId="19591" xr:uid="{0C955662-A959-4D44-AF54-9D27849876BA}"/>
    <cellStyle name="border 3 5 2 2 3" xfId="19592" xr:uid="{18DB89D8-A5ED-4BF6-BD71-BE556D6E04F4}"/>
    <cellStyle name="border 3 5 2 2 4" xfId="19593" xr:uid="{7002A00B-5E40-4961-BEE9-8866D0D6C717}"/>
    <cellStyle name="border 3 5 2 3" xfId="14128" xr:uid="{8D776168-F0C7-4A2D-AF84-3181069E21E2}"/>
    <cellStyle name="border 3 5 2 3 2" xfId="19594" xr:uid="{0A315A60-0E23-4737-96F0-5AD8437BCF60}"/>
    <cellStyle name="border 3 5 2 3 3" xfId="19595" xr:uid="{14442C1F-89E3-481A-A500-0478CD7D1A54}"/>
    <cellStyle name="border 3 5 2 4" xfId="19596" xr:uid="{64D272C8-9366-4C8A-A182-DD3A4253E64C}"/>
    <cellStyle name="border 3 5 2 5" xfId="19597" xr:uid="{C9D9F98B-00A1-4A8E-BF10-D66971414F99}"/>
    <cellStyle name="border 3 5 3" xfId="2700" xr:uid="{7B8C15A4-9F54-42CB-B322-99F8AE33AA88}"/>
    <cellStyle name="border 3 5 3 2" xfId="9142" xr:uid="{B57580FE-9D7A-4487-8B84-5BCCF122A27E}"/>
    <cellStyle name="border 3 5 3 2 2" xfId="14125" xr:uid="{B4C5A675-C574-4C6C-A181-95B080FD440E}"/>
    <cellStyle name="border 3 5 3 2 2 2" xfId="19598" xr:uid="{C0526C69-4166-4227-8E47-35401F449364}"/>
    <cellStyle name="border 3 5 3 2 2 3" xfId="19599" xr:uid="{1635F44B-4E39-462F-95B4-07DFA0C250B4}"/>
    <cellStyle name="border 3 5 3 2 3" xfId="19600" xr:uid="{91462B87-5B03-414F-BE6D-F13F1532DB7C}"/>
    <cellStyle name="border 3 5 3 2 4" xfId="19601" xr:uid="{584ABA9D-CE18-462D-ACA6-85AA0E3973AB}"/>
    <cellStyle name="border 3 5 3 3" xfId="14126" xr:uid="{53D05752-BCC1-4330-A8E3-F7A778FCD8D0}"/>
    <cellStyle name="border 3 5 3 3 2" xfId="19602" xr:uid="{877F8B66-E336-4A64-BD99-054F57740E72}"/>
    <cellStyle name="border 3 5 3 3 3" xfId="19603" xr:uid="{27306F3C-B631-433D-94C5-03E2BC36E45C}"/>
    <cellStyle name="border 3 5 3 4" xfId="19604" xr:uid="{4E22A080-8226-46EA-B22D-1F44CB5F474C}"/>
    <cellStyle name="border 3 5 3 5" xfId="19605" xr:uid="{1472148E-7FE6-4738-B239-23EA30EBD134}"/>
    <cellStyle name="border 3 5 4" xfId="2701" xr:uid="{8ACD278E-43A9-4712-A9E2-E5B8C20CECFA}"/>
    <cellStyle name="border 3 5 4 2" xfId="9369" xr:uid="{5193AF67-238E-41BC-86C6-ED5A89AD59D7}"/>
    <cellStyle name="border 3 5 4 2 2" xfId="14123" xr:uid="{0DBF7456-7BA9-485C-9C2B-E1F897DF1C3A}"/>
    <cellStyle name="border 3 5 4 2 2 2" xfId="19606" xr:uid="{BB4E08FC-1AF4-45A6-803B-7763C59894AD}"/>
    <cellStyle name="border 3 5 4 2 2 3" xfId="19607" xr:uid="{3FA6960D-B443-4758-B854-391EC3015FF4}"/>
    <cellStyle name="border 3 5 4 2 3" xfId="19608" xr:uid="{C5B8E042-A144-471D-9FD7-D4E1731CD991}"/>
    <cellStyle name="border 3 5 4 2 4" xfId="19609" xr:uid="{8DF73B88-F3F5-47E3-8538-A8ADADD79830}"/>
    <cellStyle name="border 3 5 4 3" xfId="14124" xr:uid="{4E5323D3-5AEF-40B6-B70C-796F37068281}"/>
    <cellStyle name="border 3 5 4 3 2" xfId="19610" xr:uid="{6FAC0E70-1ABC-4A37-89FC-2520E6C6AD23}"/>
    <cellStyle name="border 3 5 4 3 3" xfId="19611" xr:uid="{973F4346-F7E8-4093-ABB5-6102B8526DC0}"/>
    <cellStyle name="border 3 5 4 4" xfId="19612" xr:uid="{8070E5F4-6891-467B-9E9A-90F583487B9A}"/>
    <cellStyle name="border 3 5 4 5" xfId="19613" xr:uid="{B6B8FA59-ACE5-48CB-ACBA-98A1010E6B48}"/>
    <cellStyle name="border 3 5 5" xfId="2702" xr:uid="{959B0284-D595-4FDE-B6F0-83B5EE78FB67}"/>
    <cellStyle name="border 3 5 5 2" xfId="8486" xr:uid="{694B2F12-D10B-4E8F-B99E-38E552D2E16D}"/>
    <cellStyle name="border 3 5 5 2 2" xfId="14121" xr:uid="{45D68DEC-F0DF-4941-8058-49FD5402AE16}"/>
    <cellStyle name="border 3 5 5 2 2 2" xfId="19614" xr:uid="{56ACF5FB-102A-4BAC-825D-E71FED0B87D7}"/>
    <cellStyle name="border 3 5 5 2 2 3" xfId="19615" xr:uid="{3CE8C4D7-CECC-488B-B416-31C704E96AF0}"/>
    <cellStyle name="border 3 5 5 2 3" xfId="19616" xr:uid="{3B689B2C-DF30-4144-942D-01DE1D18C50D}"/>
    <cellStyle name="border 3 5 5 2 4" xfId="19617" xr:uid="{E9C3C320-AFFF-47C7-B6C8-5FEE68D37038}"/>
    <cellStyle name="border 3 5 5 3" xfId="14122" xr:uid="{A917D63B-FEA6-43E4-B0C3-756E22AFA466}"/>
    <cellStyle name="border 3 5 5 3 2" xfId="19618" xr:uid="{D8A10A40-05D7-4AE4-B374-A0288F3B968F}"/>
    <cellStyle name="border 3 5 5 3 3" xfId="19619" xr:uid="{111E5C48-99A7-49D3-95E8-3AE7D386288C}"/>
    <cellStyle name="border 3 5 5 4" xfId="19620" xr:uid="{7DFC39A3-836E-4ECD-97DE-BDE004C5329C}"/>
    <cellStyle name="border 3 5 5 5" xfId="19621" xr:uid="{8554CB6D-B973-4875-AB59-28AFFD09E289}"/>
    <cellStyle name="border 3 5 6" xfId="8219" xr:uid="{E995819E-2B14-4F5D-8609-632BD4A713C9}"/>
    <cellStyle name="border 3 5 6 2" xfId="14120" xr:uid="{C612B004-1628-46C5-B4DD-46A303B175FB}"/>
    <cellStyle name="border 3 5 6 2 2" xfId="19622" xr:uid="{512721BF-767E-4F67-83B6-53F22526B8D0}"/>
    <cellStyle name="border 3 5 6 2 3" xfId="19623" xr:uid="{A8DF993C-2331-4966-8EE8-9452B0890DE4}"/>
    <cellStyle name="border 3 5 6 3" xfId="19624" xr:uid="{E53B9578-38F6-40AC-A38B-C7BBA43A782F}"/>
    <cellStyle name="border 3 5 6 4" xfId="19625" xr:uid="{080F4516-F7D6-479C-9456-C44FD6114BFA}"/>
    <cellStyle name="border 3 5 7" xfId="14129" xr:uid="{A1CCAEF8-9E09-4D4F-AED8-54BF3EA18619}"/>
    <cellStyle name="border 3 5 7 2" xfId="19626" xr:uid="{EBDE6529-7352-4D81-944F-2CF0D935CC00}"/>
    <cellStyle name="border 3 5 7 3" xfId="19627" xr:uid="{A5EDD5BC-C6F3-48F3-B7F7-3046C3D39D03}"/>
    <cellStyle name="border 3 5 8" xfId="19628" xr:uid="{D9B6FC82-0BFD-4731-8CCF-EC4B06EA84CB}"/>
    <cellStyle name="border 3 5 9" xfId="19629" xr:uid="{C30A3912-7B67-46B4-9746-D45BB515E722}"/>
    <cellStyle name="border 3 6" xfId="2703" xr:uid="{E1BA7D1D-6410-4507-9FA7-13A0D96515A7}"/>
    <cellStyle name="border 3 6 2" xfId="2704" xr:uid="{E7ABF46A-3C29-46FF-B11A-950142A0CA1A}"/>
    <cellStyle name="border 3 6 2 2" xfId="8595" xr:uid="{F3FFDAD8-5A6D-4ADE-A41E-7054D3692465}"/>
    <cellStyle name="border 3 6 2 2 2" xfId="14117" xr:uid="{4F471D95-E049-4C3D-B01A-4948D65810AA}"/>
    <cellStyle name="border 3 6 2 2 2 2" xfId="19630" xr:uid="{05D5C277-24F1-40CA-9C98-DCDD24865306}"/>
    <cellStyle name="border 3 6 2 2 2 3" xfId="19631" xr:uid="{A04BBF45-0B2E-4DC2-8FCF-81720EE043AA}"/>
    <cellStyle name="border 3 6 2 2 3" xfId="19632" xr:uid="{1E3A1386-51E5-4FA4-A976-FF574C5FEBA6}"/>
    <cellStyle name="border 3 6 2 2 4" xfId="19633" xr:uid="{4268DA8F-14EF-43DF-A10C-B98512E8CC64}"/>
    <cellStyle name="border 3 6 2 3" xfId="14118" xr:uid="{7DC25AB9-C9AF-496A-87C0-62DFE5C74A19}"/>
    <cellStyle name="border 3 6 2 3 2" xfId="19634" xr:uid="{CDB635EB-F0E2-4F95-82DE-61675F00AC71}"/>
    <cellStyle name="border 3 6 2 3 3" xfId="19635" xr:uid="{0AB3C405-8AA4-48E4-BCEE-B0211E2A3B20}"/>
    <cellStyle name="border 3 6 2 4" xfId="19636" xr:uid="{0A5B23DB-6A86-453C-B273-C72E9B7B0510}"/>
    <cellStyle name="border 3 6 2 5" xfId="19637" xr:uid="{8F6EF292-1543-42F0-A30A-E0D8256B1FE9}"/>
    <cellStyle name="border 3 6 3" xfId="2705" xr:uid="{796CFE4D-77D1-4761-91E2-8133D41999C9}"/>
    <cellStyle name="border 3 6 3 2" xfId="9122" xr:uid="{290770E7-7130-4059-94C4-4524488910C8}"/>
    <cellStyle name="border 3 6 3 2 2" xfId="14115" xr:uid="{3A4BCE5F-C995-4994-B7F7-3F2548CE818E}"/>
    <cellStyle name="border 3 6 3 2 2 2" xfId="19638" xr:uid="{BF2DDDF7-F049-4E35-B551-504884BE2B0C}"/>
    <cellStyle name="border 3 6 3 2 2 3" xfId="19639" xr:uid="{CAFB8AA0-CE2D-4447-8FD6-E87C505E686A}"/>
    <cellStyle name="border 3 6 3 2 3" xfId="19640" xr:uid="{E9273091-EA98-4C3E-8117-6F41F530CC3A}"/>
    <cellStyle name="border 3 6 3 2 4" xfId="19641" xr:uid="{13B61B80-DCB8-4027-8A5F-64F94D894E49}"/>
    <cellStyle name="border 3 6 3 3" xfId="14116" xr:uid="{C8C18E54-0E2A-4B9D-A104-8C9DDE4845D8}"/>
    <cellStyle name="border 3 6 3 3 2" xfId="19642" xr:uid="{8321C762-3956-4CD2-A73A-4FF53223478B}"/>
    <cellStyle name="border 3 6 3 3 3" xfId="19643" xr:uid="{38887818-3EBC-471F-9FDE-0E21588F9E56}"/>
    <cellStyle name="border 3 6 3 4" xfId="19644" xr:uid="{B8BA96B9-DF3B-45B4-96BB-443D30FF7987}"/>
    <cellStyle name="border 3 6 3 5" xfId="19645" xr:uid="{1E20287B-7B38-4148-AE50-3F23D4F096F8}"/>
    <cellStyle name="border 3 6 4" xfId="2706" xr:uid="{02C9245B-7402-4EC4-A129-72D1B1E27333}"/>
    <cellStyle name="border 3 6 4 2" xfId="9349" xr:uid="{B5E0DAC1-27BB-493A-849D-331501F6ACE6}"/>
    <cellStyle name="border 3 6 4 2 2" xfId="14113" xr:uid="{8284B81E-9EA8-4C49-84E0-F1A6EAE05834}"/>
    <cellStyle name="border 3 6 4 2 2 2" xfId="19646" xr:uid="{31BD7F7F-37A2-49E9-B31A-7B84396D0590}"/>
    <cellStyle name="border 3 6 4 2 2 3" xfId="19647" xr:uid="{3F7824E8-4A1A-4ED8-AC20-AE4B87D351C9}"/>
    <cellStyle name="border 3 6 4 2 3" xfId="19648" xr:uid="{77762453-A10D-4656-A3D0-A5096FB16AE3}"/>
    <cellStyle name="border 3 6 4 2 4" xfId="19649" xr:uid="{1B27D625-9254-49B4-9A2E-7F1B75416D43}"/>
    <cellStyle name="border 3 6 4 3" xfId="14114" xr:uid="{6D92C935-C60E-4FF1-BB3F-1943E0F9AC3B}"/>
    <cellStyle name="border 3 6 4 3 2" xfId="19650" xr:uid="{FBCA1829-6375-4C99-B160-3A968ED30704}"/>
    <cellStyle name="border 3 6 4 3 3" xfId="19651" xr:uid="{2BEF8FB1-8D99-4F76-BB55-C854D213BB7E}"/>
    <cellStyle name="border 3 6 4 4" xfId="19652" xr:uid="{67B9EBCC-71AE-4AC7-B3AE-508C2BB47A52}"/>
    <cellStyle name="border 3 6 4 5" xfId="19653" xr:uid="{DC0518A4-0206-46CA-AF67-1C6AAF543985}"/>
    <cellStyle name="border 3 6 5" xfId="2707" xr:uid="{A08BEA5E-0927-491B-8DC2-D861A138DFAF}"/>
    <cellStyle name="border 3 6 5 2" xfId="8467" xr:uid="{FFC22AAD-73A6-4BD6-9FF5-E343ACD363EE}"/>
    <cellStyle name="border 3 6 5 2 2" xfId="14111" xr:uid="{C7F8F898-E600-40D9-A84A-103B9A4F9682}"/>
    <cellStyle name="border 3 6 5 2 2 2" xfId="19654" xr:uid="{1B72756B-154E-4DC0-A2FB-9962C27AAA25}"/>
    <cellStyle name="border 3 6 5 2 2 3" xfId="19655" xr:uid="{90385786-370C-439D-9261-F92CC4B8D69D}"/>
    <cellStyle name="border 3 6 5 2 3" xfId="19656" xr:uid="{FCCD20D3-B8A5-496B-9651-A382C68F188E}"/>
    <cellStyle name="border 3 6 5 2 4" xfId="19657" xr:uid="{97FA7D76-480C-4036-8B6B-AA376E8978E9}"/>
    <cellStyle name="border 3 6 5 3" xfId="14112" xr:uid="{337989CE-7E07-4C8F-A992-DD7361BEBC29}"/>
    <cellStyle name="border 3 6 5 3 2" xfId="19658" xr:uid="{77A1F6CD-35FE-498B-9E0A-6892A26F5742}"/>
    <cellStyle name="border 3 6 5 3 3" xfId="19659" xr:uid="{80D62676-777B-495B-AFF3-A9A8CF9A0797}"/>
    <cellStyle name="border 3 6 5 4" xfId="19660" xr:uid="{51EF4DE3-F4DF-4729-A432-A2742A3E1C7C}"/>
    <cellStyle name="border 3 6 5 5" xfId="19661" xr:uid="{67B47F07-381C-4124-8959-8AC3D0ADCFEC}"/>
    <cellStyle name="border 3 6 6" xfId="8199" xr:uid="{49AC9135-E0ED-4FD5-AA93-D56E83DA9C4C}"/>
    <cellStyle name="border 3 6 6 2" xfId="14110" xr:uid="{F717C81B-5A9F-41AA-8A0C-9EA16BF6DB6D}"/>
    <cellStyle name="border 3 6 6 2 2" xfId="19662" xr:uid="{AA298008-9656-4C91-ACB4-E3AB4749917C}"/>
    <cellStyle name="border 3 6 6 2 3" xfId="19663" xr:uid="{0B684DFD-2266-4B10-A143-A07939C73FA1}"/>
    <cellStyle name="border 3 6 6 3" xfId="19664" xr:uid="{DAF0ADFF-AE61-4BC5-9F83-42ACE9CAEAF1}"/>
    <cellStyle name="border 3 6 6 4" xfId="19665" xr:uid="{89E23674-92CB-4093-9ADB-4285EF3B4190}"/>
    <cellStyle name="border 3 6 7" xfId="14119" xr:uid="{69728F92-99BC-401A-8880-23797C620002}"/>
    <cellStyle name="border 3 6 7 2" xfId="19666" xr:uid="{8C9F5035-9311-4A6F-B092-50AEDE3A1291}"/>
    <cellStyle name="border 3 6 7 3" xfId="19667" xr:uid="{F36F209A-FEF7-4BF4-A00A-BB9422F5993C}"/>
    <cellStyle name="border 3 6 8" xfId="19668" xr:uid="{BA5AFFD8-C9BF-4F68-87FD-BBB2663C8D98}"/>
    <cellStyle name="border 3 6 9" xfId="19669" xr:uid="{8B7A75DC-1D35-478E-8C9B-81284B33E809}"/>
    <cellStyle name="border 3 7" xfId="2708" xr:uid="{AB5FB516-C7E1-46D3-B7CB-E8E319B4C7EB}"/>
    <cellStyle name="border 3 7 2" xfId="2709" xr:uid="{D403EFAA-62A0-45BA-A6F4-4E0DAF3653E5}"/>
    <cellStyle name="border 3 7 2 2" xfId="8647" xr:uid="{231523D6-6C21-4B30-8A1C-D3C698EA6F8F}"/>
    <cellStyle name="border 3 7 2 2 2" xfId="14107" xr:uid="{70B16392-89B0-4AAF-9066-FFB9F54D70E1}"/>
    <cellStyle name="border 3 7 2 2 2 2" xfId="19670" xr:uid="{ED6EC32E-AE88-4F24-AF07-DC7D9D9DCED5}"/>
    <cellStyle name="border 3 7 2 2 2 3" xfId="19671" xr:uid="{F6C76A40-96DE-404E-94C0-EE5A72A946B7}"/>
    <cellStyle name="border 3 7 2 2 3" xfId="19672" xr:uid="{54791B7C-CBAA-4589-B1CA-55441253A139}"/>
    <cellStyle name="border 3 7 2 2 4" xfId="19673" xr:uid="{7FACF5CB-4EB0-430B-99CE-E52CB40447AE}"/>
    <cellStyle name="border 3 7 2 3" xfId="14108" xr:uid="{1E5F1FDC-9E47-49E6-8828-7764728FBCF7}"/>
    <cellStyle name="border 3 7 2 3 2" xfId="19674" xr:uid="{D1D394C6-E3DD-44F6-963C-A7ED25C3AFC8}"/>
    <cellStyle name="border 3 7 2 3 3" xfId="19675" xr:uid="{C438FBF7-8CFD-4B79-BAA2-E555F2CEE490}"/>
    <cellStyle name="border 3 7 2 4" xfId="19676" xr:uid="{088A72C6-93FC-46B1-B20F-E8A002BBD3DD}"/>
    <cellStyle name="border 3 7 2 5" xfId="19677" xr:uid="{FFD24260-3D1C-46F9-94F5-4BDBFFE4AB41}"/>
    <cellStyle name="border 3 7 3" xfId="2710" xr:uid="{64EF7E70-AB71-44B9-8014-3D889999D67D}"/>
    <cellStyle name="border 3 7 3 2" xfId="9070" xr:uid="{AF79BC35-4923-431C-94C1-25E846243FCB}"/>
    <cellStyle name="border 3 7 3 2 2" xfId="14105" xr:uid="{B269C1D0-6946-4DCF-B260-A2A86402FAB6}"/>
    <cellStyle name="border 3 7 3 2 2 2" xfId="19678" xr:uid="{E700029F-2F5E-4FAE-A56C-DF8363ADE5BF}"/>
    <cellStyle name="border 3 7 3 2 2 3" xfId="19679" xr:uid="{EB581F40-B678-4C78-9422-8159A375888F}"/>
    <cellStyle name="border 3 7 3 2 3" xfId="19680" xr:uid="{B034FF0F-9B23-43CF-8CA0-49538C7268A4}"/>
    <cellStyle name="border 3 7 3 2 4" xfId="19681" xr:uid="{1EE509D0-E467-49DF-B34D-343607C88251}"/>
    <cellStyle name="border 3 7 3 3" xfId="14106" xr:uid="{233FF05C-59AB-4D89-A5A2-CCF2EDAD48A6}"/>
    <cellStyle name="border 3 7 3 3 2" xfId="19682" xr:uid="{5A8915AC-7285-4CEB-B5B8-18039F6268CC}"/>
    <cellStyle name="border 3 7 3 3 3" xfId="19683" xr:uid="{09410292-129C-40BA-BA9B-FEEBC8DFBF1E}"/>
    <cellStyle name="border 3 7 3 4" xfId="19684" xr:uid="{E51E8A28-E139-4F34-9032-5AC6CABA0868}"/>
    <cellStyle name="border 3 7 3 5" xfId="19685" xr:uid="{6A2DDA4F-052C-4181-938F-3360715EDAEB}"/>
    <cellStyle name="border 3 7 4" xfId="2711" xr:uid="{B847B51D-935C-4A82-BFFB-488CAC29DFA8}"/>
    <cellStyle name="border 3 7 4 2" xfId="9297" xr:uid="{588F0EDA-FCFD-42A8-8947-719FD476A539}"/>
    <cellStyle name="border 3 7 4 2 2" xfId="14103" xr:uid="{F5E899A1-D01B-4BE2-9B27-752690CEF0DE}"/>
    <cellStyle name="border 3 7 4 2 2 2" xfId="19686" xr:uid="{C9A4C6DF-1C5A-47E1-A5D8-F629C8AA264D}"/>
    <cellStyle name="border 3 7 4 2 2 3" xfId="19687" xr:uid="{BC4CC274-4138-4EE8-8210-3F32DBD73A9A}"/>
    <cellStyle name="border 3 7 4 2 3" xfId="19688" xr:uid="{23847F32-166E-441C-A749-7B46D4E15CBF}"/>
    <cellStyle name="border 3 7 4 2 4" xfId="19689" xr:uid="{8D4054FE-74C6-4F75-90ED-5D68794D6E9B}"/>
    <cellStyle name="border 3 7 4 3" xfId="14104" xr:uid="{B7DA173C-28CC-4FFF-98AD-4C2856652C26}"/>
    <cellStyle name="border 3 7 4 3 2" xfId="19690" xr:uid="{51062F53-12AD-4391-A381-F523F2D01F3C}"/>
    <cellStyle name="border 3 7 4 3 3" xfId="19691" xr:uid="{C0D544CB-F5A1-456E-9402-91D6F7150FA7}"/>
    <cellStyle name="border 3 7 4 4" xfId="19692" xr:uid="{0BEB4B74-E738-4D3D-871F-5F06D77111A9}"/>
    <cellStyle name="border 3 7 4 5" xfId="19693" xr:uid="{5B7DD2C9-521E-4AC9-A4A1-77FAAC3F43DC}"/>
    <cellStyle name="border 3 7 5" xfId="8147" xr:uid="{69DA9136-9551-47E4-86FB-D91629B7A0E9}"/>
    <cellStyle name="border 3 7 5 2" xfId="14102" xr:uid="{7BD1C00F-E726-4A5D-9085-03ABA989C777}"/>
    <cellStyle name="border 3 7 5 2 2" xfId="19694" xr:uid="{68A20273-3019-42DC-B8FE-4952A1395F68}"/>
    <cellStyle name="border 3 7 5 2 3" xfId="19695" xr:uid="{3D1BD7DD-76D0-42B3-A419-684FAC94007C}"/>
    <cellStyle name="border 3 7 5 3" xfId="19696" xr:uid="{FFE983BB-FCB3-46D6-8537-4E8E8A4B83DC}"/>
    <cellStyle name="border 3 7 5 4" xfId="19697" xr:uid="{994419AA-A317-452A-B969-8A5E710FB90F}"/>
    <cellStyle name="border 3 7 6" xfId="14109" xr:uid="{2DFFB0F0-1B6F-403E-9650-D9DC26C8D4D0}"/>
    <cellStyle name="border 3 7 6 2" xfId="19698" xr:uid="{A82577CA-81EE-4553-9C88-9EDACB8CC386}"/>
    <cellStyle name="border 3 7 6 3" xfId="19699" xr:uid="{C902977D-B3D1-47B6-9250-C3A207ED8751}"/>
    <cellStyle name="border 3 7 7" xfId="19700" xr:uid="{904BDF9A-8F16-41CF-9294-AF89CE704895}"/>
    <cellStyle name="border 3 7 8" xfId="19701" xr:uid="{5B522AEE-A6FF-4882-B077-813907DA2E69}"/>
    <cellStyle name="border 3 8" xfId="2712" xr:uid="{736664DA-6228-432E-9770-17338A1A0517}"/>
    <cellStyle name="border 3 8 2" xfId="14101" xr:uid="{5CFA5018-6555-4F53-B39B-3B118C40EBDE}"/>
    <cellStyle name="border 3 8 2 2" xfId="19702" xr:uid="{5AC979E6-EC79-47EB-BE85-9496A0C58323}"/>
    <cellStyle name="border 3 8 2 3" xfId="19703" xr:uid="{DE3544ED-F09E-490F-A42E-D6F8B9E5C2E4}"/>
    <cellStyle name="border 3 8 3" xfId="19704" xr:uid="{D2141368-B524-4BAF-9974-D8A4A0D0EB6F}"/>
    <cellStyle name="border 3 8 4" xfId="19705" xr:uid="{4871BFA3-E00B-4D0F-878D-7BE88BDDB0E8}"/>
    <cellStyle name="border 3 9" xfId="19706" xr:uid="{DD166933-DF41-4209-B998-B88391AD868A}"/>
    <cellStyle name="border 4" xfId="1864" xr:uid="{46F43C46-3692-4854-918B-6E840B0A79C6}"/>
    <cellStyle name="border 4 2" xfId="2713" xr:uid="{73487088-1B0B-4097-AD45-B02ED7910675}"/>
    <cellStyle name="border 4 2 2" xfId="8969" xr:uid="{3AD5716F-0356-4992-8868-77F16D083694}"/>
    <cellStyle name="border 4 2 2 2" xfId="14099" xr:uid="{A7B17850-197F-451E-8251-8E0CABD61AEC}"/>
    <cellStyle name="border 4 2 2 2 2" xfId="19707" xr:uid="{0070D041-CB48-43C4-BDA7-C894FC762532}"/>
    <cellStyle name="border 4 2 2 2 3" xfId="19708" xr:uid="{8CBA9941-06E0-414B-831F-DED9DD3723AF}"/>
    <cellStyle name="border 4 2 2 3" xfId="19709" xr:uid="{228CDE2F-3BA4-4B6E-B88F-7B44AA123AD6}"/>
    <cellStyle name="border 4 2 2 4" xfId="19710" xr:uid="{23763579-2913-4A46-B9D8-633B6603059F}"/>
    <cellStyle name="border 4 2 3" xfId="14100" xr:uid="{EB5582E9-A8D5-47FD-925F-EE07377D4F7C}"/>
    <cellStyle name="border 4 2 3 2" xfId="19711" xr:uid="{4022AE51-279B-4108-AFF2-2E1987948F01}"/>
    <cellStyle name="border 4 2 3 3" xfId="19712" xr:uid="{5FFFDDDC-D675-4660-8881-98EC44A56DBD}"/>
    <cellStyle name="border 4 2 4" xfId="19713" xr:uid="{1683C91A-7164-4DA3-B1F5-EB31D968DA85}"/>
    <cellStyle name="border 4 2 5" xfId="19714" xr:uid="{FFB275CB-2334-429A-8219-DE1A689910B6}"/>
    <cellStyle name="border 4 3" xfId="2714" xr:uid="{1EB07E55-EE70-4422-A9EC-255E57DB7558}"/>
    <cellStyle name="border 4 3 2" xfId="8831" xr:uid="{C2276005-FBE4-45A5-9F22-9983F4D538CF}"/>
    <cellStyle name="border 4 3 2 2" xfId="14097" xr:uid="{7D206132-F80E-43A5-91B7-38A76A628D7D}"/>
    <cellStyle name="border 4 3 2 2 2" xfId="19715" xr:uid="{3F7EA676-3556-41ED-A44C-7B7BD34BBFA9}"/>
    <cellStyle name="border 4 3 2 2 3" xfId="19716" xr:uid="{B5C93A93-935A-4C9F-8C89-0534CAF5DFBB}"/>
    <cellStyle name="border 4 3 2 3" xfId="19717" xr:uid="{CA9BDBBB-E03C-49D1-9058-567D2C1BEBED}"/>
    <cellStyle name="border 4 3 2 4" xfId="19718" xr:uid="{5314D89B-1EF5-4057-B131-657F5966FCD6}"/>
    <cellStyle name="border 4 3 3" xfId="14098" xr:uid="{974EDA21-C357-4D63-B599-BEC071160BED}"/>
    <cellStyle name="border 4 3 3 2" xfId="19719" xr:uid="{7468B7EF-204F-49D8-A2AD-69FDCF42EE1D}"/>
    <cellStyle name="border 4 3 3 3" xfId="19720" xr:uid="{DA4B082F-9778-4C62-86D6-3E2617848373}"/>
    <cellStyle name="border 4 3 4" xfId="19721" xr:uid="{B9100ED4-3424-4FFB-AD63-597224C9F7AB}"/>
    <cellStyle name="border 4 3 5" xfId="19722" xr:uid="{60A3E2B5-5989-4B46-B740-9FD201B54837}"/>
    <cellStyle name="border 4 4" xfId="2715" xr:uid="{1CA0FD7F-949A-4E19-8EBB-043B388A3175}"/>
    <cellStyle name="border 4 4 2" xfId="8873" xr:uid="{ED3A4E75-BBA3-4AD1-943B-6DB94F751B77}"/>
    <cellStyle name="border 4 4 2 2" xfId="14095" xr:uid="{6A43004A-9640-466C-834B-603C2EC28F22}"/>
    <cellStyle name="border 4 4 2 2 2" xfId="19723" xr:uid="{42BD5209-C4C5-46B9-8C38-A4B36854F7BB}"/>
    <cellStyle name="border 4 4 2 2 3" xfId="19724" xr:uid="{31D7AB30-571F-4307-B1B9-ED8D262E93AD}"/>
    <cellStyle name="border 4 4 2 3" xfId="19725" xr:uid="{1222A4FA-9BBF-4F5F-B3D4-00E606A53FA7}"/>
    <cellStyle name="border 4 4 2 4" xfId="19726" xr:uid="{75E6DFC4-022B-4C4E-B698-A783A33AB737}"/>
    <cellStyle name="border 4 4 3" xfId="14096" xr:uid="{338F7892-1618-4F15-98A3-B87CB6865993}"/>
    <cellStyle name="border 4 4 3 2" xfId="19727" xr:uid="{247745AB-8B13-4D9A-BA34-00342ADF6316}"/>
    <cellStyle name="border 4 4 3 3" xfId="19728" xr:uid="{2D1FD64F-BA8D-4595-9A64-3A8CBF44CD47}"/>
    <cellStyle name="border 4 4 4" xfId="19729" xr:uid="{2C45D5BC-2D2F-4829-95AB-BD6064DC3B41}"/>
    <cellStyle name="border 4 4 5" xfId="19730" xr:uid="{49623223-56C5-4AE4-BDB2-F2411843A336}"/>
    <cellStyle name="border 4 5" xfId="2716" xr:uid="{FD771E2B-5096-4EFF-BE67-445F3F2630B3}"/>
    <cellStyle name="border 4 5 2" xfId="8312" xr:uid="{80F2F482-7AAC-4CA4-9132-1CE440FED208}"/>
    <cellStyle name="border 4 5 2 2" xfId="14093" xr:uid="{487D536F-DF25-47F1-9F65-1A1E8C8719CC}"/>
    <cellStyle name="border 4 5 2 2 2" xfId="19731" xr:uid="{718A1B5C-9334-4BB6-81C3-28DA622101BB}"/>
    <cellStyle name="border 4 5 2 2 3" xfId="19732" xr:uid="{8AEB43A2-8CC5-4E90-8570-EB95F3BD7C3D}"/>
    <cellStyle name="border 4 5 2 3" xfId="19733" xr:uid="{6505DD58-44A8-4729-8F04-8F785FE3BA24}"/>
    <cellStyle name="border 4 5 2 4" xfId="19734" xr:uid="{3739A6C5-AA32-496A-9614-FE19132D193E}"/>
    <cellStyle name="border 4 5 3" xfId="14094" xr:uid="{0AF39AAB-9AA1-4CB9-AE66-D83E8F5FB2B2}"/>
    <cellStyle name="border 4 5 3 2" xfId="19735" xr:uid="{D62091A2-08F2-4BF0-97C1-C28CCE9909D7}"/>
    <cellStyle name="border 4 5 3 3" xfId="19736" xr:uid="{F4A8F33C-9371-4039-A776-8EF8FE2A0CC6}"/>
    <cellStyle name="border 4 5 4" xfId="19737" xr:uid="{382D47AD-C6C0-4E61-B1B7-596C3FAE5D7F}"/>
    <cellStyle name="border 4 5 5" xfId="19738" xr:uid="{17B0913F-DDA1-488F-8121-76CE2D6B8931}"/>
    <cellStyle name="border 4 6" xfId="5960" xr:uid="{24D289FB-51E8-4D20-8AD0-0A6C1DC68738}"/>
    <cellStyle name="border 4 6 2" xfId="9919" xr:uid="{0B3DFE40-4F0D-4ABB-BD3A-A6975447044E}"/>
    <cellStyle name="border 4 6 2 2" xfId="19739" xr:uid="{E6078AC5-E1B8-4270-8B67-4DBCD8996473}"/>
    <cellStyle name="border 4 6 2 3" xfId="19740" xr:uid="{25A3EC4E-4AD0-4ED0-8CD2-060E20615619}"/>
    <cellStyle name="border 4 6 3" xfId="19741" xr:uid="{C75B708A-7AEE-4CA7-A42A-0AE2C63EE7CA}"/>
    <cellStyle name="border 4 6 4" xfId="19742" xr:uid="{B6164D6F-D171-4CDA-82E7-EE59B023E98C}"/>
    <cellStyle name="border 4 7" xfId="8012" xr:uid="{AF22FCC7-4EFB-45DD-AD14-81AEC20DDD96}"/>
    <cellStyle name="border 4 7 2" xfId="14092" xr:uid="{2A8449F8-C7EA-4F33-9623-948B60D53A3B}"/>
    <cellStyle name="border 4 7 2 2" xfId="19743" xr:uid="{485765D3-3693-437D-9439-F4E9DBD9E4B3}"/>
    <cellStyle name="border 4 7 2 3" xfId="19744" xr:uid="{7602C36A-2DC7-41F4-9C1F-55EBD6996267}"/>
    <cellStyle name="border 4 7 3" xfId="19745" xr:uid="{CC25CAED-8F43-4047-B4CF-BA1CAA831331}"/>
    <cellStyle name="border 4 7 4" xfId="19746" xr:uid="{DBFA56CD-1415-4C54-A352-6817D36085FB}"/>
    <cellStyle name="border 4 8" xfId="9603" xr:uid="{25A1DC83-D4C9-464E-9849-2EFAC2218D74}"/>
    <cellStyle name="border 4 8 2" xfId="19747" xr:uid="{DE11F90E-BEF7-4F8D-A9CC-F102644A4B98}"/>
    <cellStyle name="border 4 9" xfId="19748" xr:uid="{9DCB696F-8B32-49A3-B3F3-D1BA6C46C630}"/>
    <cellStyle name="border 5" xfId="2717" xr:uid="{4DD6BD55-ECD0-4B09-8638-C9DC157E3A5F}"/>
    <cellStyle name="border 5 2" xfId="2718" xr:uid="{F6250143-D4F5-4D91-B81B-5FCCFF38B39B}"/>
    <cellStyle name="border 5 2 2" xfId="8679" xr:uid="{77E52B94-117C-4338-BCA5-2472593CBD5E}"/>
    <cellStyle name="border 5 2 2 2" xfId="14090" xr:uid="{8F0A122C-169D-4C02-8B87-CEF4EAC49258}"/>
    <cellStyle name="border 5 2 2 2 2" xfId="19749" xr:uid="{C20B1733-DAF5-4212-B1D1-804D1C802123}"/>
    <cellStyle name="border 5 2 2 2 3" xfId="19750" xr:uid="{9F8D2A0E-A1EF-4DE5-9CEE-4AA769CE02BA}"/>
    <cellStyle name="border 5 2 2 3" xfId="19751" xr:uid="{A405EA90-3A53-4916-8ED4-30674E9BC0F5}"/>
    <cellStyle name="border 5 2 2 4" xfId="19752" xr:uid="{0DBD63D6-CD77-44E6-AF57-18105A3F6210}"/>
    <cellStyle name="border 5 2 3" xfId="14091" xr:uid="{D2CE10BA-A60F-45CB-99F6-AAF62E7A61EB}"/>
    <cellStyle name="border 5 2 3 2" xfId="19753" xr:uid="{5C764D17-83F8-4A5C-84B4-8AF43023778C}"/>
    <cellStyle name="border 5 2 3 3" xfId="19754" xr:uid="{80A5FAE6-32C8-47B2-B185-FDA5EEE316C0}"/>
    <cellStyle name="border 5 2 4" xfId="19755" xr:uid="{2CB153A5-9023-47C5-B7A7-B7809FC9B94D}"/>
    <cellStyle name="border 5 2 5" xfId="19756" xr:uid="{FF9134AA-254F-4314-A5CA-51B8452FA121}"/>
    <cellStyle name="border 5 3" xfId="2719" xr:uid="{4D9811A3-E4BB-431A-B398-AC5E54920ABA}"/>
    <cellStyle name="border 5 3 2" xfId="9038" xr:uid="{4905EA77-A414-451E-B5B1-A6E3E1C1D1CA}"/>
    <cellStyle name="border 5 3 2 2" xfId="14088" xr:uid="{C9A3D529-B97E-4BC7-A712-C0B859E6359A}"/>
    <cellStyle name="border 5 3 2 2 2" xfId="19757" xr:uid="{86B320A0-56FF-47F7-8CCC-9CBF11C78528}"/>
    <cellStyle name="border 5 3 2 2 3" xfId="19758" xr:uid="{2AB46211-38A1-4442-B60E-3E2D640F1366}"/>
    <cellStyle name="border 5 3 2 3" xfId="19759" xr:uid="{C554ACA3-E517-41BE-80B8-1613152ED337}"/>
    <cellStyle name="border 5 3 2 4" xfId="19760" xr:uid="{F48A7C2E-DA6D-447E-B5B5-12D34726D56E}"/>
    <cellStyle name="border 5 3 3" xfId="14089" xr:uid="{7A344890-812A-44F7-82A2-2974D4B8677F}"/>
    <cellStyle name="border 5 3 3 2" xfId="19761" xr:uid="{E52016FF-2514-4C97-B2EA-C6DD8AE4EA67}"/>
    <cellStyle name="border 5 3 3 3" xfId="19762" xr:uid="{78BE33CA-571E-400A-B7A0-E0257B2FF6C8}"/>
    <cellStyle name="border 5 3 4" xfId="19763" xr:uid="{42759F84-EE5B-45DD-A0CD-663978F2A055}"/>
    <cellStyle name="border 5 3 5" xfId="19764" xr:uid="{86E0CC25-0968-4D67-AE3B-3EEA9DF80F8D}"/>
    <cellStyle name="border 5 4" xfId="2720" xr:uid="{FBA218E3-75FC-47F3-888B-60C01FB524F0}"/>
    <cellStyle name="border 5 4 2" xfId="9265" xr:uid="{F47902A3-E853-46AE-9488-7BF8E8051BDC}"/>
    <cellStyle name="border 5 4 2 2" xfId="14086" xr:uid="{3867D730-4722-478A-8EA7-670528DDCDE0}"/>
    <cellStyle name="border 5 4 2 2 2" xfId="19765" xr:uid="{BF716BA8-BFF8-4D6E-BECE-52B3709A8609}"/>
    <cellStyle name="border 5 4 2 2 3" xfId="19766" xr:uid="{0B79C2AC-F0A1-470B-9897-6D0F47E0CD34}"/>
    <cellStyle name="border 5 4 2 3" xfId="19767" xr:uid="{DC847419-B999-475A-A7D5-0728C29B3BE5}"/>
    <cellStyle name="border 5 4 2 4" xfId="19768" xr:uid="{EC63D564-93C9-455B-833C-85A1128D02AF}"/>
    <cellStyle name="border 5 4 3" xfId="14087" xr:uid="{38EF78C4-CA61-4816-837D-49F9DF1E8AEE}"/>
    <cellStyle name="border 5 4 3 2" xfId="19769" xr:uid="{477CD91A-576E-4C3D-BC74-74F168F29A20}"/>
    <cellStyle name="border 5 4 3 3" xfId="19770" xr:uid="{AB65537F-D37C-4070-9337-9D28775CCA90}"/>
    <cellStyle name="border 5 4 4" xfId="19771" xr:uid="{7B68CE53-A952-40A8-A30E-18154FA713F1}"/>
    <cellStyle name="border 5 4 5" xfId="19772" xr:uid="{F2770E2D-4A98-46E4-9AA3-F3F4A0A59570}"/>
    <cellStyle name="border 5 5" xfId="2721" xr:uid="{42BFE7F8-502A-4CE9-8826-7681B895CA96}"/>
    <cellStyle name="border 5 5 2" xfId="8404" xr:uid="{BAECEDEA-F7F9-474C-A3A5-8D63D1DB9B21}"/>
    <cellStyle name="border 5 5 2 2" xfId="14084" xr:uid="{196DE9EC-3256-4626-92A2-AFD9A45CAC31}"/>
    <cellStyle name="border 5 5 2 2 2" xfId="19773" xr:uid="{C46E0D04-1BD7-4B01-83A6-719A3A51F87C}"/>
    <cellStyle name="border 5 5 2 2 3" xfId="19774" xr:uid="{398469D3-D4D2-4882-806F-F7CA927CC3B2}"/>
    <cellStyle name="border 5 5 2 3" xfId="19775" xr:uid="{A9C8D792-22FA-4DAA-AE06-EEE3670EC68E}"/>
    <cellStyle name="border 5 5 2 4" xfId="19776" xr:uid="{A50D4415-076F-4B33-B5B8-259D91149564}"/>
    <cellStyle name="border 5 5 3" xfId="14085" xr:uid="{56A7E05A-D2BB-4DA7-AE98-8EB2E58DF6BE}"/>
    <cellStyle name="border 5 5 3 2" xfId="19777" xr:uid="{7DC040E3-25B3-4B8E-BA4B-F9592631D184}"/>
    <cellStyle name="border 5 5 3 3" xfId="19778" xr:uid="{3805E9D9-C614-4D1C-A6A8-C268381CB3B7}"/>
    <cellStyle name="border 5 5 4" xfId="19779" xr:uid="{D8286A8B-41DD-418F-8D60-E11BDC1DCAB9}"/>
    <cellStyle name="border 5 5 5" xfId="19780" xr:uid="{0C4622C2-460D-43F7-B8A9-DFDF97809C4F}"/>
    <cellStyle name="border 5 6" xfId="8115" xr:uid="{8E0BE950-3C3C-46CD-84AC-8F7DCE869300}"/>
    <cellStyle name="border 5 6 2" xfId="14083" xr:uid="{C78503F7-89F1-49EE-9615-DD81A8637D14}"/>
    <cellStyle name="border 5 6 2 2" xfId="19781" xr:uid="{B5F1E819-E8F3-47B0-945E-15E5BD6E67AB}"/>
    <cellStyle name="border 5 6 2 3" xfId="19782" xr:uid="{EC28A877-163F-447F-849D-8B9256978890}"/>
    <cellStyle name="border 5 6 3" xfId="19783" xr:uid="{10A42928-DB33-4450-8B3D-44968DCE9A60}"/>
    <cellStyle name="border 5 6 4" xfId="19784" xr:uid="{449F54C0-E33E-4247-8037-3B15631F888F}"/>
    <cellStyle name="border 5 7" xfId="9604" xr:uid="{EF1FF369-17B1-462B-8E86-4B7238E493F7}"/>
    <cellStyle name="border 5 7 2" xfId="19785" xr:uid="{DFBAB335-DAC3-4E4E-8E81-4613CBABBCEB}"/>
    <cellStyle name="border 5 8" xfId="19786" xr:uid="{C4632B24-FDE8-4125-A03E-F5C821E5B200}"/>
    <cellStyle name="border 6" xfId="2722" xr:uid="{C8B3F3B3-C786-4C5D-893D-375E31E3A13E}"/>
    <cellStyle name="border 6 2" xfId="2723" xr:uid="{DB2D3540-5AFC-4A9E-9128-0346B0BC535A}"/>
    <cellStyle name="border 6 2 2" xfId="8635" xr:uid="{3FFFED5A-7B82-4460-B36B-DD4F6068BFEC}"/>
    <cellStyle name="border 6 2 2 2" xfId="14081" xr:uid="{C5EC3E8B-D135-434A-B9AF-8F6C296800C0}"/>
    <cellStyle name="border 6 2 2 2 2" xfId="19787" xr:uid="{E5D36083-F4AB-47E4-BB5A-C5466DBDBFFE}"/>
    <cellStyle name="border 6 2 2 2 3" xfId="19788" xr:uid="{40C13164-3B91-4394-BBF6-E8C6269A66E9}"/>
    <cellStyle name="border 6 2 2 3" xfId="19789" xr:uid="{DD557F51-DF6D-4D16-9634-8D149DE89F80}"/>
    <cellStyle name="border 6 2 2 4" xfId="19790" xr:uid="{2AFEAFC5-E3CC-4645-A74C-2EEF4170142A}"/>
    <cellStyle name="border 6 2 3" xfId="14082" xr:uid="{C6951042-7CCE-4E9C-BF78-2C67BB57CC84}"/>
    <cellStyle name="border 6 2 3 2" xfId="19791" xr:uid="{1793C036-B998-46E6-9BBA-761C41CD7ED2}"/>
    <cellStyle name="border 6 2 3 3" xfId="19792" xr:uid="{21666E91-4F87-40D9-AA33-275BE470BB85}"/>
    <cellStyle name="border 6 2 4" xfId="19793" xr:uid="{6F3471B0-CCD7-405B-8223-3CE8E4203130}"/>
    <cellStyle name="border 6 2 5" xfId="19794" xr:uid="{7136FB9B-D814-4D9F-AC9D-499D6052D51A}"/>
    <cellStyle name="border 6 3" xfId="2724" xr:uid="{7A80C225-DA56-4A6A-8271-358529B119DC}"/>
    <cellStyle name="border 6 3 2" xfId="9082" xr:uid="{07883C42-C7C9-4664-9EDA-977AA3A5FAF1}"/>
    <cellStyle name="border 6 3 2 2" xfId="14079" xr:uid="{54A80011-C65F-4517-839E-062C018A3E61}"/>
    <cellStyle name="border 6 3 2 2 2" xfId="19795" xr:uid="{D02D1219-ECD2-4E91-B7AD-FD24D923CB7C}"/>
    <cellStyle name="border 6 3 2 2 3" xfId="19796" xr:uid="{7E957165-80FE-40CD-B37A-FF10C635217E}"/>
    <cellStyle name="border 6 3 2 3" xfId="19797" xr:uid="{07BC2783-F6C8-4383-8994-FEF90B052255}"/>
    <cellStyle name="border 6 3 2 4" xfId="19798" xr:uid="{703515F2-B94E-4B82-BF41-07EFD7353C4F}"/>
    <cellStyle name="border 6 3 3" xfId="14080" xr:uid="{73519171-C82F-4487-911B-9B320B2A5861}"/>
    <cellStyle name="border 6 3 3 2" xfId="19799" xr:uid="{A96CA54A-8A10-4112-B5F4-2C03C0F151B9}"/>
    <cellStyle name="border 6 3 3 3" xfId="19800" xr:uid="{3F38C220-2DF3-4E8E-AD3F-92699296EFBA}"/>
    <cellStyle name="border 6 3 4" xfId="19801" xr:uid="{5403BCCA-CBE7-4A05-AC94-5D07782C328E}"/>
    <cellStyle name="border 6 3 5" xfId="19802" xr:uid="{B99ADD7E-B9A1-4B33-8A03-41F7A65E6C88}"/>
    <cellStyle name="border 6 4" xfId="2725" xr:uid="{37806115-1366-4098-A043-929D4208EAF4}"/>
    <cellStyle name="border 6 4 2" xfId="9309" xr:uid="{18A39161-EF82-458E-B419-676E29526A43}"/>
    <cellStyle name="border 6 4 2 2" xfId="14077" xr:uid="{66E6D56F-5F1C-4005-B10F-E94AB09C1098}"/>
    <cellStyle name="border 6 4 2 2 2" xfId="19803" xr:uid="{6A37C313-D777-44B8-9736-4B2EEDBF0AAA}"/>
    <cellStyle name="border 6 4 2 2 3" xfId="19804" xr:uid="{C7094269-52DB-41C8-8F10-A73686D69731}"/>
    <cellStyle name="border 6 4 2 3" xfId="19805" xr:uid="{D925DAEA-025F-440E-A2EC-112350D7C6AB}"/>
    <cellStyle name="border 6 4 2 4" xfId="19806" xr:uid="{303DD09C-33ED-4068-A3F6-EADCE792AE8F}"/>
    <cellStyle name="border 6 4 3" xfId="14078" xr:uid="{3B2B6C19-44C2-418C-AE18-966A1391FB46}"/>
    <cellStyle name="border 6 4 3 2" xfId="19807" xr:uid="{30677EE8-266D-44C3-BEDB-BDDB2D1C3948}"/>
    <cellStyle name="border 6 4 3 3" xfId="19808" xr:uid="{74FACCDB-88E9-471B-B1BF-0C7BE5C3F0F0}"/>
    <cellStyle name="border 6 4 4" xfId="19809" xr:uid="{FF29755E-DFF6-4CBA-A82A-C8D1A80A7FB1}"/>
    <cellStyle name="border 6 4 5" xfId="19810" xr:uid="{0BE89EE1-49C2-459E-9FF4-A112B978F991}"/>
    <cellStyle name="border 6 5" xfId="2726" xr:uid="{C70FE4E5-1312-4A4E-BF07-817E2DE4161E}"/>
    <cellStyle name="border 6 5 2" xfId="8432" xr:uid="{40753809-CF51-4720-8008-9F9124D56A69}"/>
    <cellStyle name="border 6 5 2 2" xfId="14075" xr:uid="{E2B86962-8188-4F9B-80EB-2AD76FA314D4}"/>
    <cellStyle name="border 6 5 2 2 2" xfId="19811" xr:uid="{064B9EB2-9AF1-4840-863A-6EAD5D14D2A6}"/>
    <cellStyle name="border 6 5 2 2 3" xfId="19812" xr:uid="{9A100F71-54D0-4DAF-81C8-7ED88030A460}"/>
    <cellStyle name="border 6 5 2 3" xfId="19813" xr:uid="{B0C55AD4-A7F9-4415-BE04-C630D9B11CFC}"/>
    <cellStyle name="border 6 5 2 4" xfId="19814" xr:uid="{6B1305AA-9CC4-4893-9A89-410736F1DF36}"/>
    <cellStyle name="border 6 5 3" xfId="14076" xr:uid="{55ED2371-89A5-44C8-A7FE-879AF9306E8F}"/>
    <cellStyle name="border 6 5 3 2" xfId="19815" xr:uid="{E2AD613A-3070-440E-9475-7BB2D0B093C5}"/>
    <cellStyle name="border 6 5 3 3" xfId="19816" xr:uid="{DE4A2B2C-642E-4FF1-8E67-33BDE792B91C}"/>
    <cellStyle name="border 6 5 4" xfId="19817" xr:uid="{FB016237-CB7B-4DE7-9B7C-CFD014C781E3}"/>
    <cellStyle name="border 6 5 5" xfId="19818" xr:uid="{5C5D9BBB-638C-4E88-9729-0D36A8472E25}"/>
    <cellStyle name="border 6 6" xfId="8159" xr:uid="{23AE2FC9-D556-4035-8129-5CEC97499905}"/>
    <cellStyle name="border 6 6 2" xfId="14074" xr:uid="{0B463978-B3C9-45BE-87FC-C09EA3D3627F}"/>
    <cellStyle name="border 6 6 2 2" xfId="19819" xr:uid="{9BB5A137-9858-4D4A-B997-56B92C31B00F}"/>
    <cellStyle name="border 6 6 2 3" xfId="19820" xr:uid="{01D6BB3E-5A66-440B-B7AC-385EA7714B97}"/>
    <cellStyle name="border 6 6 3" xfId="19821" xr:uid="{7077A7BD-7CA0-43D6-A7C2-B462225DA43E}"/>
    <cellStyle name="border 6 6 4" xfId="19822" xr:uid="{31DE89EF-1052-4F72-B97F-23EE857A32CE}"/>
    <cellStyle name="border 6 7" xfId="9605" xr:uid="{17BC5B28-D003-4314-866A-1E836436DD90}"/>
    <cellStyle name="border 6 7 2" xfId="19823" xr:uid="{05159711-E631-4E38-A13D-627E4523374E}"/>
    <cellStyle name="border 6 8" xfId="19824" xr:uid="{58E3BE3C-09FB-4B77-93FC-8C10334FD49E}"/>
    <cellStyle name="border 7" xfId="2727" xr:uid="{7A628B61-E274-4DF2-8263-C6D31113AB80}"/>
    <cellStyle name="border 7 2" xfId="2728" xr:uid="{E62F7F20-400E-40F5-9830-6EC75F5E675A}"/>
    <cellStyle name="border 7 2 2" xfId="8977" xr:uid="{48BDF55C-8EBF-4116-BB8F-3E967D6A8476}"/>
    <cellStyle name="border 7 2 2 2" xfId="14072" xr:uid="{E2B71BDC-34FF-46A2-8AB4-E3D7BCA3EEC6}"/>
    <cellStyle name="border 7 2 2 2 2" xfId="19825" xr:uid="{2112DA2B-E476-41BE-ACEF-8087CD41ADDC}"/>
    <cellStyle name="border 7 2 2 2 3" xfId="19826" xr:uid="{F0318878-AF85-40AD-8322-F032DA1D3FC3}"/>
    <cellStyle name="border 7 2 2 3" xfId="19827" xr:uid="{D0923DAB-9DD0-4C29-A14B-E75F141A48A7}"/>
    <cellStyle name="border 7 2 2 4" xfId="19828" xr:uid="{A288A466-DF52-47F9-BD32-57E7160F556E}"/>
    <cellStyle name="border 7 2 3" xfId="14073" xr:uid="{49FF2FD7-C5CD-4DF4-9EA4-C5DED1FAC868}"/>
    <cellStyle name="border 7 2 3 2" xfId="19829" xr:uid="{2888580A-0FCA-474C-97B9-D2ABE6AE60B5}"/>
    <cellStyle name="border 7 2 3 3" xfId="19830" xr:uid="{A08C787B-3405-47C2-92CF-D96FD967FC64}"/>
    <cellStyle name="border 7 2 4" xfId="19831" xr:uid="{FFB83742-8A60-4A50-B0DA-F55C3A50CF1B}"/>
    <cellStyle name="border 7 2 5" xfId="19832" xr:uid="{6C6FC29A-E054-4E00-BE05-82BC262ECE4D}"/>
    <cellStyle name="border 7 3" xfId="2729" xr:uid="{6AB7D429-2347-46C6-A366-4EC5A3592016}"/>
    <cellStyle name="border 7 3 2" xfId="9187" xr:uid="{52F726C5-3A5F-4C71-A2D2-F13650F8A0A0}"/>
    <cellStyle name="border 7 3 2 2" xfId="14070" xr:uid="{712881EF-595B-492A-B45F-10AE60D2F063}"/>
    <cellStyle name="border 7 3 2 2 2" xfId="19833" xr:uid="{FEA0042E-0034-42A4-BB3E-DE8DFFA1CB15}"/>
    <cellStyle name="border 7 3 2 2 3" xfId="19834" xr:uid="{93D835E6-0C7E-435C-8C9C-B93D23976A4D}"/>
    <cellStyle name="border 7 3 2 3" xfId="19835" xr:uid="{0F0AB761-59E2-4D3E-B969-B8F9B81E1A2C}"/>
    <cellStyle name="border 7 3 2 4" xfId="19836" xr:uid="{8AB18FA0-8BCC-44D7-AEBD-A9D1B7C3A6EF}"/>
    <cellStyle name="border 7 3 3" xfId="14071" xr:uid="{5E58386D-E2DA-41FB-BA30-B9B42078D519}"/>
    <cellStyle name="border 7 3 3 2" xfId="19837" xr:uid="{5B250DE2-69B9-4B53-9162-FC7116C84541}"/>
    <cellStyle name="border 7 3 3 3" xfId="19838" xr:uid="{02B8CDFC-5E50-4425-9FAD-923EED53E6FB}"/>
    <cellStyle name="border 7 3 4" xfId="19839" xr:uid="{CF36DBA6-9DD0-497F-8A53-2E0AFDDBFE96}"/>
    <cellStyle name="border 7 3 5" xfId="19840" xr:uid="{1F3A0216-7323-40F9-AFFA-D5D269985E3A}"/>
    <cellStyle name="border 7 4" xfId="2730" xr:uid="{22F95CA7-CCBA-47E0-8DAE-2AB366AD1767}"/>
    <cellStyle name="border 7 4 2" xfId="9414" xr:uid="{D7E18351-5C3C-498F-9419-21D311C6E0A0}"/>
    <cellStyle name="border 7 4 2 2" xfId="14068" xr:uid="{A73211E8-D8D3-4965-B7CB-85F25E83899E}"/>
    <cellStyle name="border 7 4 2 2 2" xfId="19841" xr:uid="{63AA5BC4-41DA-47D4-BE2A-75ACB7370E2B}"/>
    <cellStyle name="border 7 4 2 2 3" xfId="19842" xr:uid="{743FFDE9-F156-495A-93C3-8076170A5F1A}"/>
    <cellStyle name="border 7 4 2 3" xfId="19843" xr:uid="{9114F1F0-320E-41FF-BF37-124012CE4D87}"/>
    <cellStyle name="border 7 4 2 4" xfId="19844" xr:uid="{3642A026-0872-4F43-92CE-CB8D43FEBF68}"/>
    <cellStyle name="border 7 4 3" xfId="14069" xr:uid="{10D909DA-8934-4EE4-82A4-AF6C0892FC56}"/>
    <cellStyle name="border 7 4 3 2" xfId="19845" xr:uid="{B8600326-AB4B-42E3-B085-B447EE8F70FC}"/>
    <cellStyle name="border 7 4 3 3" xfId="19846" xr:uid="{5C0EC4EE-6F23-40B7-B99F-33D290799EAA}"/>
    <cellStyle name="border 7 4 4" xfId="19847" xr:uid="{D19BAE67-3D8B-4CC5-AC84-7395AA59DE85}"/>
    <cellStyle name="border 7 4 5" xfId="19848" xr:uid="{7D9BE661-6CCF-45A4-832D-B2FD23DE7A7B}"/>
    <cellStyle name="border 7 5" xfId="2731" xr:uid="{EB20DACE-E1C6-43EC-9F6F-67E73C15824C}"/>
    <cellStyle name="border 7 5 2" xfId="8523" xr:uid="{9E38C3A0-06A4-42FB-9EFD-156B5BC11644}"/>
    <cellStyle name="border 7 5 2 2" xfId="14066" xr:uid="{019C568D-E9BB-4269-9FC2-99CF36966D12}"/>
    <cellStyle name="border 7 5 2 2 2" xfId="19849" xr:uid="{A9E707A0-27C1-4933-A7C1-AD9344B2A13D}"/>
    <cellStyle name="border 7 5 2 2 3" xfId="19850" xr:uid="{4E44BFA1-47C5-4516-8EAF-334D0BC1A518}"/>
    <cellStyle name="border 7 5 2 3" xfId="19851" xr:uid="{9678C593-6F76-4CF2-A2D7-8D32897A56AB}"/>
    <cellStyle name="border 7 5 2 4" xfId="19852" xr:uid="{922000B9-7192-416D-B329-EF67D2DD3553}"/>
    <cellStyle name="border 7 5 3" xfId="14067" xr:uid="{80EDE7E1-F8A1-4F7A-A2D0-EC1965B58CAB}"/>
    <cellStyle name="border 7 5 3 2" xfId="19853" xr:uid="{B0692248-9775-403A-B5F6-234FF8934D95}"/>
    <cellStyle name="border 7 5 3 3" xfId="19854" xr:uid="{43B7C7DF-3665-4EC5-9083-CEBEF81B003F}"/>
    <cellStyle name="border 7 5 4" xfId="19855" xr:uid="{82AEF9B5-212E-4F67-9EA0-5B96F08B3946}"/>
    <cellStyle name="border 7 5 5" xfId="19856" xr:uid="{5134B674-1608-4062-A8A2-00A0C593FEAC}"/>
    <cellStyle name="border 7 6" xfId="8264" xr:uid="{89C8E40D-701D-4AAC-9938-71C752CF5636}"/>
    <cellStyle name="border 7 6 2" xfId="14065" xr:uid="{10A0465C-7A71-4AEF-842A-82234EC5816A}"/>
    <cellStyle name="border 7 6 2 2" xfId="19857" xr:uid="{303F69EB-D0CA-4C4A-B515-E6835BB31665}"/>
    <cellStyle name="border 7 6 2 3" xfId="19858" xr:uid="{1BAAE89E-8962-48DA-A353-1F8795329018}"/>
    <cellStyle name="border 7 6 3" xfId="19859" xr:uid="{B0D21C09-A9D7-47E6-9FBA-EA683EC9EED9}"/>
    <cellStyle name="border 7 6 4" xfId="19860" xr:uid="{0BA6B078-97B9-4E0D-842A-2D9DE035B99E}"/>
    <cellStyle name="border 7 7" xfId="9606" xr:uid="{5E2BF0F2-6590-4B0F-8D34-12D74C5F1F93}"/>
    <cellStyle name="border 7 7 2" xfId="19861" xr:uid="{8D2101D6-B1A0-4292-9F0F-8D583533DA29}"/>
    <cellStyle name="border 7 8" xfId="19862" xr:uid="{377D7475-A9D0-4C37-9272-12163680AD87}"/>
    <cellStyle name="border 8" xfId="2732" xr:uid="{C735A014-A4E1-4D02-B2BC-EEB614A53B81}"/>
    <cellStyle name="border 8 2" xfId="2733" xr:uid="{7F79CDE0-9D3D-4D22-8FE9-8E1F31E1075B}"/>
    <cellStyle name="border 8 2 2" xfId="8982" xr:uid="{F7FE5A4D-61CA-4BAF-A0C9-F707221FB386}"/>
    <cellStyle name="border 8 2 2 2" xfId="14063" xr:uid="{76A2A26A-B846-4194-AC83-1A4D658A7C19}"/>
    <cellStyle name="border 8 2 2 2 2" xfId="19863" xr:uid="{0945B209-FF41-4FD8-BF8D-CC0135D47039}"/>
    <cellStyle name="border 8 2 2 2 3" xfId="19864" xr:uid="{63CE03B2-794E-4443-9445-B5615C349F0A}"/>
    <cellStyle name="border 8 2 2 3" xfId="19865" xr:uid="{1AFE9D26-F18C-4B92-A097-212A9BA16A77}"/>
    <cellStyle name="border 8 2 2 4" xfId="19866" xr:uid="{8CD6AA15-8B2E-46F3-B330-0CFB82618496}"/>
    <cellStyle name="border 8 2 3" xfId="14064" xr:uid="{8F01534A-E793-41CF-9452-0EE66DE888E4}"/>
    <cellStyle name="border 8 2 3 2" xfId="19867" xr:uid="{7B675BEC-7FD6-4A3A-8467-CE3CAD348B11}"/>
    <cellStyle name="border 8 2 3 3" xfId="19868" xr:uid="{52AB7E88-ECF7-4618-9156-6C79074556D5}"/>
    <cellStyle name="border 8 2 4" xfId="19869" xr:uid="{A264F782-F678-4A9C-A637-ECF540DB9FEB}"/>
    <cellStyle name="border 8 2 5" xfId="19870" xr:uid="{6B07A6A8-DEC0-4D0A-86E9-FDBD845BB37B}"/>
    <cellStyle name="border 8 3" xfId="2734" xr:uid="{74BEAB2F-FA4D-42FF-AE69-B30BDF8285E7}"/>
    <cellStyle name="border 8 3 2" xfId="9192" xr:uid="{B6950C4B-5177-4BB0-9D8D-AAE9B8A85978}"/>
    <cellStyle name="border 8 3 2 2" xfId="14061" xr:uid="{1202ABF6-7411-465E-B38B-ADE08653F2E5}"/>
    <cellStyle name="border 8 3 2 2 2" xfId="19871" xr:uid="{510D3DC5-4E3D-48CE-BDC7-E143EE830142}"/>
    <cellStyle name="border 8 3 2 2 3" xfId="19872" xr:uid="{8DC05DA7-F331-4E66-A19B-36DC50B2FB8E}"/>
    <cellStyle name="border 8 3 2 3" xfId="19873" xr:uid="{9ACD4950-CFF6-4A70-8800-AAD91D8BE57F}"/>
    <cellStyle name="border 8 3 2 4" xfId="19874" xr:uid="{D4DB7269-0ED1-49E1-8B43-D3E84A871A10}"/>
    <cellStyle name="border 8 3 3" xfId="14062" xr:uid="{63DFFC29-5BD6-463B-9773-8F9B5A69ACBF}"/>
    <cellStyle name="border 8 3 3 2" xfId="19875" xr:uid="{0AFC1EBD-9983-4288-A5A6-AB0FE6EB07C7}"/>
    <cellStyle name="border 8 3 3 3" xfId="19876" xr:uid="{9B84E017-9D5B-486D-A75F-CE22CADBD9F4}"/>
    <cellStyle name="border 8 3 4" xfId="19877" xr:uid="{ADC8642B-CFD8-406F-982F-D5E792362856}"/>
    <cellStyle name="border 8 3 5" xfId="19878" xr:uid="{477E7CCA-1DEE-4D0D-A1DF-AE5A7FBA3BDD}"/>
    <cellStyle name="border 8 4" xfId="2735" xr:uid="{650542D4-3820-43F8-993F-D7E64AE8FEC0}"/>
    <cellStyle name="border 8 4 2" xfId="9419" xr:uid="{E03284EB-7D24-4265-AEA7-56D379B8B2B3}"/>
    <cellStyle name="border 8 4 2 2" xfId="14059" xr:uid="{F77BBCF8-C9A0-4B76-8E08-97640BCB157D}"/>
    <cellStyle name="border 8 4 2 2 2" xfId="19879" xr:uid="{702172D0-A11B-4B8E-BEF8-3BFC2A2A2EAD}"/>
    <cellStyle name="border 8 4 2 2 3" xfId="19880" xr:uid="{3CA557FD-FD1F-44E0-82E4-B212DC0A6D4B}"/>
    <cellStyle name="border 8 4 2 3" xfId="19881" xr:uid="{CCC9060E-1706-4A2F-A98D-DA52D7602DF2}"/>
    <cellStyle name="border 8 4 2 4" xfId="19882" xr:uid="{40AB91C6-5152-4BAD-95C1-C87E65E1A293}"/>
    <cellStyle name="border 8 4 3" xfId="14060" xr:uid="{65E6555D-0306-4895-81B1-B5E7E15657A0}"/>
    <cellStyle name="border 8 4 3 2" xfId="19883" xr:uid="{2F1FB52F-3348-4BC1-8FAC-0CF6CAF4ACCA}"/>
    <cellStyle name="border 8 4 3 3" xfId="19884" xr:uid="{5655F8D7-D6BC-453B-B660-4F268A7DD7B6}"/>
    <cellStyle name="border 8 4 4" xfId="19885" xr:uid="{B24ED1CD-322A-45AF-B8A5-1C243E0437C1}"/>
    <cellStyle name="border 8 4 5" xfId="19886" xr:uid="{62A0CFA0-4FA5-48B4-968B-44EFACF5D049}"/>
    <cellStyle name="border 8 5" xfId="2736" xr:uid="{F47F668C-182A-44BE-BDE2-793AB7875568}"/>
    <cellStyle name="border 8 5 2" xfId="8528" xr:uid="{7B46F12E-B726-43D5-9FB1-D292AFA23E59}"/>
    <cellStyle name="border 8 5 2 2" xfId="14057" xr:uid="{3D92F827-A774-4650-B2AB-68D3DF24A2E0}"/>
    <cellStyle name="border 8 5 2 2 2" xfId="19887" xr:uid="{40E4D12D-5566-4E3A-9764-76D1B52BFEED}"/>
    <cellStyle name="border 8 5 2 2 3" xfId="19888" xr:uid="{83B492F8-4AEB-42ED-8CDD-35A0CFB738EF}"/>
    <cellStyle name="border 8 5 2 3" xfId="19889" xr:uid="{42F8697A-1394-4CB2-B878-B1E40EEB96EC}"/>
    <cellStyle name="border 8 5 2 4" xfId="19890" xr:uid="{62F8890E-BA3C-4E19-A909-02F2E4145920}"/>
    <cellStyle name="border 8 5 3" xfId="14058" xr:uid="{056D8852-60AB-4FFD-A32D-98FD52D168F6}"/>
    <cellStyle name="border 8 5 3 2" xfId="19891" xr:uid="{7727D611-778E-4837-B331-73080A328610}"/>
    <cellStyle name="border 8 5 3 3" xfId="19892" xr:uid="{F2DF173C-4885-450F-9B40-1B37FD23AF6D}"/>
    <cellStyle name="border 8 5 4" xfId="19893" xr:uid="{72870234-D164-4CEA-BA20-1687758392A1}"/>
    <cellStyle name="border 8 5 5" xfId="19894" xr:uid="{1137BFA1-AE42-4862-9DEF-2A8A720D765C}"/>
    <cellStyle name="border 8 6" xfId="8269" xr:uid="{03C41F49-2FA0-4A50-819E-C54ED3A6AB6C}"/>
    <cellStyle name="border 8 6 2" xfId="14056" xr:uid="{7275D0E2-D6B3-4523-B1D0-9DCCEEAA0256}"/>
    <cellStyle name="border 8 6 2 2" xfId="19895" xr:uid="{B43EC58F-2226-4C7A-BB09-733483AE706D}"/>
    <cellStyle name="border 8 6 2 3" xfId="19896" xr:uid="{4078F74F-7C60-4280-96D4-BF29EA9F2A8D}"/>
    <cellStyle name="border 8 6 3" xfId="19897" xr:uid="{303FC118-E0AA-4D6A-A441-57526990C673}"/>
    <cellStyle name="border 8 6 4" xfId="19898" xr:uid="{753145CD-5AF8-4666-9ADD-95FE7F08322C}"/>
    <cellStyle name="border 8 7" xfId="9607" xr:uid="{DF47EA92-3789-4410-842B-CABC59673695}"/>
    <cellStyle name="border 8 7 2" xfId="19899" xr:uid="{3934A65F-DBC6-419C-9931-D500916B7968}"/>
    <cellStyle name="border 8 8" xfId="19900" xr:uid="{B33CBA26-31F9-4D5A-A34C-7793CB425DB0}"/>
    <cellStyle name="border 9" xfId="2737" xr:uid="{B10A31AE-5D00-4A73-8E5F-F80D02D94A31}"/>
    <cellStyle name="border 9 2" xfId="2738" xr:uid="{B2795990-9B13-4332-9601-6D80D4DEEE9E}"/>
    <cellStyle name="border 9 2 2" xfId="8993" xr:uid="{6C3FABE1-F2FD-4B41-B7A9-471BBAB38AB1}"/>
    <cellStyle name="border 9 2 2 2" xfId="14054" xr:uid="{035E6FEF-8CA5-41A4-91D4-C89673A14D1B}"/>
    <cellStyle name="border 9 2 2 2 2" xfId="19901" xr:uid="{581890C3-7A93-4E3F-B228-7682E10C8AF2}"/>
    <cellStyle name="border 9 2 2 2 3" xfId="19902" xr:uid="{FF52DD11-9748-4B1B-8841-A937DC795FB5}"/>
    <cellStyle name="border 9 2 2 3" xfId="19903" xr:uid="{9645073A-F6F8-41D9-A7C3-F0A81B32D2AA}"/>
    <cellStyle name="border 9 2 2 4" xfId="19904" xr:uid="{48F5DE37-AB23-459D-BB5B-A7E052D6B9EA}"/>
    <cellStyle name="border 9 2 3" xfId="14055" xr:uid="{EC34F11C-864B-4631-98A5-CBDB3D311156}"/>
    <cellStyle name="border 9 2 3 2" xfId="19905" xr:uid="{C64A522F-4B81-46B3-8BC5-462A96EF3659}"/>
    <cellStyle name="border 9 2 3 3" xfId="19906" xr:uid="{C3A83982-B4E3-495C-8DC1-DC3AA878A006}"/>
    <cellStyle name="border 9 2 4" xfId="19907" xr:uid="{C383DD31-364C-430D-BF3C-BC17EDD84898}"/>
    <cellStyle name="border 9 2 5" xfId="19908" xr:uid="{328D61D6-4FEA-4BF7-B445-5F4330C781D8}"/>
    <cellStyle name="border 9 3" xfId="2739" xr:uid="{D428E145-E663-446F-ACE5-0AB6576F03B7}"/>
    <cellStyle name="border 9 3 2" xfId="9203" xr:uid="{961FF691-7BCB-4340-8696-B967FBC7C72D}"/>
    <cellStyle name="border 9 3 2 2" xfId="14052" xr:uid="{0C6777C2-5D19-4037-AD1A-E674C0FF9BA4}"/>
    <cellStyle name="border 9 3 2 2 2" xfId="19909" xr:uid="{474002EE-E1E0-4044-B7FF-5B9041017D02}"/>
    <cellStyle name="border 9 3 2 2 3" xfId="19910" xr:uid="{8013BAA9-38FF-4D34-B882-B28D893E0F94}"/>
    <cellStyle name="border 9 3 2 3" xfId="19911" xr:uid="{1794AB95-114F-45B2-B8DF-7716F8C0F88B}"/>
    <cellStyle name="border 9 3 2 4" xfId="19912" xr:uid="{1AA2DB3A-6262-4BDB-8A2B-FC8A90CE8647}"/>
    <cellStyle name="border 9 3 3" xfId="14053" xr:uid="{F2BE16A1-F6A9-438C-AEAB-222A48E2260E}"/>
    <cellStyle name="border 9 3 3 2" xfId="19913" xr:uid="{8358BE84-3F50-4CA1-8B89-EDED7B8DC02A}"/>
    <cellStyle name="border 9 3 3 3" xfId="19914" xr:uid="{61A43802-C0C5-445E-97E0-D3CFE12700CC}"/>
    <cellStyle name="border 9 3 4" xfId="19915" xr:uid="{353A01BD-002F-4201-B214-B6ACC8E1E2AA}"/>
    <cellStyle name="border 9 3 5" xfId="19916" xr:uid="{B139E18F-C345-4715-BF8B-D53F69C3A8B1}"/>
    <cellStyle name="border 9 4" xfId="2740" xr:uid="{F9467C0A-DB46-40E0-A37D-A7799C405CC7}"/>
    <cellStyle name="border 9 4 2" xfId="9430" xr:uid="{FCE1F6F6-821C-4B88-B46B-C506D7133EB8}"/>
    <cellStyle name="border 9 4 2 2" xfId="14050" xr:uid="{374E2785-49C0-4E2E-8FDE-D2C528582AD3}"/>
    <cellStyle name="border 9 4 2 2 2" xfId="19917" xr:uid="{19D8BF6A-E2FF-4221-93E5-88C6659A7429}"/>
    <cellStyle name="border 9 4 2 2 3" xfId="19918" xr:uid="{8CF91959-6F72-4EA2-BC47-A5C32EEA90AC}"/>
    <cellStyle name="border 9 4 2 3" xfId="19919" xr:uid="{7CD3090F-8281-4F23-AD2A-A6D11F5085C5}"/>
    <cellStyle name="border 9 4 2 4" xfId="19920" xr:uid="{BADD3F83-EFB1-464E-BC21-1C463256CD1E}"/>
    <cellStyle name="border 9 4 3" xfId="14051" xr:uid="{F7EE8225-679B-41AC-A28F-C2E8536835A6}"/>
    <cellStyle name="border 9 4 3 2" xfId="19921" xr:uid="{0AAA72EE-2B0A-4CF2-9836-6B2568F90824}"/>
    <cellStyle name="border 9 4 3 3" xfId="19922" xr:uid="{02025CB5-0E12-45E8-86FB-B67FE46AAB08}"/>
    <cellStyle name="border 9 4 4" xfId="19923" xr:uid="{9D0A0CC4-0AF9-4CE5-AB3A-2798CB19E43C}"/>
    <cellStyle name="border 9 4 5" xfId="19924" xr:uid="{0A00D555-748F-488B-86C9-46E1718287AB}"/>
    <cellStyle name="border 9 5" xfId="8280" xr:uid="{D572988F-9D44-4336-9D57-4AE797D6B994}"/>
    <cellStyle name="border 9 5 2" xfId="14049" xr:uid="{97FF8C08-1E93-46B3-A4A1-E6B206AFDDBC}"/>
    <cellStyle name="border 9 5 2 2" xfId="19925" xr:uid="{CE846FCF-DEC9-4312-AE3A-B14F5F61C39A}"/>
    <cellStyle name="border 9 5 2 3" xfId="19926" xr:uid="{57DEBA86-6B6D-4B4F-94CC-AE00EDF3FCA2}"/>
    <cellStyle name="border 9 5 3" xfId="19927" xr:uid="{DF600C31-35FF-4FB3-B239-C4590F4EAF8D}"/>
    <cellStyle name="border 9 5 4" xfId="19928" xr:uid="{68CFE8F6-9E06-4B6A-A198-D6B930A9F1B6}"/>
    <cellStyle name="border 9 6" xfId="9608" xr:uid="{55AA7B04-FD2D-4616-923C-6F7C05175EFE}"/>
    <cellStyle name="border 9 6 2" xfId="19929" xr:uid="{591CCC3B-6AE9-4AC7-AD2B-5BFC4C795ACF}"/>
    <cellStyle name="border 9 7" xfId="19930" xr:uid="{B6F0B513-CB34-4A11-AF2C-D56A3D290990}"/>
    <cellStyle name="British Pound" xfId="528" xr:uid="{4444D840-C54B-46DD-BAF8-43A9D0BA44EA}"/>
    <cellStyle name="C?AØ_¿µ¾÷CoE² " xfId="529" xr:uid="{2E5B5AA5-B810-400A-A417-7B614960496D}"/>
    <cellStyle name="C￥AØ_¿μ¾÷CoE² " xfId="530" xr:uid="{1FA937DD-052F-4614-A9F9-EE512333405E}"/>
    <cellStyle name="Ç§·ÖÎ»[0]_06" xfId="531" xr:uid="{30263F75-93CC-4ED7-B35C-6F54099961AF}"/>
    <cellStyle name="Ç§·ÖÎ»_06" xfId="532" xr:uid="{E3BD3BB3-D871-4CE1-A318-EBA503E968AA}"/>
    <cellStyle name="Ç§Î»[0]_laroux" xfId="533" xr:uid="{C7EF8858-06E4-426B-B947-3804C9E97727}"/>
    <cellStyle name="Ç§Î»_laroux" xfId="534" xr:uid="{E0BBB54E-8058-4AB0-A7CC-D87813906D71}"/>
    <cellStyle name="Ç§Î»·Ö¸ô[0]_0012A3" xfId="535" xr:uid="{5EC56A98-335E-4AA3-A0AD-40E285BE2F76}"/>
    <cellStyle name="Ç§Î»·Ö¸ô_0012A3" xfId="536" xr:uid="{E13F4BA0-590C-4464-98FA-0508A26E6FB6}"/>
    <cellStyle name="Calc Currency (0)" xfId="537" xr:uid="{3E4580C2-2DB8-45FA-AF11-DBFC01005360}"/>
    <cellStyle name="Calc Currency (0) 2" xfId="538" xr:uid="{D563A2F2-149B-42D6-99E0-FFD0D5BE1CB9}"/>
    <cellStyle name="Calc Currency (0) 3" xfId="539" xr:uid="{EF2AC1C1-4D26-43E6-9E29-4E551C25C88C}"/>
    <cellStyle name="Calc Currency (2)" xfId="540" xr:uid="{F87349E6-29E7-42A0-93E4-BDF38E14CB39}"/>
    <cellStyle name="Calc Currency (2) 2" xfId="541" xr:uid="{37A919FF-0F63-43BD-88FB-DA6FE730354A}"/>
    <cellStyle name="Calc Currency (2) 3" xfId="542" xr:uid="{F471EEA4-9815-4EF1-A9E0-A2D0CF07FD13}"/>
    <cellStyle name="Calc Percent (0)" xfId="543" xr:uid="{82F4D83D-1DEA-44C3-B046-90F842B60AA4}"/>
    <cellStyle name="Calc Percent (0) 2" xfId="544" xr:uid="{06B50351-CF9C-4FCC-B33D-805F1EBC091A}"/>
    <cellStyle name="Calc Percent (0) 3" xfId="545" xr:uid="{772A466F-6567-4AB3-AB0D-13166A460B8A}"/>
    <cellStyle name="Calc Percent (1)" xfId="546" xr:uid="{58E71315-3EF8-4DCC-AE38-8B97217659E6}"/>
    <cellStyle name="Calc Percent (1) 2" xfId="547" xr:uid="{9B9B8373-4D5B-4CE7-A17D-29D27E037475}"/>
    <cellStyle name="Calc Percent (1) 3" xfId="548" xr:uid="{CC31120F-56CA-4D10-88AB-CCCF4CD32D26}"/>
    <cellStyle name="Calc Percent (2)" xfId="549" xr:uid="{E59C77E8-3DFE-4411-9C74-FD401FDC5C6F}"/>
    <cellStyle name="Calc Percent (2) 2" xfId="550" xr:uid="{EA0BE290-5476-4B4C-8FF9-32A7D3AD126D}"/>
    <cellStyle name="Calc Percent (2) 3" xfId="551" xr:uid="{18FA790D-86A4-464D-A50A-ACFD0016437E}"/>
    <cellStyle name="Calc Units (0)" xfId="552" xr:uid="{9D08C440-D268-468F-B99C-BD12C64A7773}"/>
    <cellStyle name="Calc Units (0) 2" xfId="553" xr:uid="{9ECA7A89-7525-46ED-94F0-873BC37510BA}"/>
    <cellStyle name="Calc Units (0) 3" xfId="554" xr:uid="{B69756AB-C5F3-436B-851A-130E5FA82AE6}"/>
    <cellStyle name="Calc Units (1)" xfId="555" xr:uid="{34B8A3A2-41DB-4E6B-BDB5-3FB4F83BC7A4}"/>
    <cellStyle name="Calc Units (1) 2" xfId="556" xr:uid="{69D8949A-1E46-42CA-8619-F8E9FB69400F}"/>
    <cellStyle name="Calc Units (1) 3" xfId="557" xr:uid="{6C8F9EAD-B42D-4B8C-9F30-F04B77942845}"/>
    <cellStyle name="Calc Units (2)" xfId="558" xr:uid="{E37228C7-2F2C-432D-84E2-354BAE1868B8}"/>
    <cellStyle name="Calc Units (2) 2" xfId="559" xr:uid="{43F7EA52-C2BB-4623-BDA7-86A0596F4D5E}"/>
    <cellStyle name="Calc Units (2) 3" xfId="560" xr:uid="{EB4D6543-F061-4702-92FE-27C7017756E7}"/>
    <cellStyle name="Calculation 10" xfId="17608" xr:uid="{AE966476-EC96-433B-B97F-7C7A92EEEA2A}"/>
    <cellStyle name="Calculation 2" xfId="561" xr:uid="{6BF1B939-3C23-4A10-B5C5-8BFC36CAB3C1}"/>
    <cellStyle name="Calculation 2 10" xfId="6419" xr:uid="{9A675AF1-BEC9-483D-8964-390F00C85C4F}"/>
    <cellStyle name="Calculation 2 10 2" xfId="13246" xr:uid="{6CF58555-02AD-42D7-BA78-E4B69EAFF4FE}"/>
    <cellStyle name="Calculation 2 10 2 2" xfId="19931" xr:uid="{00D94799-083F-4DE9-94D7-CB23205308EE}"/>
    <cellStyle name="Calculation 2 11" xfId="7356" xr:uid="{21082C46-BF7C-4592-A2F1-9A8822CE2B22}"/>
    <cellStyle name="Calculation 2 11 2" xfId="13247" xr:uid="{660E061C-D0EA-441C-B5F6-BCA3F6FDFF1B}"/>
    <cellStyle name="Calculation 2 11 2 2" xfId="19932" xr:uid="{76A31167-CD73-4D87-833A-686C85CED6C6}"/>
    <cellStyle name="Calculation 2 12" xfId="6709" xr:uid="{CC70DF34-FDF7-4A98-A8E6-B10F584D2343}"/>
    <cellStyle name="Calculation 2 12 2" xfId="13248" xr:uid="{B76D3717-C05C-44BB-B133-22F0580DF73F}"/>
    <cellStyle name="Calculation 2 12 2 2" xfId="19933" xr:uid="{D3CDA577-21A8-4EAD-AAAD-6437FBAB40D4}"/>
    <cellStyle name="Calculation 2 13" xfId="6916" xr:uid="{E2EED5E3-58FF-477D-85BE-047BFD76EAB2}"/>
    <cellStyle name="Calculation 2 13 2" xfId="13249" xr:uid="{C526BFC1-697B-4A9E-83B0-1706CEFA3BCD}"/>
    <cellStyle name="Calculation 2 13 2 2" xfId="19934" xr:uid="{426074B3-3C15-406D-BAB8-E9ADD8773255}"/>
    <cellStyle name="Calculation 2 14" xfId="7844" xr:uid="{63EBBE73-BF2A-491E-BA6C-7A7B29BFFCC1}"/>
    <cellStyle name="Calculation 2 14 2" xfId="13250" xr:uid="{52AE31C9-AD21-462F-9B2D-710D4A2EDD53}"/>
    <cellStyle name="Calculation 2 14 2 2" xfId="19935" xr:uid="{F7229C09-ADB0-4681-A556-9D65430CCD5F}"/>
    <cellStyle name="Calculation 2 2" xfId="562" xr:uid="{EB3714A4-DEF0-459D-AD39-9D5420D79AB1}"/>
    <cellStyle name="Calculation 2 2 10" xfId="4846" xr:uid="{6D25F41C-7F89-4952-8B8B-AF7108CAC08F}"/>
    <cellStyle name="Calculation 2 2 10 2" xfId="13251" xr:uid="{BA91E2CD-5B71-4E21-B757-B7AAEFFF266A}"/>
    <cellStyle name="Calculation 2 2 10 2 2" xfId="19936" xr:uid="{F1A5837C-11EF-45DD-9587-8EDEBEA6E831}"/>
    <cellStyle name="Calculation 2 2 11" xfId="6318" xr:uid="{B6975863-A525-4052-9477-B7E36A1E8721}"/>
    <cellStyle name="Calculation 2 2 11 2" xfId="13252" xr:uid="{764862B6-E0E3-40E0-953E-1781A5D463BD}"/>
    <cellStyle name="Calculation 2 2 11 2 2" xfId="19937" xr:uid="{88A078C8-E532-4084-B5B0-23A2652C4481}"/>
    <cellStyle name="Calculation 2 2 12" xfId="7845" xr:uid="{5896A940-8416-453E-BBA8-12AF5B185478}"/>
    <cellStyle name="Calculation 2 2 12 2" xfId="13253" xr:uid="{181B350B-FF55-4246-94C5-00B9DAB6B2FB}"/>
    <cellStyle name="Calculation 2 2 12 2 2" xfId="19938" xr:uid="{AA088930-D3D9-44D5-96F5-47B747CC0C7E}"/>
    <cellStyle name="Calculation 2 2 13" xfId="9643" xr:uid="{BEC806C0-A50D-4AD6-8F33-EBC3004DD24F}"/>
    <cellStyle name="Calculation 2 2 2" xfId="1448" xr:uid="{B56BEF98-5AA3-4DA3-9B7A-EA99CF4326DE}"/>
    <cellStyle name="Calculation 2 2 2 10" xfId="7331" xr:uid="{DC1B31BB-A566-43CF-9BBF-09BF3A6EE9B4}"/>
    <cellStyle name="Calculation 2 2 2 10 2" xfId="13254" xr:uid="{C0EDB65F-DAB5-49F3-ADA3-2FCB89A84219}"/>
    <cellStyle name="Calculation 2 2 2 10 2 2" xfId="19939" xr:uid="{E91396F5-BE8B-4C9F-9448-1BCB05835F25}"/>
    <cellStyle name="Calculation 2 2 2 11" xfId="7902" xr:uid="{E12D3737-CF68-4A34-865B-CB4D387D21B0}"/>
    <cellStyle name="Calculation 2 2 2 11 2" xfId="13255" xr:uid="{CBC394F9-A863-43B7-8B2F-6BA84B276009}"/>
    <cellStyle name="Calculation 2 2 2 11 2 2" xfId="19940" xr:uid="{C42F7CE6-4170-4B42-A17C-01B2CDE1A085}"/>
    <cellStyle name="Calculation 2 2 2 12" xfId="9644" xr:uid="{7CADEDC9-5449-4DB4-AFDF-8FA6A5DF2B77}"/>
    <cellStyle name="Calculation 2 2 2 12 2" xfId="19941" xr:uid="{D31EF30D-6A89-45BB-BB7C-C4072979803B}"/>
    <cellStyle name="Calculation 2 2 2 2" xfId="5779" xr:uid="{DA053F74-DE7F-4416-95C9-2D83197CF215}"/>
    <cellStyle name="Calculation 2 2 2 2 2" xfId="13256" xr:uid="{044F1116-D68C-4084-8FC6-3826D1349474}"/>
    <cellStyle name="Calculation 2 2 2 2 2 2" xfId="19942" xr:uid="{4B685373-A96A-458A-80B8-E5E0B1968912}"/>
    <cellStyle name="Calculation 2 2 2 3" xfId="5359" xr:uid="{EF7CA100-C2C7-4399-90C7-458C301FAD99}"/>
    <cellStyle name="Calculation 2 2 2 3 2" xfId="13257" xr:uid="{78DA31D4-3A73-4377-8963-93EDE355DA35}"/>
    <cellStyle name="Calculation 2 2 2 3 2 2" xfId="19943" xr:uid="{8D9580B1-BD94-4023-8714-B919916BDA90}"/>
    <cellStyle name="Calculation 2 2 2 4" xfId="6026" xr:uid="{C80E3A70-3A96-4F8D-8A7D-67E012201C72}"/>
    <cellStyle name="Calculation 2 2 2 4 2" xfId="13258" xr:uid="{11CFDE6A-E229-461B-B0E9-7153F9D79612}"/>
    <cellStyle name="Calculation 2 2 2 4 2 2" xfId="19944" xr:uid="{1CC7CF92-5000-4CD6-8412-D567C768C871}"/>
    <cellStyle name="Calculation 2 2 2 5" xfId="4926" xr:uid="{1D71CEAC-B395-4B11-9330-5EC2F6F0B393}"/>
    <cellStyle name="Calculation 2 2 2 5 2" xfId="13259" xr:uid="{E24B7FB9-5EAB-4E71-A9CA-F0B11A0B3E21}"/>
    <cellStyle name="Calculation 2 2 2 5 2 2" xfId="19945" xr:uid="{FC26D8FE-89EA-44EA-A786-5078EC8E6F66}"/>
    <cellStyle name="Calculation 2 2 2 6" xfId="7068" xr:uid="{EDBECBEA-FEB5-4C65-BC23-663CF301F4EE}"/>
    <cellStyle name="Calculation 2 2 2 6 2" xfId="13260" xr:uid="{BBF67CFB-3673-42BF-A9D0-FB7BD7D1F5C3}"/>
    <cellStyle name="Calculation 2 2 2 6 2 2" xfId="19946" xr:uid="{451BAEF9-5D32-4529-A4D3-B8342A258238}"/>
    <cellStyle name="Calculation 2 2 2 7" xfId="6082" xr:uid="{C56A0C52-5FE8-4F21-8931-F6961589AAB4}"/>
    <cellStyle name="Calculation 2 2 2 7 2" xfId="13261" xr:uid="{0E31A0C6-D58A-4FAE-B933-227336FFEBBD}"/>
    <cellStyle name="Calculation 2 2 2 7 2 2" xfId="19947" xr:uid="{CBC16871-0A4A-488A-A307-2600C4D7CABB}"/>
    <cellStyle name="Calculation 2 2 2 8" xfId="7257" xr:uid="{8136B880-DDCA-4055-A79E-32C4ACC81E6A}"/>
    <cellStyle name="Calculation 2 2 2 8 2" xfId="13262" xr:uid="{D5D11373-C070-414C-8D46-2ACD7654E7B5}"/>
    <cellStyle name="Calculation 2 2 2 8 2 2" xfId="19948" xr:uid="{EFE09C4C-0A46-4C19-B4ED-181B20A37E1F}"/>
    <cellStyle name="Calculation 2 2 2 9" xfId="7220" xr:uid="{CED7035F-7B6E-4A83-8BDF-52A68BFADEAD}"/>
    <cellStyle name="Calculation 2 2 2 9 2" xfId="13263" xr:uid="{DEF0169A-82A5-496E-9A01-AE4286DEF5F7}"/>
    <cellStyle name="Calculation 2 2 2 9 2 2" xfId="19949" xr:uid="{79220D93-62F2-49E6-9146-55F77FCF6F79}"/>
    <cellStyle name="Calculation 2 2 3" xfId="1449" xr:uid="{7FDE5FF2-AD01-4EC4-94B2-F3431B216D2A}"/>
    <cellStyle name="Calculation 2 2 3 10" xfId="7903" xr:uid="{F86FBD2D-24A1-48AB-BCFC-8F71895FE045}"/>
    <cellStyle name="Calculation 2 2 3 10 2" xfId="13264" xr:uid="{D315DE44-B4CB-4FC9-AD1B-B98821E70712}"/>
    <cellStyle name="Calculation 2 2 3 10 2 2" xfId="19950" xr:uid="{06D7F912-67E7-4A09-92D0-2C0020653649}"/>
    <cellStyle name="Calculation 2 2 3 11" xfId="9645" xr:uid="{6C4AB2DE-A8A7-4E0D-A57D-D649514172E8}"/>
    <cellStyle name="Calculation 2 2 3 11 2" xfId="19951" xr:uid="{992C9E2D-F6CD-4092-AAD8-69E5737B9F86}"/>
    <cellStyle name="Calculation 2 2 3 2" xfId="6476" xr:uid="{2EE39D16-2A92-4FBF-9695-479675BDE3DB}"/>
    <cellStyle name="Calculation 2 2 3 2 2" xfId="13265" xr:uid="{C358100C-0BEA-4BC3-AC20-FBC5D0D2AC3B}"/>
    <cellStyle name="Calculation 2 2 3 2 2 2" xfId="19952" xr:uid="{F74ABAC2-9570-41DB-B2ED-F818065B376D}"/>
    <cellStyle name="Calculation 2 2 3 3" xfId="6760" xr:uid="{6275CD40-83C9-4B37-BA97-B9DE9EBB4223}"/>
    <cellStyle name="Calculation 2 2 3 3 2" xfId="13266" xr:uid="{F3B857B6-2B0E-413C-9B48-547B3F23EB50}"/>
    <cellStyle name="Calculation 2 2 3 3 2 2" xfId="19953" xr:uid="{4DCCBF63-F4D5-459F-A3F5-9FC981D32765}"/>
    <cellStyle name="Calculation 2 2 3 4" xfId="5066" xr:uid="{23FD8E54-13A1-49BB-8203-9BF44C9C7BA7}"/>
    <cellStyle name="Calculation 2 2 3 4 2" xfId="13267" xr:uid="{D2175EC5-E0B6-4256-9AB7-395921CD0B45}"/>
    <cellStyle name="Calculation 2 2 3 4 2 2" xfId="19954" xr:uid="{E81DCE87-3BB1-4DD3-BBD5-6E14AFC406DF}"/>
    <cellStyle name="Calculation 2 2 3 5" xfId="5744" xr:uid="{D49A0F89-2749-4F22-8206-BD5A5E7A1CC9}"/>
    <cellStyle name="Calculation 2 2 3 5 2" xfId="13268" xr:uid="{25ACC876-D139-44A0-9FD2-4F6704441535}"/>
    <cellStyle name="Calculation 2 2 3 5 2 2" xfId="19955" xr:uid="{8A1A48BC-ED46-4E52-8E78-D4FE9EA200E7}"/>
    <cellStyle name="Calculation 2 2 3 6" xfId="5358" xr:uid="{D176227A-452E-4AA5-A0F1-CE5E40E9BCF5}"/>
    <cellStyle name="Calculation 2 2 3 6 2" xfId="13269" xr:uid="{2CCF2B97-EA14-4FBE-B152-2AB17FCC9946}"/>
    <cellStyle name="Calculation 2 2 3 6 2 2" xfId="19956" xr:uid="{131EA363-2422-4C0E-916F-9E2B982DA45A}"/>
    <cellStyle name="Calculation 2 2 3 7" xfId="7474" xr:uid="{2FCE9946-DEF6-406A-8B48-DD33E28BBC09}"/>
    <cellStyle name="Calculation 2 2 3 7 2" xfId="13270" xr:uid="{92DFF3DA-554C-4411-87CA-7CACF39171A3}"/>
    <cellStyle name="Calculation 2 2 3 7 2 2" xfId="19957" xr:uid="{BB4A5BFD-D42D-4823-A998-4A7BF16C89EF}"/>
    <cellStyle name="Calculation 2 2 3 8" xfId="6873" xr:uid="{D4C24A40-EDEE-4746-8D60-17D9BC57D12E}"/>
    <cellStyle name="Calculation 2 2 3 8 2" xfId="13271" xr:uid="{E2F48898-945F-4D4C-9709-F6C429D131F3}"/>
    <cellStyle name="Calculation 2 2 3 8 2 2" xfId="19958" xr:uid="{915C3315-8435-4ED8-B24A-7A3055BBE20A}"/>
    <cellStyle name="Calculation 2 2 3 9" xfId="7508" xr:uid="{4CE8ADAE-F561-4DF1-B811-C54EA1AA26F2}"/>
    <cellStyle name="Calculation 2 2 3 9 2" xfId="13272" xr:uid="{E3689A19-D1F3-4C85-AFA1-8E4A962E70FE}"/>
    <cellStyle name="Calculation 2 2 3 9 2 2" xfId="19959" xr:uid="{6FDB36E4-5024-4541-8C92-8354F7BA6449}"/>
    <cellStyle name="Calculation 2 2 4" xfId="6308" xr:uid="{9867DDA0-AE0E-4C36-81E6-E74A8A0EC3A3}"/>
    <cellStyle name="Calculation 2 2 4 2" xfId="13273" xr:uid="{3E64C060-D5C8-4667-B329-E40E2386D6BA}"/>
    <cellStyle name="Calculation 2 2 4 2 2" xfId="19960" xr:uid="{D0B6C4CE-A622-4982-AA04-CC07FEDE950D}"/>
    <cellStyle name="Calculation 2 2 5" xfId="4906" xr:uid="{96FF50D1-B59A-4BBE-8256-2C372101F51A}"/>
    <cellStyle name="Calculation 2 2 5 2" xfId="13274" xr:uid="{BC7082FB-2FDF-4133-9F0E-29539B45551E}"/>
    <cellStyle name="Calculation 2 2 5 2 2" xfId="19961" xr:uid="{0C557C8A-CDDE-43D3-963D-4829B27876BC}"/>
    <cellStyle name="Calculation 2 2 6" xfId="6443" xr:uid="{C3A679F0-5B72-4E8A-930E-2DC84EEEEB42}"/>
    <cellStyle name="Calculation 2 2 6 2" xfId="13275" xr:uid="{6107D569-092C-43C4-A077-55AA9BFC82F2}"/>
    <cellStyle name="Calculation 2 2 6 2 2" xfId="19962" xr:uid="{CF3559F5-8B1A-49FC-A380-2D9D0237FF7B}"/>
    <cellStyle name="Calculation 2 2 7" xfId="5076" xr:uid="{65AC9C60-706F-4AD1-8EF3-1E21F86C454A}"/>
    <cellStyle name="Calculation 2 2 7 2" xfId="13276" xr:uid="{3D1378A1-0007-4223-94D2-6F46720C45D3}"/>
    <cellStyle name="Calculation 2 2 7 2 2" xfId="19963" xr:uid="{6DC82DAC-0C52-427A-B7EC-2D8BD6D898AC}"/>
    <cellStyle name="Calculation 2 2 8" xfId="5054" xr:uid="{7C34668E-464D-4FD6-BE2A-C13B0B48E14C}"/>
    <cellStyle name="Calculation 2 2 8 2" xfId="13277" xr:uid="{ACC20C11-0898-462C-BBF5-D07551226D5A}"/>
    <cellStyle name="Calculation 2 2 8 2 2" xfId="19964" xr:uid="{2DD863F0-33CC-42BC-B041-4858F3928E00}"/>
    <cellStyle name="Calculation 2 2 9" xfId="7503" xr:uid="{48DB419F-407D-4220-AD87-F2AE6CF1084B}"/>
    <cellStyle name="Calculation 2 2 9 2" xfId="13278" xr:uid="{C1835462-1CFA-4EF0-958D-E57B2011EB88}"/>
    <cellStyle name="Calculation 2 2 9 2 2" xfId="19965" xr:uid="{33D84F9E-78CC-43A4-AA0A-385B4097F53C}"/>
    <cellStyle name="Calculation 2 3" xfId="1450" xr:uid="{31A7F7CF-C0F8-40FA-97BA-A091EF2D62E1}"/>
    <cellStyle name="Calculation 2 3 10" xfId="4990" xr:uid="{89C66AFC-5841-4A2A-B1A1-265B83DB5842}"/>
    <cellStyle name="Calculation 2 3 10 2" xfId="13279" xr:uid="{97A5D4AA-5314-4042-8ADD-86A4489671AC}"/>
    <cellStyle name="Calculation 2 3 10 2 2" xfId="19966" xr:uid="{6FEF9FF4-AC3E-492B-BDB4-0F8E3CEFA8F0}"/>
    <cellStyle name="Calculation 2 3 11" xfId="7904" xr:uid="{D8D52145-AFDB-41D5-8549-ACB076723DA8}"/>
    <cellStyle name="Calculation 2 3 11 2" xfId="13280" xr:uid="{A9BA5ACE-7296-45CD-BFC9-81792E6F2343}"/>
    <cellStyle name="Calculation 2 3 11 2 2" xfId="19967" xr:uid="{A91B3E6D-079D-440A-8755-E6AB3D1C21B8}"/>
    <cellStyle name="Calculation 2 3 12" xfId="9646" xr:uid="{6BC20131-79E4-4F67-AF6A-D5C82A2D74CC}"/>
    <cellStyle name="Calculation 2 3 12 2" xfId="19968" xr:uid="{405D7DB8-8B11-49C8-9FFC-947D15BF6351}"/>
    <cellStyle name="Calculation 2 3 2" xfId="5781" xr:uid="{AC9BD001-DA08-4B6E-916C-9E0F2E566BBF}"/>
    <cellStyle name="Calculation 2 3 2 2" xfId="13281" xr:uid="{4536F591-EEF4-4C28-9574-805CF506C5AE}"/>
    <cellStyle name="Calculation 2 3 2 2 2" xfId="19969" xr:uid="{716ED245-6DDC-4C5F-89FB-B2D26C9788BB}"/>
    <cellStyle name="Calculation 2 3 3" xfId="6216" xr:uid="{8B2C2501-6D3A-4BE1-AD5B-07ABA296375A}"/>
    <cellStyle name="Calculation 2 3 3 2" xfId="13282" xr:uid="{AFED32C7-FC81-4A3C-A7CA-A460D1FA58F1}"/>
    <cellStyle name="Calculation 2 3 3 2 2" xfId="19970" xr:uid="{367B5E20-5F77-483E-A5F6-BEC06B74E0F5}"/>
    <cellStyle name="Calculation 2 3 4" xfId="6182" xr:uid="{38AC0270-580B-4979-B525-5452046E9A69}"/>
    <cellStyle name="Calculation 2 3 4 2" xfId="13283" xr:uid="{FF9FEF3A-6293-4C01-89F0-C6B10EB91271}"/>
    <cellStyle name="Calculation 2 3 4 2 2" xfId="19971" xr:uid="{18FE4EA7-26EF-4FFC-A08C-5197258F781D}"/>
    <cellStyle name="Calculation 2 3 5" xfId="4991" xr:uid="{0C304279-E902-4738-93D1-944F993B080B}"/>
    <cellStyle name="Calculation 2 3 5 2" xfId="13284" xr:uid="{29890AE8-D2A5-4E43-8166-C46315EA10BC}"/>
    <cellStyle name="Calculation 2 3 5 2 2" xfId="19972" xr:uid="{8D38527B-E64B-4180-A148-F5B3B5DBFFE8}"/>
    <cellStyle name="Calculation 2 3 6" xfId="6733" xr:uid="{5217E3A7-7E0E-4D6E-8C96-B787557748B7}"/>
    <cellStyle name="Calculation 2 3 6 2" xfId="13285" xr:uid="{98B31F36-737A-4E53-BB43-DE1DB17A2FA0}"/>
    <cellStyle name="Calculation 2 3 6 2 2" xfId="19973" xr:uid="{2C309648-75BF-4065-AAA9-7A84BB077BD0}"/>
    <cellStyle name="Calculation 2 3 7" xfId="5920" xr:uid="{8EED49B6-807F-4242-A982-985D2A3384F1}"/>
    <cellStyle name="Calculation 2 3 7 2" xfId="13286" xr:uid="{1F834FA4-C122-48DD-A45A-537B83879738}"/>
    <cellStyle name="Calculation 2 3 7 2 2" xfId="19974" xr:uid="{57ED42A8-3FE9-4A24-B190-23D0AE1ECE00}"/>
    <cellStyle name="Calculation 2 3 8" xfId="5089" xr:uid="{EA01F75F-B1FD-478C-949B-C9F8B9D4F9AB}"/>
    <cellStyle name="Calculation 2 3 8 2" xfId="13287" xr:uid="{E3BF73F3-2E25-48B5-919D-D94066E635BC}"/>
    <cellStyle name="Calculation 2 3 8 2 2" xfId="19975" xr:uid="{F5FBC5D8-1D4D-464A-8E42-E60A5D82BC48}"/>
    <cellStyle name="Calculation 2 3 9" xfId="7484" xr:uid="{849D8DBB-95FC-4404-83CB-5B83DD999245}"/>
    <cellStyle name="Calculation 2 3 9 2" xfId="13288" xr:uid="{DA8F5A0C-B8BB-4B69-8FF5-1AECA3806CB6}"/>
    <cellStyle name="Calculation 2 3 9 2 2" xfId="19976" xr:uid="{5CEF6997-A002-4B0B-98DD-5EFEC66FBFB6}"/>
    <cellStyle name="Calculation 2 4" xfId="1451" xr:uid="{33BBB09A-96D3-417B-B441-055006381073}"/>
    <cellStyle name="Calculation 2 4 10" xfId="7905" xr:uid="{FA72D4EF-4235-4AC2-BED3-7D79095501AF}"/>
    <cellStyle name="Calculation 2 4 10 2" xfId="13289" xr:uid="{0D628224-4AF1-4DFC-B7FB-C7E052F257E2}"/>
    <cellStyle name="Calculation 2 4 10 2 2" xfId="19977" xr:uid="{17BDC988-CCD8-4EDE-B4C5-B58A5AE37D7C}"/>
    <cellStyle name="Calculation 2 4 11" xfId="9647" xr:uid="{6718CCAF-41DF-4C1B-8BE3-0FC03BFE620C}"/>
    <cellStyle name="Calculation 2 4 11 2" xfId="19978" xr:uid="{B3F5A651-CBA2-465C-9C2D-AB0BBEA005F1}"/>
    <cellStyle name="Calculation 2 4 2" xfId="4940" xr:uid="{4B0DFF09-5C64-48D4-BDB0-5945BAD81774}"/>
    <cellStyle name="Calculation 2 4 2 2" xfId="13290" xr:uid="{ADC7C58D-F2CF-44C4-9BEC-6FE0C435428D}"/>
    <cellStyle name="Calculation 2 4 2 2 2" xfId="19979" xr:uid="{29AA6FC2-1519-4E0E-8481-BF533661806F}"/>
    <cellStyle name="Calculation 2 4 3" xfId="6491" xr:uid="{9DFD534A-880A-4EFF-9444-656E934A5657}"/>
    <cellStyle name="Calculation 2 4 3 2" xfId="13291" xr:uid="{8DA649F8-FC76-400F-86A0-F9C34627B1C4}"/>
    <cellStyle name="Calculation 2 4 3 2 2" xfId="19980" xr:uid="{BCBFF091-B300-451B-AB02-15B160BBFB91}"/>
    <cellStyle name="Calculation 2 4 4" xfId="6029" xr:uid="{95FFE9D3-66FD-45C6-8077-C533934ED27A}"/>
    <cellStyle name="Calculation 2 4 4 2" xfId="13292" xr:uid="{D0F76A68-ECFC-4CB1-B0BD-01B243FB589C}"/>
    <cellStyle name="Calculation 2 4 4 2 2" xfId="19981" xr:uid="{09DAB5E3-1C5B-42B1-8184-70739CEDEE16}"/>
    <cellStyle name="Calculation 2 4 5" xfId="5033" xr:uid="{3A5CC5B3-CCF7-4220-A3E0-8E91D9ED0CE1}"/>
    <cellStyle name="Calculation 2 4 5 2" xfId="13293" xr:uid="{2EDBB844-2BE4-4E53-B5B1-C175431C604C}"/>
    <cellStyle name="Calculation 2 4 5 2 2" xfId="19982" xr:uid="{96A36844-E913-4ED3-8777-3DCFD8D32A68}"/>
    <cellStyle name="Calculation 2 4 6" xfId="6305" xr:uid="{2735DA19-E464-465F-93DE-DEA734C2E479}"/>
    <cellStyle name="Calculation 2 4 6 2" xfId="13294" xr:uid="{46051E67-C169-4E7B-BD11-230426EE8BB7}"/>
    <cellStyle name="Calculation 2 4 6 2 2" xfId="19983" xr:uid="{94D793F6-5F61-4ECB-8810-C74A7AEAE8E1}"/>
    <cellStyle name="Calculation 2 4 7" xfId="4928" xr:uid="{212D93D6-C0E7-4385-835F-D6B6C911E90D}"/>
    <cellStyle name="Calculation 2 4 7 2" xfId="13295" xr:uid="{AB5336F9-061D-4B81-A21B-352C3478C0CF}"/>
    <cellStyle name="Calculation 2 4 7 2 2" xfId="19984" xr:uid="{402D7941-1EB5-400B-8093-ED76CC2F0F76}"/>
    <cellStyle name="Calculation 2 4 8" xfId="6701" xr:uid="{09858E0C-BE7A-476B-984E-2BB844DFC0E0}"/>
    <cellStyle name="Calculation 2 4 8 2" xfId="13296" xr:uid="{C6F1C075-38A3-4BAD-A480-F5423CDFE6BD}"/>
    <cellStyle name="Calculation 2 4 8 2 2" xfId="19985" xr:uid="{6E0FCC3C-F2F3-4804-8EBC-D1B5A5D60201}"/>
    <cellStyle name="Calculation 2 4 9" xfId="6367" xr:uid="{091A29AF-D807-4C31-8EAB-C70E81ACCD4F}"/>
    <cellStyle name="Calculation 2 4 9 2" xfId="13297" xr:uid="{0ADD7160-8FCF-48B0-ABAF-4D72B7E8DF58}"/>
    <cellStyle name="Calculation 2 4 9 2 2" xfId="19986" xr:uid="{82ED3AF6-2222-4028-9015-2EED8019785D}"/>
    <cellStyle name="Calculation 2 5" xfId="1783" xr:uid="{8722D9F9-9C64-4E0D-873B-32EF0C69002D}"/>
    <cellStyle name="Calculation 2 6" xfId="6569" xr:uid="{F21C05B7-02DB-47E5-89C9-75F9BAE04FDB}"/>
    <cellStyle name="Calculation 2 6 2" xfId="13298" xr:uid="{A2DEB55E-53FD-435A-9C98-D31AEBBCE879}"/>
    <cellStyle name="Calculation 2 6 2 2" xfId="19987" xr:uid="{3F5DBA2E-45B6-4244-A099-0BCCCCB0394D}"/>
    <cellStyle name="Calculation 2 7" xfId="5554" xr:uid="{5A35BC17-2EB0-42A3-B92D-EDD541A1F5FC}"/>
    <cellStyle name="Calculation 2 7 2" xfId="13299" xr:uid="{12AF2D34-3575-4B96-AF37-D44CD47651A4}"/>
    <cellStyle name="Calculation 2 7 2 2" xfId="19988" xr:uid="{7BB30180-27DF-4A01-B727-0C7CA24D0E02}"/>
    <cellStyle name="Calculation 2 8" xfId="6952" xr:uid="{55EF63CD-A7AC-4038-8ABF-BD11D06D0F24}"/>
    <cellStyle name="Calculation 2 8 2" xfId="13300" xr:uid="{BC8F1397-B256-45B3-9F2B-CA47CADEA07B}"/>
    <cellStyle name="Calculation 2 8 2 2" xfId="19989" xr:uid="{64FACB22-B700-4FD4-A6EB-A49321F575A4}"/>
    <cellStyle name="Calculation 2 9" xfId="6175" xr:uid="{9F6BB87E-BE15-4279-8FF3-499DE401EBE4}"/>
    <cellStyle name="Calculation 2 9 2" xfId="13301" xr:uid="{EEB01163-6307-4B08-B908-B22CF7BF3AF3}"/>
    <cellStyle name="Calculation 2 9 2 2" xfId="19990" xr:uid="{5BB3F8A2-0481-4AE7-AECA-B0449774D279}"/>
    <cellStyle name="Calculation 3" xfId="563" xr:uid="{9FA1D910-9011-4FD0-8134-A2C18DEA66F1}"/>
    <cellStyle name="Calculation 3 10" xfId="7642" xr:uid="{7445F7EC-915D-4B5B-A9AE-4342A2AA3CA9}"/>
    <cellStyle name="Calculation 3 10 2" xfId="13302" xr:uid="{25D14158-2F05-4AEE-B794-678B24233AE4}"/>
    <cellStyle name="Calculation 3 10 2 2" xfId="19991" xr:uid="{166F28B5-8DD3-48A7-A69E-2307890726FD}"/>
    <cellStyle name="Calculation 3 11" xfId="7318" xr:uid="{A550D5E4-26AD-4C40-A14D-F53EA993C28E}"/>
    <cellStyle name="Calculation 3 11 2" xfId="13303" xr:uid="{B40FDD69-5DD6-4CA2-B546-6C94B200BE1A}"/>
    <cellStyle name="Calculation 3 11 2 2" xfId="19992" xr:uid="{126327FE-99BD-4200-B81A-6CB4046C891C}"/>
    <cellStyle name="Calculation 3 12" xfId="7846" xr:uid="{4C1485DA-FED4-40EF-A180-B51D5509ED5E}"/>
    <cellStyle name="Calculation 3 12 2" xfId="13304" xr:uid="{984DDCB8-66E4-4FEA-8BD2-C69764E48E89}"/>
    <cellStyle name="Calculation 3 12 2 2" xfId="19993" xr:uid="{B61FEFFE-41F3-4C6F-8947-97C77CFA32AF}"/>
    <cellStyle name="Calculation 3 13" xfId="9649" xr:uid="{BDF0F396-C53B-4226-89E6-DB6B21737161}"/>
    <cellStyle name="Calculation 3 13 2" xfId="19994" xr:uid="{FF43C937-B3A7-4421-9FA6-1E13013540F2}"/>
    <cellStyle name="Calculation 3 2" xfId="1452" xr:uid="{D2ADC329-1185-4924-8A98-CDE9A00D274F}"/>
    <cellStyle name="Calculation 3 2 10" xfId="6602" xr:uid="{5FCF0082-5445-4968-BC2F-23D41446F2AC}"/>
    <cellStyle name="Calculation 3 2 10 2" xfId="13305" xr:uid="{6C230838-2C27-49D6-B698-5E8065620D26}"/>
    <cellStyle name="Calculation 3 2 10 2 2" xfId="19995" xr:uid="{04DE2381-4FAA-4A7E-864D-F92D11F51FCC}"/>
    <cellStyle name="Calculation 3 2 11" xfId="7906" xr:uid="{7B672405-6698-4F60-9DC8-336C01C2A3D0}"/>
    <cellStyle name="Calculation 3 2 11 2" xfId="13306" xr:uid="{4D45B8ED-D6CC-473C-B64B-74D08D162466}"/>
    <cellStyle name="Calculation 3 2 11 2 2" xfId="19996" xr:uid="{83D82446-4B57-4206-8487-087281C4949A}"/>
    <cellStyle name="Calculation 3 2 12" xfId="9650" xr:uid="{F26AEF89-8B7F-4801-BE64-F9557A568ABB}"/>
    <cellStyle name="Calculation 3 2 12 2" xfId="19997" xr:uid="{1244A3A4-B536-4BD3-AE00-7F69E5ECCDD2}"/>
    <cellStyle name="Calculation 3 2 2" xfId="5782" xr:uid="{92392538-8111-4414-BF2E-998C38143833}"/>
    <cellStyle name="Calculation 3 2 2 2" xfId="13307" xr:uid="{AC1C2F4B-4758-4931-B1C1-6DF76921350C}"/>
    <cellStyle name="Calculation 3 2 2 2 2" xfId="19998" xr:uid="{0824AFDC-319D-4FF3-B4E0-B2CFEE4B03FC}"/>
    <cellStyle name="Calculation 3 2 3" xfId="5746" xr:uid="{8485D1C5-28CA-46F4-BE79-2829B3A40DB0}"/>
    <cellStyle name="Calculation 3 2 3 2" xfId="13308" xr:uid="{87268E06-73B0-4577-9815-8275A849325B}"/>
    <cellStyle name="Calculation 3 2 3 2 2" xfId="19999" xr:uid="{AFF2F9C8-9F42-49C3-99D0-21AEF27004EB}"/>
    <cellStyle name="Calculation 3 2 4" xfId="5762" xr:uid="{141F4357-191F-41CE-9048-F33E59C4101D}"/>
    <cellStyle name="Calculation 3 2 4 2" xfId="13309" xr:uid="{08E044C8-0B6F-4267-BC92-07BCCF2A1D3D}"/>
    <cellStyle name="Calculation 3 2 4 2 2" xfId="20000" xr:uid="{06887308-A3F5-4192-8E34-5A88003FDAF7}"/>
    <cellStyle name="Calculation 3 2 5" xfId="7060" xr:uid="{91D9B8D4-DF60-4B3B-B719-3F072A157981}"/>
    <cellStyle name="Calculation 3 2 5 2" xfId="13310" xr:uid="{64D5399A-87AA-4AED-B118-F53D910D8160}"/>
    <cellStyle name="Calculation 3 2 5 2 2" xfId="20001" xr:uid="{76FB7D4B-FE6A-4C45-8F20-E545ADE90FB7}"/>
    <cellStyle name="Calculation 3 2 6" xfId="5158" xr:uid="{F6868BC8-D922-4178-ABF3-E32A72D7B312}"/>
    <cellStyle name="Calculation 3 2 6 2" xfId="13311" xr:uid="{FD569CA3-4BCD-4266-8766-9727AFE29489}"/>
    <cellStyle name="Calculation 3 2 6 2 2" xfId="20002" xr:uid="{05238510-A619-43C1-AFAF-0967800A25A2}"/>
    <cellStyle name="Calculation 3 2 7" xfId="5068" xr:uid="{BFA121BD-43E0-40C9-83A1-27F1F79AF1A0}"/>
    <cellStyle name="Calculation 3 2 7 2" xfId="13312" xr:uid="{F346E088-9D86-49F1-8F6B-B792D6052B85}"/>
    <cellStyle name="Calculation 3 2 7 2 2" xfId="20003" xr:uid="{BD1CB2BB-7740-441D-A2A2-5875130A31BB}"/>
    <cellStyle name="Calculation 3 2 8" xfId="4994" xr:uid="{2144DB95-47AE-4CD4-A1A7-40D131BE48C1}"/>
    <cellStyle name="Calculation 3 2 8 2" xfId="13313" xr:uid="{1AE557EE-90AF-4848-A901-D9AC56867239}"/>
    <cellStyle name="Calculation 3 2 8 2 2" xfId="20004" xr:uid="{E9A8E85B-6CCE-4FE5-80A7-8B43DC435C8E}"/>
    <cellStyle name="Calculation 3 2 9" xfId="6426" xr:uid="{A3FDC99C-35F0-4FF3-9AF1-36820D52F748}"/>
    <cellStyle name="Calculation 3 2 9 2" xfId="13314" xr:uid="{9D7A5B50-AEDE-496A-90EF-4D5E165BEF0F}"/>
    <cellStyle name="Calculation 3 2 9 2 2" xfId="20005" xr:uid="{930BFFC3-AEF2-4900-88BA-FE630B08359D}"/>
    <cellStyle name="Calculation 3 3" xfId="1453" xr:uid="{C60F9725-801F-45B5-B703-B4F844FDA1C3}"/>
    <cellStyle name="Calculation 3 3 10" xfId="7907" xr:uid="{742694B4-6B8A-4A87-A00F-14E2E60D657B}"/>
    <cellStyle name="Calculation 3 3 10 2" xfId="13315" xr:uid="{F731FFFA-0DC5-487D-891C-FAC5DDD19E3A}"/>
    <cellStyle name="Calculation 3 3 10 2 2" xfId="20006" xr:uid="{33EFA443-69C8-4D15-A1D7-89082A0E3F4A}"/>
    <cellStyle name="Calculation 3 3 11" xfId="9651" xr:uid="{AD53AAF4-1FDF-4871-8D40-643F5C113849}"/>
    <cellStyle name="Calculation 3 3 11 2" xfId="20007" xr:uid="{2F930FF9-DB54-45FB-B33D-5800EB319863}"/>
    <cellStyle name="Calculation 3 3 2" xfId="5211" xr:uid="{122094F1-F0A6-4292-9B11-7FE9857B82C4}"/>
    <cellStyle name="Calculation 3 3 2 2" xfId="13316" xr:uid="{D33CFD53-EB09-473B-ADC9-B618D5EB48DF}"/>
    <cellStyle name="Calculation 3 3 2 2 2" xfId="20008" xr:uid="{A5FCC4C9-2140-4B82-8BF9-25AD0CAF4695}"/>
    <cellStyle name="Calculation 3 3 3" xfId="6759" xr:uid="{DF9B0510-2EAE-4D19-87DC-2D9EFE800B82}"/>
    <cellStyle name="Calculation 3 3 3 2" xfId="13317" xr:uid="{4070B9F5-9638-41CC-B477-6AACB323AADA}"/>
    <cellStyle name="Calculation 3 3 3 2 2" xfId="20009" xr:uid="{BB30DE73-386E-48F8-A489-F8C8123429D3}"/>
    <cellStyle name="Calculation 3 3 4" xfId="6317" xr:uid="{4F388CF6-B9E4-46B3-8678-C40846165127}"/>
    <cellStyle name="Calculation 3 3 4 2" xfId="13318" xr:uid="{6A72F8DB-5688-4009-A28D-A4435D954EB3}"/>
    <cellStyle name="Calculation 3 3 4 2 2" xfId="20010" xr:uid="{C3C78B74-F2E2-48A1-A392-6D7B52BEE288}"/>
    <cellStyle name="Calculation 3 3 5" xfId="4948" xr:uid="{622EB2A7-12C9-4A5F-BD40-3B46092602D1}"/>
    <cellStyle name="Calculation 3 3 5 2" xfId="13319" xr:uid="{C2E3D63F-6DE6-4302-B0D0-400D02B1BD29}"/>
    <cellStyle name="Calculation 3 3 5 2 2" xfId="20011" xr:uid="{787B8860-5428-4F4F-957E-EC73F7971D7A}"/>
    <cellStyle name="Calculation 3 3 6" xfId="6907" xr:uid="{7F4817D6-4CFE-4F9F-A999-450FB0A57A4E}"/>
    <cellStyle name="Calculation 3 3 6 2" xfId="13320" xr:uid="{CA9D5117-3705-4BF1-8049-90142620EF42}"/>
    <cellStyle name="Calculation 3 3 6 2 2" xfId="20012" xr:uid="{AAD67226-936B-441F-AFE6-8E3591E38EF1}"/>
    <cellStyle name="Calculation 3 3 7" xfId="6104" xr:uid="{9479D432-C44D-457A-8C76-F5AEAFD6AE53}"/>
    <cellStyle name="Calculation 3 3 7 2" xfId="13321" xr:uid="{9C5D3DBF-8E3C-4840-994F-C59C6856E225}"/>
    <cellStyle name="Calculation 3 3 7 2 2" xfId="20013" xr:uid="{3B33B49F-C054-4EEA-8874-D0D104DD0667}"/>
    <cellStyle name="Calculation 3 3 8" xfId="4750" xr:uid="{1DDD3B12-3EE5-4369-A417-E5C043CE3EB8}"/>
    <cellStyle name="Calculation 3 3 8 2" xfId="13322" xr:uid="{4A53E11A-7557-4A0E-A1E8-FA155F04ABE7}"/>
    <cellStyle name="Calculation 3 3 8 2 2" xfId="20014" xr:uid="{2E17019A-8C9C-4852-AE74-91E49D758556}"/>
    <cellStyle name="Calculation 3 3 9" xfId="6215" xr:uid="{56F7B3B0-316C-4591-B13E-6F5116DE0DB2}"/>
    <cellStyle name="Calculation 3 3 9 2" xfId="13323" xr:uid="{4D4D7318-ECEE-49E1-80C6-38D7BFF098CD}"/>
    <cellStyle name="Calculation 3 3 9 2 2" xfId="20015" xr:uid="{1BB4B587-A314-43E4-A78B-1E29C682902D}"/>
    <cellStyle name="Calculation 3 4" xfId="5010" xr:uid="{575BFDF9-4C90-4E82-8048-E9006589E4A1}"/>
    <cellStyle name="Calculation 3 4 2" xfId="13324" xr:uid="{BCFD9E91-DC63-4BD5-957E-2059E14B2157}"/>
    <cellStyle name="Calculation 3 4 2 2" xfId="20016" xr:uid="{65B80B3F-33A0-47EA-BE93-3303DC4B553B}"/>
    <cellStyle name="Calculation 3 5" xfId="6421" xr:uid="{C86D1F71-C503-48D4-9763-CDDFEF3DA952}"/>
    <cellStyle name="Calculation 3 5 2" xfId="13325" xr:uid="{CE46DA0B-74DF-48C8-ADA9-E70D002EF9E9}"/>
    <cellStyle name="Calculation 3 5 2 2" xfId="20017" xr:uid="{97255BE9-0D49-442B-94EE-0A1FBA4E042D}"/>
    <cellStyle name="Calculation 3 6" xfId="6917" xr:uid="{CD855B3B-21CF-41CE-AED5-8B3C80510C19}"/>
    <cellStyle name="Calculation 3 6 2" xfId="13326" xr:uid="{5DAF8991-9EF3-4E11-BA74-20364CD53279}"/>
    <cellStyle name="Calculation 3 6 2 2" xfId="20018" xr:uid="{23C83E93-6236-488B-8C1D-AE3434F057C6}"/>
    <cellStyle name="Calculation 3 7" xfId="5150" xr:uid="{67D8D88D-622E-4408-882A-80E226D6E0F9}"/>
    <cellStyle name="Calculation 3 7 2" xfId="13327" xr:uid="{18F7072C-782B-4E61-889E-CAAD4BB9DE05}"/>
    <cellStyle name="Calculation 3 7 2 2" xfId="20019" xr:uid="{1094A5FA-6256-4EAA-AFD8-ED885D666D05}"/>
    <cellStyle name="Calculation 3 8" xfId="7154" xr:uid="{30FE7306-E6A7-4D3B-A766-E36189EFFDFB}"/>
    <cellStyle name="Calculation 3 8 2" xfId="13328" xr:uid="{960C1575-6303-4CD2-AF4F-B535CDA78D75}"/>
    <cellStyle name="Calculation 3 8 2 2" xfId="20020" xr:uid="{022293AD-1602-4A09-B66E-39541D37F59F}"/>
    <cellStyle name="Calculation 3 9" xfId="7357" xr:uid="{17C59694-D4B4-4983-A25E-209E57AB0BEE}"/>
    <cellStyle name="Calculation 3 9 2" xfId="13329" xr:uid="{0447603A-4431-4E22-9F0E-B5E9438190F1}"/>
    <cellStyle name="Calculation 3 9 2 2" xfId="20021" xr:uid="{AE39939C-B5C3-48C2-81CE-EBEC3F6BA629}"/>
    <cellStyle name="Calculation 4" xfId="17609" xr:uid="{5E9392A1-0642-45A0-897D-4B4F7C47DEE2}"/>
    <cellStyle name="Calculation 5" xfId="17610" xr:uid="{BD8B5CC0-6CEA-44DC-BD84-43377339BD82}"/>
    <cellStyle name="Calculation 6" xfId="17611" xr:uid="{43CBD613-812A-4D97-B240-33461F5E9455}"/>
    <cellStyle name="Calculation 7" xfId="17612" xr:uid="{58499C31-B2A6-4FA0-906F-BBA96751AECA}"/>
    <cellStyle name="Calculation 8" xfId="17613" xr:uid="{7EB1D9A7-6B79-4474-99F6-59CCE2E79ACC}"/>
    <cellStyle name="Calculation 9" xfId="17614" xr:uid="{32F112EB-1E2C-4E49-B537-E0C08BA22670}"/>
    <cellStyle name="Case" xfId="564" xr:uid="{08865A7A-56EC-401C-8216-56A13019407C}"/>
    <cellStyle name="CashFlow" xfId="565" xr:uid="{B9B028F9-C95E-4D40-B78A-62DF74C6559D}"/>
    <cellStyle name="Celkem" xfId="17615" xr:uid="{79AD2003-0D45-409F-8CD1-4A786D43EBC6}"/>
    <cellStyle name="Cell Link" xfId="566" xr:uid="{BAF89126-C4B4-4E15-8F90-8227B28FD33D}"/>
    <cellStyle name="Center Currency" xfId="567" xr:uid="{C49119B8-9094-4F71-AFA7-7E994CA2A8DD}"/>
    <cellStyle name="Center Date" xfId="568" xr:uid="{C43C79D3-9B52-4D35-BCC6-9960937AEF56}"/>
    <cellStyle name="Center Multiple" xfId="569" xr:uid="{6E213EDB-6800-4A62-B76D-6C4CDFC7BE8B}"/>
    <cellStyle name="Center Number" xfId="570" xr:uid="{880AD831-DCF0-4167-8594-D4067F70550D}"/>
    <cellStyle name="Center Percentage" xfId="571" xr:uid="{43FA75BB-C8D3-4393-8171-5322CB7DFAC9}"/>
    <cellStyle name="Center Year" xfId="572" xr:uid="{1ED4E93D-09B9-4B41-B735-A528A9DD8FA3}"/>
    <cellStyle name="Check Cell 10" xfId="17616" xr:uid="{1B582E85-5EEC-470D-8250-E81F0E7C9862}"/>
    <cellStyle name="Check Cell 2" xfId="573" xr:uid="{48B67EDD-A197-4FDC-B8C6-8E30511D1720}"/>
    <cellStyle name="Check Cell 2 2" xfId="1784" xr:uid="{AAD0A0E0-50BC-4A47-81CF-1A89DCA9FA6F}"/>
    <cellStyle name="Check Cell 3" xfId="17617" xr:uid="{E06E2D59-E66B-4FFA-9FEA-DC5839452B5C}"/>
    <cellStyle name="Check Cell 4" xfId="17618" xr:uid="{260BD28B-8A3B-48EB-9418-709AA70A242E}"/>
    <cellStyle name="Check Cell 5" xfId="17619" xr:uid="{7388D10B-7A95-479B-BF44-51C36C8BA11F}"/>
    <cellStyle name="Check Cell 6" xfId="17620" xr:uid="{B58FC1D5-46B9-4221-A793-B1C14658EAB4}"/>
    <cellStyle name="Check Cell 7" xfId="17621" xr:uid="{C144B30C-34D4-450F-A0A6-58CEE833A12A}"/>
    <cellStyle name="Check Cell 8" xfId="17622" xr:uid="{4F0FDD48-34B7-46C7-8BAC-A6F5CCFBFD26}"/>
    <cellStyle name="Check Cell 9" xfId="17623" xr:uid="{445CA149-46BD-4A20-A101-40BF74B9C050}"/>
    <cellStyle name="Col Heads" xfId="574" xr:uid="{FC4F5DA9-FA26-4A9C-B6E9-CAA28551BD70}"/>
    <cellStyle name="Col Heads 10" xfId="2741" xr:uid="{D3E6C533-080C-4297-A459-0DCCFED30906}"/>
    <cellStyle name="Col Heads 10 2" xfId="9664" xr:uid="{2A3AC7BF-FC25-4FA9-8C96-DFCD0F877821}"/>
    <cellStyle name="Col Heads 10 2 2" xfId="20022" xr:uid="{9075BAF6-EB74-4108-8F5F-BB83BA7EFF4E}"/>
    <cellStyle name="Col Heads 10 3" xfId="20023" xr:uid="{1010A2FD-A449-4C72-A5C0-D22E98338A98}"/>
    <cellStyle name="Col Heads 11" xfId="7789" xr:uid="{4C26BE2E-B25F-46AA-A4F7-1874B5A25923}"/>
    <cellStyle name="Col Heads 11 2" xfId="20024" xr:uid="{D40FA615-A6B0-487A-8B63-3752D07C6CEB}"/>
    <cellStyle name="Col Heads 11 3" xfId="34334" xr:uid="{ECE6BED2-4A3B-44A9-82A6-2AABB03DB63B}"/>
    <cellStyle name="Col Heads 12" xfId="7847" xr:uid="{3A8218E4-271F-464B-898B-D3E7EE682021}"/>
    <cellStyle name="Col Heads 12 2" xfId="14048" xr:uid="{AD26FB1D-0022-4BDF-B7DC-218607059FF9}"/>
    <cellStyle name="Col Heads 12 2 2" xfId="20025" xr:uid="{1C8C0D35-B62F-4733-9847-4FEEDEA44B62}"/>
    <cellStyle name="Col Heads 12 2 3" xfId="20026" xr:uid="{4C63EAA4-CED6-433B-8416-6D562C9606BE}"/>
    <cellStyle name="Col Heads 12 3" xfId="20027" xr:uid="{2ECFF0AC-1B34-4FC0-8B79-6ADF63D1195E}"/>
    <cellStyle name="Col Heads 12 4" xfId="20028" xr:uid="{92B5B09E-89C5-48A4-B70C-41A9631F8E39}"/>
    <cellStyle name="Col Heads 13" xfId="20029" xr:uid="{99528A80-785F-41FC-885F-1778F59F3AC0}"/>
    <cellStyle name="Col Heads 2" xfId="575" xr:uid="{BCEA119A-F47B-4252-9F25-16D6F493438C}"/>
    <cellStyle name="Col Heads 2 10" xfId="7848" xr:uid="{81A7E6EB-594F-41A7-B68B-9B45557458C5}"/>
    <cellStyle name="Col Heads 2 10 2" xfId="14047" xr:uid="{01609593-E311-4580-A724-1FAFF374C0E2}"/>
    <cellStyle name="Col Heads 2 10 2 2" xfId="20030" xr:uid="{4B86C5CA-A420-436F-8E2C-B6E62C3E067F}"/>
    <cellStyle name="Col Heads 2 10 2 3" xfId="20031" xr:uid="{2AE95E5D-D7B5-489F-90A2-C17E7621D413}"/>
    <cellStyle name="Col Heads 2 10 3" xfId="20032" xr:uid="{72AAA914-5350-40C6-8D12-E023F53197B3}"/>
    <cellStyle name="Col Heads 2 10 4" xfId="20033" xr:uid="{5941BA18-897E-4F10-91AF-43B387017D76}"/>
    <cellStyle name="Col Heads 2 11" xfId="20034" xr:uid="{06F91619-46BD-4D3E-92F5-265E33788B90}"/>
    <cellStyle name="Col Heads 2 2" xfId="1454" xr:uid="{B1F45C01-81CF-4871-96CC-A38BB82AF308}"/>
    <cellStyle name="Col Heads 2 2 2" xfId="2742" xr:uid="{CE8A854C-9315-4ECD-B471-8921479F336F}"/>
    <cellStyle name="Col Heads 2 2 2 2" xfId="2743" xr:uid="{D58800E6-246E-4F83-85BE-649B4FC83B67}"/>
    <cellStyle name="Col Heads 2 2 2 2 2" xfId="8771" xr:uid="{5BAA2179-C5A5-4BA5-882A-D98BFC4F2185}"/>
    <cellStyle name="Col Heads 2 2 2 2 2 2" xfId="14045" xr:uid="{BD3A26E6-8935-4C4C-A739-3410A6A753A0}"/>
    <cellStyle name="Col Heads 2 2 2 2 2 2 2" xfId="20035" xr:uid="{52FC54DE-62B7-4DD2-BACD-F2D1A46B0E50}"/>
    <cellStyle name="Col Heads 2 2 2 2 2 2 3" xfId="20036" xr:uid="{16554879-FB64-46D2-8420-5F4EAD585BEF}"/>
    <cellStyle name="Col Heads 2 2 2 2 2 3" xfId="20037" xr:uid="{62A8DA12-6F91-4331-917E-7FCE26154E59}"/>
    <cellStyle name="Col Heads 2 2 2 2 2 4" xfId="20038" xr:uid="{8397D016-36DE-4E6E-9FDE-DBB9EAA0F932}"/>
    <cellStyle name="Col Heads 2 2 2 2 3" xfId="14046" xr:uid="{06DE8131-6BE1-4396-AC95-02989F44FCAB}"/>
    <cellStyle name="Col Heads 2 2 2 2 3 2" xfId="20039" xr:uid="{D9AACF38-ADEF-4BB7-A136-0A7EAB2648F2}"/>
    <cellStyle name="Col Heads 2 2 2 2 3 3" xfId="20040" xr:uid="{BC8FFEF9-4520-429B-ACC7-DF015D45BDEF}"/>
    <cellStyle name="Col Heads 2 2 2 2 4" xfId="20041" xr:uid="{22DCB76B-2018-42B8-87DB-DD3B4D3BC512}"/>
    <cellStyle name="Col Heads 2 2 2 2 5" xfId="20042" xr:uid="{84FF09B7-36EA-41F6-B757-766BCB0EF095}"/>
    <cellStyle name="Col Heads 2 2 2 3" xfId="2744" xr:uid="{32192404-E804-47F9-998D-EEA3B2741832}"/>
    <cellStyle name="Col Heads 2 2 2 3 2" xfId="8812" xr:uid="{16CA1883-8950-4CB6-ABBB-B130AEB1DF17}"/>
    <cellStyle name="Col Heads 2 2 2 3 2 2" xfId="14043" xr:uid="{EEF99950-C7CE-496A-BAF3-E3F25A5BFBF6}"/>
    <cellStyle name="Col Heads 2 2 2 3 2 2 2" xfId="20043" xr:uid="{F05DE225-1346-401C-9EE7-2D2DC4A66EFD}"/>
    <cellStyle name="Col Heads 2 2 2 3 2 2 3" xfId="20044" xr:uid="{CB5B3F24-899B-46FC-A9AF-F0E7A7FA2E62}"/>
    <cellStyle name="Col Heads 2 2 2 3 2 3" xfId="20045" xr:uid="{BD6C0A7B-578B-416E-89FE-BEE7691053AF}"/>
    <cellStyle name="Col Heads 2 2 2 3 2 4" xfId="20046" xr:uid="{39FD801D-66C5-4E78-9EEF-B57C6227C73E}"/>
    <cellStyle name="Col Heads 2 2 2 3 3" xfId="14044" xr:uid="{9ADC59AF-02AD-4CA3-A9CE-1E4FB2223175}"/>
    <cellStyle name="Col Heads 2 2 2 3 3 2" xfId="20047" xr:uid="{D7775B7C-EBFA-4BF3-9827-3D6A5DA3E682}"/>
    <cellStyle name="Col Heads 2 2 2 3 3 3" xfId="20048" xr:uid="{32210397-4CBC-4C37-ACEC-ABFCE672B7AB}"/>
    <cellStyle name="Col Heads 2 2 2 3 4" xfId="20049" xr:uid="{9468BBD2-43E2-48BD-877E-09972E87ED56}"/>
    <cellStyle name="Col Heads 2 2 2 3 5" xfId="20050" xr:uid="{4F421B08-7C66-4A83-9C97-C03C9205B7AC}"/>
    <cellStyle name="Col Heads 2 2 2 4" xfId="2745" xr:uid="{7B62146C-C079-4EA0-8AFD-A63AFB3853FA}"/>
    <cellStyle name="Col Heads 2 2 2 4 2" xfId="8938" xr:uid="{16513C72-68B8-4175-87B9-DCE28BA21C30}"/>
    <cellStyle name="Col Heads 2 2 2 4 2 2" xfId="9915" xr:uid="{E21A9DF4-CC00-4675-91D3-A014C41909CB}"/>
    <cellStyle name="Col Heads 2 2 2 4 2 2 2" xfId="20051" xr:uid="{CA3D5BCB-4D99-42F7-A699-B77C0A1ABCCB}"/>
    <cellStyle name="Col Heads 2 2 2 4 2 2 3" xfId="20052" xr:uid="{BC3ACE00-A0A5-402E-9E4A-2AEC0271E2E2}"/>
    <cellStyle name="Col Heads 2 2 2 4 2 3" xfId="20053" xr:uid="{EBB9AD02-2F57-4047-8379-8E3A7ADBF5FD}"/>
    <cellStyle name="Col Heads 2 2 2 4 2 4" xfId="20054" xr:uid="{5DF11C98-474D-4A79-811E-A343E8987A72}"/>
    <cellStyle name="Col Heads 2 2 2 4 3" xfId="9916" xr:uid="{60AB5997-E152-48B1-ACC7-FC865814CCD0}"/>
    <cellStyle name="Col Heads 2 2 2 4 3 2" xfId="20055" xr:uid="{FF3A45E7-71DB-4760-A696-973C28E18FD0}"/>
    <cellStyle name="Col Heads 2 2 2 4 3 3" xfId="20056" xr:uid="{58AE81D6-8B7C-4D2B-9329-50F66B181E37}"/>
    <cellStyle name="Col Heads 2 2 2 4 4" xfId="20057" xr:uid="{EF74AD8D-89E4-4048-B68B-B1FFE8A204E3}"/>
    <cellStyle name="Col Heads 2 2 2 4 5" xfId="20058" xr:uid="{FE4BBDE0-197A-47AD-8FBD-6D5D21B0161B}"/>
    <cellStyle name="Col Heads 2 2 2 5" xfId="2746" xr:uid="{3CFA9D89-FB0C-4FBA-A73A-A93823B4AFF3}"/>
    <cellStyle name="Col Heads 2 2 2 5 2" xfId="8292" xr:uid="{51BB4836-700A-443E-8ED4-028890A4D4FB}"/>
    <cellStyle name="Col Heads 2 2 2 5 2 2" xfId="9913" xr:uid="{22611E7A-83E7-4F00-83B6-D55E99E93AF3}"/>
    <cellStyle name="Col Heads 2 2 2 5 2 2 2" xfId="20059" xr:uid="{57F29577-0263-4A5A-8AFE-9B443F5B9EF2}"/>
    <cellStyle name="Col Heads 2 2 2 5 2 2 3" xfId="20060" xr:uid="{BD07C191-D5C4-4518-8F0C-72DD31C048AD}"/>
    <cellStyle name="Col Heads 2 2 2 5 2 3" xfId="20061" xr:uid="{EC3EB324-1FD6-4EA6-A494-724D44216443}"/>
    <cellStyle name="Col Heads 2 2 2 5 2 4" xfId="20062" xr:uid="{22763614-32EB-457F-8D65-43DFC5802DE0}"/>
    <cellStyle name="Col Heads 2 2 2 5 3" xfId="9914" xr:uid="{6F14B29F-686C-4CB9-8D38-085148C0ED01}"/>
    <cellStyle name="Col Heads 2 2 2 5 3 2" xfId="20063" xr:uid="{F298C427-B02E-4CA1-BA08-B7113141375A}"/>
    <cellStyle name="Col Heads 2 2 2 5 3 3" xfId="20064" xr:uid="{6A651CF7-1DA7-435D-A503-0A18F15802CD}"/>
    <cellStyle name="Col Heads 2 2 2 5 4" xfId="20065" xr:uid="{F333272E-8D69-4B4B-8BF9-2C275FCE10C1}"/>
    <cellStyle name="Col Heads 2 2 2 5 5" xfId="20066" xr:uid="{D4A1EB63-91A4-4C6F-B34F-FC89E7B64FAA}"/>
    <cellStyle name="Col Heads 2 2 2 6" xfId="5784" xr:uid="{4C127734-D743-44E4-9C64-59FDB39718C9}"/>
    <cellStyle name="Col Heads 2 2 2 6 2" xfId="9912" xr:uid="{34D33C91-BE04-4C2C-8795-A95FA7356AD3}"/>
    <cellStyle name="Col Heads 2 2 2 6 2 2" xfId="20067" xr:uid="{81DF312F-6278-4362-AFC8-FDA09D7E7420}"/>
    <cellStyle name="Col Heads 2 2 2 6 2 3" xfId="20068" xr:uid="{8B0D769B-02D9-4DC5-8E87-9E482AB628D7}"/>
    <cellStyle name="Col Heads 2 2 2 6 3" xfId="20069" xr:uid="{1EDF3ECE-9F67-4335-8E80-5411C4336900}"/>
    <cellStyle name="Col Heads 2 2 2 6 4" xfId="20070" xr:uid="{ECBF9FEC-D209-482C-8DB4-8CBA5810BDD3}"/>
    <cellStyle name="Col Heads 2 2 2 7" xfId="7992" xr:uid="{09F7C6D1-64FE-4273-9382-78DE211EB582}"/>
    <cellStyle name="Col Heads 2 2 2 7 2" xfId="9911" xr:uid="{D6956FC3-73E5-488C-8E59-ACF426872D5B}"/>
    <cellStyle name="Col Heads 2 2 2 7 2 2" xfId="20071" xr:uid="{6A143B53-9749-4A0A-B9DD-FB0A7E51C6A1}"/>
    <cellStyle name="Col Heads 2 2 2 7 2 3" xfId="20072" xr:uid="{30C4CED3-0DAC-48EC-A5AD-AD4C043A0E38}"/>
    <cellStyle name="Col Heads 2 2 2 7 3" xfId="20073" xr:uid="{D1483873-048F-4594-B52B-1CCE8368C329}"/>
    <cellStyle name="Col Heads 2 2 2 7 4" xfId="20074" xr:uid="{57A1A30B-5A4A-4CDC-B8CB-DA222B2C5DBA}"/>
    <cellStyle name="Col Heads 2 2 2 8" xfId="9668" xr:uid="{4E255B14-00DC-4306-A988-EBF139E76F27}"/>
    <cellStyle name="Col Heads 2 2 2 8 2" xfId="20075" xr:uid="{D6D179E7-E86B-4EE1-A0D7-9B30FE19E057}"/>
    <cellStyle name="Col Heads 2 2 2 9" xfId="20076" xr:uid="{D6D4170D-1D39-48D5-B995-F15563E8AB81}"/>
    <cellStyle name="Col Heads 2 2 3" xfId="2747" xr:uid="{3F61B8D3-CB54-4C63-9038-8749B664D42F}"/>
    <cellStyle name="Col Heads 2 2 3 2" xfId="2748" xr:uid="{32718935-C037-447F-98DE-887F8C75F94A}"/>
    <cellStyle name="Col Heads 2 2 3 2 2" xfId="8937" xr:uid="{BE9C0AC8-21F6-4CDC-B594-B620C94F6869}"/>
    <cellStyle name="Col Heads 2 2 3 2 2 2" xfId="9908" xr:uid="{FEA0BCAE-9A28-47EC-A585-B379CE60EEF5}"/>
    <cellStyle name="Col Heads 2 2 3 2 2 2 2" xfId="20077" xr:uid="{11065C4D-FC36-4AAD-8555-84F28BDD4C77}"/>
    <cellStyle name="Col Heads 2 2 3 2 2 2 3" xfId="20078" xr:uid="{5A3ACBE2-57F3-4AC8-B1A2-D9659E4E6E6D}"/>
    <cellStyle name="Col Heads 2 2 3 2 2 3" xfId="20079" xr:uid="{793CDE18-E38D-44B3-B8AB-EDF4634F7C6F}"/>
    <cellStyle name="Col Heads 2 2 3 2 2 4" xfId="20080" xr:uid="{D1BF3E69-9487-4C02-ABCB-A49B0D4BC409}"/>
    <cellStyle name="Col Heads 2 2 3 2 3" xfId="9909" xr:uid="{ECB4EF8F-A7DB-4399-985C-8FB2904D60E7}"/>
    <cellStyle name="Col Heads 2 2 3 2 3 2" xfId="20081" xr:uid="{F584EFB8-7C42-428A-9A46-993F0A75D65B}"/>
    <cellStyle name="Col Heads 2 2 3 2 3 3" xfId="20082" xr:uid="{A5094F82-FAEB-49B9-81B0-4712F6C6B9BD}"/>
    <cellStyle name="Col Heads 2 2 3 2 4" xfId="20083" xr:uid="{7A43B6CD-3024-4695-8314-1D2CF1C1070A}"/>
    <cellStyle name="Col Heads 2 2 3 2 5" xfId="20084" xr:uid="{6FCC9DB9-42F0-4262-BA6E-0D0A6BC0E2A0}"/>
    <cellStyle name="Col Heads 2 2 3 3" xfId="2749" xr:uid="{C0F9E0EE-C570-4A1E-8D3B-52B32316F25A}"/>
    <cellStyle name="Col Heads 2 2 3 3 2" xfId="9011" xr:uid="{4CABDD3A-6736-4289-960C-7AC6FC7D9CCB}"/>
    <cellStyle name="Col Heads 2 2 3 3 2 2" xfId="9906" xr:uid="{67F5B847-21CE-4F82-8273-819F0642FB4A}"/>
    <cellStyle name="Col Heads 2 2 3 3 2 2 2" xfId="20085" xr:uid="{1DE08CE2-E7DC-4CE5-8752-8CAC575B3DB9}"/>
    <cellStyle name="Col Heads 2 2 3 3 2 2 3" xfId="20086" xr:uid="{3F3703C5-E0AA-4E99-AA4A-FEB905BEBFB0}"/>
    <cellStyle name="Col Heads 2 2 3 3 2 3" xfId="20087" xr:uid="{6855A9A4-D229-4B1B-BCEF-D7541E1D8554}"/>
    <cellStyle name="Col Heads 2 2 3 3 2 4" xfId="20088" xr:uid="{9329E730-3FB9-4D40-906A-8E2B57B458E2}"/>
    <cellStyle name="Col Heads 2 2 3 3 3" xfId="9907" xr:uid="{0C991127-CD50-4BB5-8BB6-5B12D281787F}"/>
    <cellStyle name="Col Heads 2 2 3 3 3 2" xfId="20089" xr:uid="{0AD284BB-56D4-4F30-A5BD-ED5757299760}"/>
    <cellStyle name="Col Heads 2 2 3 3 3 3" xfId="20090" xr:uid="{417A9DE7-A753-4389-A02E-0A770A724055}"/>
    <cellStyle name="Col Heads 2 2 3 3 4" xfId="20091" xr:uid="{897A393F-3486-4992-A49F-FCAE6DD2AD29}"/>
    <cellStyle name="Col Heads 2 2 3 3 5" xfId="20092" xr:uid="{E6BAAB64-7AB8-4244-B0A4-6664AAFB681D}"/>
    <cellStyle name="Col Heads 2 2 3 4" xfId="2750" xr:uid="{12E74F3F-C82F-4854-8B3C-BE5F6DF60E14}"/>
    <cellStyle name="Col Heads 2 2 3 4 2" xfId="9238" xr:uid="{18786498-C9FE-4B5E-A3CA-109B4F1AD92A}"/>
    <cellStyle name="Col Heads 2 2 3 4 2 2" xfId="9905" xr:uid="{5BEFEF27-7ADD-4A95-AF02-DEBC8054835F}"/>
    <cellStyle name="Col Heads 2 2 3 4 2 2 2" xfId="20093" xr:uid="{A3609EC2-E309-44E0-9EB0-4512A4B904D5}"/>
    <cellStyle name="Col Heads 2 2 3 4 2 2 3" xfId="20094" xr:uid="{31BC8BB4-50FB-47AD-A9AA-01B85E2A6CB7}"/>
    <cellStyle name="Col Heads 2 2 3 4 2 3" xfId="20095" xr:uid="{69A6ECB2-4397-42DF-9EA6-2D62D8743A41}"/>
    <cellStyle name="Col Heads 2 2 3 4 2 4" xfId="20096" xr:uid="{6CE5E10A-FC11-4EF7-9F74-07B20CC7B080}"/>
    <cellStyle name="Col Heads 2 2 3 4 3" xfId="14042" xr:uid="{0D557389-7451-4116-B67D-DCFE74EA666C}"/>
    <cellStyle name="Col Heads 2 2 3 4 3 2" xfId="20097" xr:uid="{F0A7C72D-469D-47B4-B469-A30198C4957D}"/>
    <cellStyle name="Col Heads 2 2 3 4 3 3" xfId="20098" xr:uid="{98A852FD-946E-463D-959D-DCD1EE000CD6}"/>
    <cellStyle name="Col Heads 2 2 3 4 4" xfId="20099" xr:uid="{1B3FC29B-4028-4E98-AFA0-E55B3FDE6D84}"/>
    <cellStyle name="Col Heads 2 2 3 4 5" xfId="20100" xr:uid="{ED5428CF-F676-41D1-9553-E8A62483ED59}"/>
    <cellStyle name="Col Heads 2 2 3 5" xfId="2751" xr:uid="{F469A706-E8D7-4DFA-866B-A689096C8146}"/>
    <cellStyle name="Col Heads 2 2 3 5 2" xfId="8380" xr:uid="{EA2954E1-F5F0-4F02-8E99-72A4A3CA09D3}"/>
    <cellStyle name="Col Heads 2 2 3 5 2 2" xfId="14041" xr:uid="{19FF295C-256A-44CA-B44D-E7EBAFB94DD7}"/>
    <cellStyle name="Col Heads 2 2 3 5 2 2 2" xfId="20101" xr:uid="{BAF2A01E-9493-4F9C-95AE-852C50D2F169}"/>
    <cellStyle name="Col Heads 2 2 3 5 2 2 3" xfId="20102" xr:uid="{D6165562-578D-4BA5-9E23-16A47F0F930A}"/>
    <cellStyle name="Col Heads 2 2 3 5 2 3" xfId="20103" xr:uid="{92A189B9-639D-49D8-B4D4-834C3BCA81A1}"/>
    <cellStyle name="Col Heads 2 2 3 5 2 4" xfId="20104" xr:uid="{5A3B872F-4E41-4B93-B578-AADA3A757091}"/>
    <cellStyle name="Col Heads 2 2 3 5 3" xfId="9904" xr:uid="{446528FD-22CA-4B3F-A26A-D83FD37E5BC9}"/>
    <cellStyle name="Col Heads 2 2 3 5 3 2" xfId="20105" xr:uid="{517F74E6-FE70-453C-950A-9B56E0655F27}"/>
    <cellStyle name="Col Heads 2 2 3 5 3 3" xfId="20106" xr:uid="{61360700-C483-4574-8CC5-63B22C7F3D52}"/>
    <cellStyle name="Col Heads 2 2 3 5 4" xfId="20107" xr:uid="{3575A4BC-1164-42F7-8974-03C137DF8896}"/>
    <cellStyle name="Col Heads 2 2 3 5 5" xfId="20108" xr:uid="{D62F8714-B519-465B-97D8-FFBAECA86C33}"/>
    <cellStyle name="Col Heads 2 2 3 6" xfId="8088" xr:uid="{579BC882-EBF6-46B8-A4C2-B174AB538575}"/>
    <cellStyle name="Col Heads 2 2 3 6 2" xfId="9903" xr:uid="{68699AE1-8EE6-4A0F-A285-53EDFCAEE3AB}"/>
    <cellStyle name="Col Heads 2 2 3 6 2 2" xfId="20109" xr:uid="{44743029-BB74-4CF4-A601-05E42D1C734C}"/>
    <cellStyle name="Col Heads 2 2 3 6 2 3" xfId="20110" xr:uid="{A4BAF414-67DE-47E1-8866-81058D03A996}"/>
    <cellStyle name="Col Heads 2 2 3 6 3" xfId="20111" xr:uid="{6AD88412-BA9D-4ECD-9F42-A1B324E18577}"/>
    <cellStyle name="Col Heads 2 2 3 6 4" xfId="20112" xr:uid="{6B487845-292D-4AB7-9AD2-2279D511D94A}"/>
    <cellStyle name="Col Heads 2 2 3 7" xfId="9910" xr:uid="{D53F7E82-102A-417C-9E5A-6E2561D28ED2}"/>
    <cellStyle name="Col Heads 2 2 3 7 2" xfId="20113" xr:uid="{F104B155-0B06-4931-92FC-0D4B604B6884}"/>
    <cellStyle name="Col Heads 2 2 3 7 3" xfId="20114" xr:uid="{AD488C22-C1F3-45C6-83C4-0EC980FA5A8A}"/>
    <cellStyle name="Col Heads 2 2 3 8" xfId="20115" xr:uid="{9BF1E474-95D9-4B04-9A93-76462540DE78}"/>
    <cellStyle name="Col Heads 2 2 3 9" xfId="20116" xr:uid="{840CE007-D92F-4277-9B4A-A0FB7D02C507}"/>
    <cellStyle name="Col Heads 2 2 4" xfId="2752" xr:uid="{FE25F555-FAFC-4FE5-A97E-B21D12D9361C}"/>
    <cellStyle name="Col Heads 2 2 4 2" xfId="2753" xr:uid="{DBECCBC0-F91A-4325-B63B-FDDF76FE164C}"/>
    <cellStyle name="Col Heads 2 2 4 2 2" xfId="8538" xr:uid="{FD4D723E-B85F-4261-8205-38938B014A80}"/>
    <cellStyle name="Col Heads 2 2 4 2 2 2" xfId="9901" xr:uid="{8EC18D40-C622-49EF-943A-3E11E00B883E}"/>
    <cellStyle name="Col Heads 2 2 4 2 2 2 2" xfId="20117" xr:uid="{24418A27-3785-4D32-B9C1-D0B9091B47D5}"/>
    <cellStyle name="Col Heads 2 2 4 2 2 2 3" xfId="20118" xr:uid="{F71F549E-C88D-480E-8AFE-51F55CFD00EF}"/>
    <cellStyle name="Col Heads 2 2 4 2 2 3" xfId="20119" xr:uid="{AF78B767-CF14-4707-AD1E-66B893DE4EFC}"/>
    <cellStyle name="Col Heads 2 2 4 2 2 4" xfId="20120" xr:uid="{0A723C07-2491-4FEE-82DB-B593ED23F30F}"/>
    <cellStyle name="Col Heads 2 2 4 2 3" xfId="14040" xr:uid="{42584DCA-3C3E-486E-8C1D-AE9DEC075637}"/>
    <cellStyle name="Col Heads 2 2 4 2 3 2" xfId="20121" xr:uid="{6DD91A48-F265-48C0-AF10-D58C27769941}"/>
    <cellStyle name="Col Heads 2 2 4 2 3 3" xfId="20122" xr:uid="{3D94CFE6-1CAF-4894-B91F-045CED569C70}"/>
    <cellStyle name="Col Heads 2 2 4 2 4" xfId="20123" xr:uid="{880C94C6-0B42-4AB2-A892-F735FA643352}"/>
    <cellStyle name="Col Heads 2 2 4 2 5" xfId="20124" xr:uid="{C1829EB5-C0B7-44EE-8D30-34B05195E6DC}"/>
    <cellStyle name="Col Heads 2 2 4 3" xfId="2754" xr:uid="{8E5269DB-EE06-4A8A-A24A-558061578F84}"/>
    <cellStyle name="Col Heads 2 2 4 3 2" xfId="9179" xr:uid="{4581F9B4-E864-4E92-A9E3-69CBD9562E75}"/>
    <cellStyle name="Col Heads 2 2 4 3 2 2" xfId="9899" xr:uid="{2882AF9E-1AB3-450C-BFD2-6DA6E724D3D4}"/>
    <cellStyle name="Col Heads 2 2 4 3 2 2 2" xfId="20125" xr:uid="{F93C9501-06C6-41EF-A184-A9D0457C8528}"/>
    <cellStyle name="Col Heads 2 2 4 3 2 2 3" xfId="20126" xr:uid="{330F0F0A-D162-4CA5-957C-E41BC7E46DD2}"/>
    <cellStyle name="Col Heads 2 2 4 3 2 3" xfId="20127" xr:uid="{ABF6756B-D084-45D2-B438-DAB34BFD4093}"/>
    <cellStyle name="Col Heads 2 2 4 3 2 4" xfId="20128" xr:uid="{A62A7238-6F7A-4B1D-8A0E-2C00E8F31092}"/>
    <cellStyle name="Col Heads 2 2 4 3 3" xfId="14039" xr:uid="{9FAF01E7-07A0-4C42-8A4F-340F68206B24}"/>
    <cellStyle name="Col Heads 2 2 4 3 3 2" xfId="20129" xr:uid="{AFDFC445-1E05-491D-8BE9-2A973A4F0AEA}"/>
    <cellStyle name="Col Heads 2 2 4 3 3 3" xfId="20130" xr:uid="{910013AF-28F1-46BF-8F82-7D6077FC0B9D}"/>
    <cellStyle name="Col Heads 2 2 4 3 4" xfId="20131" xr:uid="{13CC8278-1CED-4D52-8130-05C0EC08AC02}"/>
    <cellStyle name="Col Heads 2 2 4 3 5" xfId="20132" xr:uid="{FB788F31-948D-4248-AE86-18B705417F01}"/>
    <cellStyle name="Col Heads 2 2 4 4" xfId="2755" xr:uid="{5A007FFA-EFFE-4E06-8CD0-0DCC11FCC783}"/>
    <cellStyle name="Col Heads 2 2 4 4 2" xfId="9406" xr:uid="{283E231B-68A0-4E0E-9304-CAD36A4EAC35}"/>
    <cellStyle name="Col Heads 2 2 4 4 2 2" xfId="9897" xr:uid="{BC2BBFA2-972C-4F72-BFAD-5E41DBBEB811}"/>
    <cellStyle name="Col Heads 2 2 4 4 2 2 2" xfId="20133" xr:uid="{ACF56096-6A33-4799-944D-F6F68F04FA79}"/>
    <cellStyle name="Col Heads 2 2 4 4 2 2 3" xfId="20134" xr:uid="{C5A717D2-7ECD-4E47-A28B-31C3EABEA29A}"/>
    <cellStyle name="Col Heads 2 2 4 4 2 3" xfId="20135" xr:uid="{DE2F31C6-A62F-4A5B-A687-85A1FE087950}"/>
    <cellStyle name="Col Heads 2 2 4 4 2 4" xfId="20136" xr:uid="{535816C2-7E7E-4F37-BF4C-3CFF83881895}"/>
    <cellStyle name="Col Heads 2 2 4 4 3" xfId="14038" xr:uid="{3FE6692C-7D79-4F4E-A6DF-CD6ADA3AC6DA}"/>
    <cellStyle name="Col Heads 2 2 4 4 3 2" xfId="20137" xr:uid="{FD87E015-587A-48EF-9915-A9BE97FE5445}"/>
    <cellStyle name="Col Heads 2 2 4 4 3 3" xfId="20138" xr:uid="{80948AC2-DBA7-45B7-8F3E-340A2F0D87F7}"/>
    <cellStyle name="Col Heads 2 2 4 4 4" xfId="20139" xr:uid="{9E9A2A86-4E8D-4506-A9F2-A2C43B19D1FE}"/>
    <cellStyle name="Col Heads 2 2 4 4 5" xfId="20140" xr:uid="{F0BE117E-EE91-4B77-B041-2A7F0399D82A}"/>
    <cellStyle name="Col Heads 2 2 4 5" xfId="2756" xr:uid="{20C7680D-AC2C-4406-AB07-6A12265929B6}"/>
    <cellStyle name="Col Heads 2 2 4 5 2" xfId="8516" xr:uid="{289D2C20-048F-4D23-BA7F-BA4B32228B18}"/>
    <cellStyle name="Col Heads 2 2 4 5 2 2" xfId="9895" xr:uid="{7094326A-25A3-40D1-AEAC-A9264241BBB2}"/>
    <cellStyle name="Col Heads 2 2 4 5 2 2 2" xfId="20141" xr:uid="{EAE9BC3A-69BF-4541-AB05-8708E71BA22B}"/>
    <cellStyle name="Col Heads 2 2 4 5 2 2 3" xfId="20142" xr:uid="{7482ABE4-DDF8-4C8F-81FB-DE7B6A3966E5}"/>
    <cellStyle name="Col Heads 2 2 4 5 2 3" xfId="20143" xr:uid="{CAE767E4-98B2-4069-8E2C-307893B456F3}"/>
    <cellStyle name="Col Heads 2 2 4 5 2 4" xfId="20144" xr:uid="{8D6E40A1-CCAF-40B9-BD64-7B39EA57A49B}"/>
    <cellStyle name="Col Heads 2 2 4 5 3" xfId="14037" xr:uid="{741302EC-D559-47F3-A6F9-FDFE1CB6188C}"/>
    <cellStyle name="Col Heads 2 2 4 5 3 2" xfId="20145" xr:uid="{9187F67A-4D0E-4DE7-94E8-DC6506BB7A93}"/>
    <cellStyle name="Col Heads 2 2 4 5 3 3" xfId="20146" xr:uid="{9C182E7C-4883-464F-B14B-1A166CF87AF7}"/>
    <cellStyle name="Col Heads 2 2 4 5 4" xfId="20147" xr:uid="{05FACB2F-8FC8-435E-A227-102B0E4F34D4}"/>
    <cellStyle name="Col Heads 2 2 4 5 5" xfId="20148" xr:uid="{E4BC2AA4-5FEF-4A8A-8779-C13481371143}"/>
    <cellStyle name="Col Heads 2 2 4 6" xfId="8256" xr:uid="{8FAD4E3A-1243-4FA2-A5A6-7F0FE0173019}"/>
    <cellStyle name="Col Heads 2 2 4 6 2" xfId="9892" xr:uid="{9A783D2F-F062-4D21-B14D-6C47DD079EFE}"/>
    <cellStyle name="Col Heads 2 2 4 6 2 2" xfId="20149" xr:uid="{313870F7-8770-4FF3-92C4-D68DA1158C2D}"/>
    <cellStyle name="Col Heads 2 2 4 6 2 3" xfId="20150" xr:uid="{2018D648-AFDB-4888-864B-ED22662D9DA6}"/>
    <cellStyle name="Col Heads 2 2 4 6 3" xfId="20151" xr:uid="{82A3CDE2-51C0-45AF-BE2E-E43705BCDA79}"/>
    <cellStyle name="Col Heads 2 2 4 6 4" xfId="20152" xr:uid="{9BABCEBC-1F6F-41E6-8A65-4282812E1395}"/>
    <cellStyle name="Col Heads 2 2 4 7" xfId="9902" xr:uid="{897BB5A7-C56F-4BB3-A9CA-5D94C3AFFCFC}"/>
    <cellStyle name="Col Heads 2 2 4 7 2" xfId="20153" xr:uid="{DE3CE5B0-EFA5-4C37-9C75-DB3224565E0E}"/>
    <cellStyle name="Col Heads 2 2 4 7 3" xfId="20154" xr:uid="{BA79F45F-F89F-4777-A03D-F03BDDB8402A}"/>
    <cellStyle name="Col Heads 2 2 4 8" xfId="20155" xr:uid="{BE197E74-96B0-44A7-B3F1-85386D78C645}"/>
    <cellStyle name="Col Heads 2 2 4 9" xfId="20156" xr:uid="{68ABBC53-C792-416D-A00D-7552CB93C6F7}"/>
    <cellStyle name="Col Heads 2 2 5" xfId="2757" xr:uid="{99EFFD3C-8662-4965-AF65-9331B264235A}"/>
    <cellStyle name="Col Heads 2 2 5 2" xfId="2758" xr:uid="{08F3A726-3D52-4331-836C-3F7FDE222E56}"/>
    <cellStyle name="Col Heads 2 2 5 2 2" xfId="8745" xr:uid="{6E75E88B-2218-4D47-AB16-108819E15A49}"/>
    <cellStyle name="Col Heads 2 2 5 2 2 2" xfId="9890" xr:uid="{5DBE6553-EAF9-460B-B53D-6C5CE5762E09}"/>
    <cellStyle name="Col Heads 2 2 5 2 2 2 2" xfId="20157" xr:uid="{0C0231D7-EEA6-490B-AF9E-30396B58E1AA}"/>
    <cellStyle name="Col Heads 2 2 5 2 2 2 3" xfId="20158" xr:uid="{89A05EE7-7935-4858-9C76-EFD549A5A7AF}"/>
    <cellStyle name="Col Heads 2 2 5 2 2 3" xfId="20159" xr:uid="{5E259701-38AE-44ED-B0C0-C0992E62087B}"/>
    <cellStyle name="Col Heads 2 2 5 2 2 4" xfId="20160" xr:uid="{8FA8EB68-39A8-40DF-B203-EB1CFD250259}"/>
    <cellStyle name="Col Heads 2 2 5 2 3" xfId="9891" xr:uid="{235C3A6F-F7C8-4470-8E07-0591F390ED10}"/>
    <cellStyle name="Col Heads 2 2 5 2 3 2" xfId="20161" xr:uid="{DCF51077-3395-46A5-B394-003D1D4A88F9}"/>
    <cellStyle name="Col Heads 2 2 5 2 3 3" xfId="20162" xr:uid="{C299B6FF-9248-4F83-84C8-0ED5E8D52378}"/>
    <cellStyle name="Col Heads 2 2 5 2 4" xfId="20163" xr:uid="{AF7C9AB3-BDCC-43EA-AD4D-3431119152BD}"/>
    <cellStyle name="Col Heads 2 2 5 2 5" xfId="20164" xr:uid="{95E9B14E-5759-42F7-9B60-76F096C5E510}"/>
    <cellStyle name="Col Heads 2 2 5 3" xfId="2759" xr:uid="{2FB1CDE6-A404-4765-A15F-5BC2C7CD3B4F}"/>
    <cellStyle name="Col Heads 2 2 5 3 2" xfId="8946" xr:uid="{049BACE1-956D-488E-B9F7-1DC262FAAE51}"/>
    <cellStyle name="Col Heads 2 2 5 3 2 2" xfId="14024" xr:uid="{20A5410B-393E-45D7-BDF7-8197CC2E8934}"/>
    <cellStyle name="Col Heads 2 2 5 3 2 2 2" xfId="20165" xr:uid="{886808C7-269E-4C6B-AAE2-EEBFA9DE5DD2}"/>
    <cellStyle name="Col Heads 2 2 5 3 2 2 3" xfId="20166" xr:uid="{730919E6-B703-4F6F-AB75-3F6F7DBF6316}"/>
    <cellStyle name="Col Heads 2 2 5 3 2 3" xfId="20167" xr:uid="{F88C2A51-7256-4135-B811-F21109C4796A}"/>
    <cellStyle name="Col Heads 2 2 5 3 2 4" xfId="20168" xr:uid="{61D82C6B-9F46-4605-8690-3B209868D074}"/>
    <cellStyle name="Col Heads 2 2 5 3 3" xfId="9888" xr:uid="{A1A9D102-F093-4A89-9B99-F5700D8433C2}"/>
    <cellStyle name="Col Heads 2 2 5 3 3 2" xfId="20169" xr:uid="{08B2C464-5B8A-4DCC-A463-9EFC8D955203}"/>
    <cellStyle name="Col Heads 2 2 5 3 3 3" xfId="20170" xr:uid="{ACE6FC21-02F6-4C58-8789-75EEC260479B}"/>
    <cellStyle name="Col Heads 2 2 5 3 4" xfId="20171" xr:uid="{B392663C-580D-4AAF-B220-C07B8B315FC4}"/>
    <cellStyle name="Col Heads 2 2 5 3 5" xfId="20172" xr:uid="{74DD3278-5FDC-434A-B351-79856B53CE4C}"/>
    <cellStyle name="Col Heads 2 2 5 4" xfId="2760" xr:uid="{BD82851C-B6DD-43A7-AC35-40FED78D7327}"/>
    <cellStyle name="Col Heads 2 2 5 4 2" xfId="8971" xr:uid="{2506FC50-08F3-44C6-971C-0C475349C06E}"/>
    <cellStyle name="Col Heads 2 2 5 4 2 2" xfId="14017" xr:uid="{022A924A-2F03-438D-870A-57D9BA227AB0}"/>
    <cellStyle name="Col Heads 2 2 5 4 2 2 2" xfId="20173" xr:uid="{A10110A5-2B3B-4149-BE24-947956A4799C}"/>
    <cellStyle name="Col Heads 2 2 5 4 2 2 3" xfId="20174" xr:uid="{2B1CCD72-6634-4E57-BACD-E1F83B735244}"/>
    <cellStyle name="Col Heads 2 2 5 4 2 3" xfId="20175" xr:uid="{E6F43E8F-A23D-446B-A172-859DDDBF4183}"/>
    <cellStyle name="Col Heads 2 2 5 4 2 4" xfId="20176" xr:uid="{FD31C139-E68F-4710-9B51-12A9C8A7BA90}"/>
    <cellStyle name="Col Heads 2 2 5 4 3" xfId="9879" xr:uid="{96016E6D-7065-47CC-A840-DB5893FB0754}"/>
    <cellStyle name="Col Heads 2 2 5 4 3 2" xfId="20177" xr:uid="{2296459E-BD20-4EDA-97D2-B898D3A06090}"/>
    <cellStyle name="Col Heads 2 2 5 4 3 3" xfId="20178" xr:uid="{AB7EEF24-C97D-45B6-98E7-8EA7A58FBF2F}"/>
    <cellStyle name="Col Heads 2 2 5 4 4" xfId="20179" xr:uid="{AC34FA4A-EACE-43A3-80FF-A667E0449DEF}"/>
    <cellStyle name="Col Heads 2 2 5 4 5" xfId="20180" xr:uid="{01490C3D-00CE-4590-88AD-1A615A4F49F8}"/>
    <cellStyle name="Col Heads 2 2 5 5" xfId="2761" xr:uid="{3D9E83FF-69F0-4D91-BD6F-1993455B4BEA}"/>
    <cellStyle name="Col Heads 2 2 5 5 2" xfId="8342" xr:uid="{FA3EEE9A-85E2-41E9-A6EA-249786D40CFC}"/>
    <cellStyle name="Col Heads 2 2 5 5 2 2" xfId="9877" xr:uid="{5EC7FF0D-ABA7-4DE7-BCE5-2D0B41DFD9F7}"/>
    <cellStyle name="Col Heads 2 2 5 5 2 2 2" xfId="20181" xr:uid="{BDA1CFE9-E9B5-4A89-8DE9-B847B846A7AA}"/>
    <cellStyle name="Col Heads 2 2 5 5 2 2 3" xfId="20182" xr:uid="{B04F67BC-B68E-44CF-A807-FF35440B84B0}"/>
    <cellStyle name="Col Heads 2 2 5 5 2 3" xfId="20183" xr:uid="{D3D9EBDF-8B5A-421F-AE4A-3FE3493DE8F7}"/>
    <cellStyle name="Col Heads 2 2 5 5 2 4" xfId="20184" xr:uid="{13C0A526-8C7D-4A8C-869A-8F568568F123}"/>
    <cellStyle name="Col Heads 2 2 5 5 3" xfId="9878" xr:uid="{ED9EBDC4-4411-4EBD-8FAD-5E7905B83906}"/>
    <cellStyle name="Col Heads 2 2 5 5 3 2" xfId="20185" xr:uid="{1D2FD3BF-5583-4219-BE6A-96C5A7A97C51}"/>
    <cellStyle name="Col Heads 2 2 5 5 3 3" xfId="20186" xr:uid="{C008CCE6-613B-47A1-B944-0E680F06F490}"/>
    <cellStyle name="Col Heads 2 2 5 5 4" xfId="20187" xr:uid="{41D61EB4-4B21-4047-A6BE-BD0C065CE804}"/>
    <cellStyle name="Col Heads 2 2 5 5 5" xfId="20188" xr:uid="{166777E4-DDA7-4209-9506-3DEA0863C110}"/>
    <cellStyle name="Col Heads 2 2 5 6" xfId="8043" xr:uid="{CDA5FA10-4951-4C9D-8538-6CFB8C098389}"/>
    <cellStyle name="Col Heads 2 2 5 6 2" xfId="9876" xr:uid="{7E43B9BC-5DE7-4E22-807F-89AABE798408}"/>
    <cellStyle name="Col Heads 2 2 5 6 2 2" xfId="20189" xr:uid="{86889A39-CE3A-4AD6-AAB6-CE100E11CC2B}"/>
    <cellStyle name="Col Heads 2 2 5 6 2 3" xfId="20190" xr:uid="{41F4E7B5-767D-4DAC-ADF6-AA175ED5EB09}"/>
    <cellStyle name="Col Heads 2 2 5 6 3" xfId="20191" xr:uid="{7DA4C81C-F757-44EA-AFDF-1318F57A396A}"/>
    <cellStyle name="Col Heads 2 2 5 6 4" xfId="20192" xr:uid="{8DEE8D11-970C-4D99-AF3A-6C70B3A78B7E}"/>
    <cellStyle name="Col Heads 2 2 5 7" xfId="14036" xr:uid="{4AB771D4-132F-4AF5-87B1-EF7B60DF6775}"/>
    <cellStyle name="Col Heads 2 2 5 7 2" xfId="20193" xr:uid="{457C3C71-0D3F-4C80-A8AF-D0E24B3DC4A6}"/>
    <cellStyle name="Col Heads 2 2 5 7 3" xfId="20194" xr:uid="{C4240F73-DA0D-4FBB-A9E0-7350DB92B6ED}"/>
    <cellStyle name="Col Heads 2 2 5 8" xfId="20195" xr:uid="{A2D61E64-0864-4735-ACFA-D608BF699B6D}"/>
    <cellStyle name="Col Heads 2 2 5 9" xfId="20196" xr:uid="{F41E967F-0223-446D-8F69-1C616A30D77D}"/>
    <cellStyle name="Col Heads 2 2 6" xfId="2762" xr:uid="{B632A9AC-6B45-44A2-A96F-3A27B44084F1}"/>
    <cellStyle name="Col Heads 2 2 6 2" xfId="2763" xr:uid="{FCDC33C0-493E-4E43-918C-9C552BB39AE5}"/>
    <cellStyle name="Col Heads 2 2 6 2 2" xfId="8594" xr:uid="{6B31FBDC-8CBF-4952-B39A-82A113C30E94}"/>
    <cellStyle name="Col Heads 2 2 6 2 2 2" xfId="14002" xr:uid="{9EF481A4-4900-4991-9799-1AC94666F6CB}"/>
    <cellStyle name="Col Heads 2 2 6 2 2 2 2" xfId="20197" xr:uid="{3972FA43-16CC-49D9-BCC2-F1559F818C98}"/>
    <cellStyle name="Col Heads 2 2 6 2 2 2 3" xfId="20198" xr:uid="{8AEBFE2A-88E0-4782-86F2-B1F385BEA4E0}"/>
    <cellStyle name="Col Heads 2 2 6 2 2 3" xfId="20199" xr:uid="{30BD9DB7-D2FD-451D-AD85-9A8F942DF841}"/>
    <cellStyle name="Col Heads 2 2 6 2 2 4" xfId="20200" xr:uid="{A900E178-8E11-48CF-9FA7-702EA062D3F5}"/>
    <cellStyle name="Col Heads 2 2 6 2 3" xfId="14003" xr:uid="{95A13E2F-1514-41D8-A69E-011B94A6651E}"/>
    <cellStyle name="Col Heads 2 2 6 2 3 2" xfId="20201" xr:uid="{113202E6-FA04-49A5-9F55-DF112EF2BA3E}"/>
    <cellStyle name="Col Heads 2 2 6 2 3 3" xfId="20202" xr:uid="{E0E68EAA-9503-4924-A924-1A1ACA3928ED}"/>
    <cellStyle name="Col Heads 2 2 6 2 4" xfId="20203" xr:uid="{9946DA99-4010-4646-A05A-A53E826B89C6}"/>
    <cellStyle name="Col Heads 2 2 6 2 5" xfId="20204" xr:uid="{91E83FA6-EABE-4C77-8F8C-95940743C380}"/>
    <cellStyle name="Col Heads 2 2 6 3" xfId="2764" xr:uid="{8E30FD39-62A3-439C-8957-0B772B63741C}"/>
    <cellStyle name="Col Heads 2 2 6 3 2" xfId="9123" xr:uid="{8D1B0E33-C7EF-4964-94E1-B2000F7B396F}"/>
    <cellStyle name="Col Heads 2 2 6 3 2 2" xfId="9874" xr:uid="{E0CB9D68-EBFA-48C7-A6A1-16CD12A5E035}"/>
    <cellStyle name="Col Heads 2 2 6 3 2 2 2" xfId="20205" xr:uid="{2B05006A-53A5-4615-9126-193DC3DBCA67}"/>
    <cellStyle name="Col Heads 2 2 6 3 2 2 3" xfId="20206" xr:uid="{A85D4EC0-4626-421E-8122-0A9E4B59D866}"/>
    <cellStyle name="Col Heads 2 2 6 3 2 3" xfId="20207" xr:uid="{5D79C2E6-18A4-497C-8364-C5294AB72AD8}"/>
    <cellStyle name="Col Heads 2 2 6 3 2 4" xfId="20208" xr:uid="{EE6E77D6-72D7-4BF4-A903-B721B956C262}"/>
    <cellStyle name="Col Heads 2 2 6 3 3" xfId="13995" xr:uid="{F4EF0530-F9E0-455E-8214-84816A7B153C}"/>
    <cellStyle name="Col Heads 2 2 6 3 3 2" xfId="20209" xr:uid="{EBE82963-91FE-4933-93F3-0636FD2792A0}"/>
    <cellStyle name="Col Heads 2 2 6 3 3 3" xfId="20210" xr:uid="{A3FEF775-044C-4D26-976B-A74208E92719}"/>
    <cellStyle name="Col Heads 2 2 6 3 4" xfId="20211" xr:uid="{3E2A56E3-2E97-41A2-A701-123F292F3EF1}"/>
    <cellStyle name="Col Heads 2 2 6 3 5" xfId="20212" xr:uid="{73484B6C-2824-4E28-8DEC-B44D3DC66CDA}"/>
    <cellStyle name="Col Heads 2 2 6 4" xfId="2765" xr:uid="{7D793813-FF7A-4526-94A3-42C40343F75B}"/>
    <cellStyle name="Col Heads 2 2 6 4 2" xfId="9350" xr:uid="{ABB049FB-C068-4AAB-B42B-B7AE8979FBBA}"/>
    <cellStyle name="Col Heads 2 2 6 4 2 2" xfId="9871" xr:uid="{A80CDE5B-1AAE-4459-A762-057CDF3127D5}"/>
    <cellStyle name="Col Heads 2 2 6 4 2 2 2" xfId="20213" xr:uid="{C6591E3C-D3CE-465D-B1E4-88308C0F9F0D}"/>
    <cellStyle name="Col Heads 2 2 6 4 2 2 3" xfId="20214" xr:uid="{A6326DF2-62D6-48AF-B734-4ABA6B02C9D7}"/>
    <cellStyle name="Col Heads 2 2 6 4 2 3" xfId="20215" xr:uid="{16734102-0738-4311-80D1-F16B72A468AE}"/>
    <cellStyle name="Col Heads 2 2 6 4 2 4" xfId="20216" xr:uid="{0CB0A6B8-48A0-4D61-99B3-FB7EC46C05CC}"/>
    <cellStyle name="Col Heads 2 2 6 4 3" xfId="9872" xr:uid="{0E7B1A7F-BD12-4527-B3B3-28C88FACD4F5}"/>
    <cellStyle name="Col Heads 2 2 6 4 3 2" xfId="20217" xr:uid="{2C72A329-0E25-4529-9F30-2213D029313C}"/>
    <cellStyle name="Col Heads 2 2 6 4 3 3" xfId="20218" xr:uid="{3514D802-E5AB-4CCF-9983-E1DC651313D4}"/>
    <cellStyle name="Col Heads 2 2 6 4 4" xfId="20219" xr:uid="{34B4313F-D33E-41EC-8349-E6BAF029D0F7}"/>
    <cellStyle name="Col Heads 2 2 6 4 5" xfId="20220" xr:uid="{4501F7F6-E31A-45EA-AEE8-1D831AA2A529}"/>
    <cellStyle name="Col Heads 2 2 6 5" xfId="2766" xr:uid="{78BDE405-B752-4816-AE14-AC577224833E}"/>
    <cellStyle name="Col Heads 2 2 6 5 2" xfId="8468" xr:uid="{08ADF8FA-091C-4EE3-9108-43EFD39C4F38}"/>
    <cellStyle name="Col Heads 2 2 6 5 2 2" xfId="13992" xr:uid="{62993193-170B-49FE-9D68-470372BC2DFC}"/>
    <cellStyle name="Col Heads 2 2 6 5 2 2 2" xfId="20221" xr:uid="{64D913F4-2BB2-4456-8E32-188AD0D52E15}"/>
    <cellStyle name="Col Heads 2 2 6 5 2 2 3" xfId="20222" xr:uid="{CCCCCF94-23C7-4A67-8E2A-DA0B3080E568}"/>
    <cellStyle name="Col Heads 2 2 6 5 2 3" xfId="20223" xr:uid="{F925D706-AF13-432F-9BEA-D700EB88DE71}"/>
    <cellStyle name="Col Heads 2 2 6 5 2 4" xfId="20224" xr:uid="{02502968-5BE1-43CD-B0D7-CA933F52338E}"/>
    <cellStyle name="Col Heads 2 2 6 5 3" xfId="9870" xr:uid="{0A98B08E-5208-41C9-B575-7F3D11202190}"/>
    <cellStyle name="Col Heads 2 2 6 5 3 2" xfId="20225" xr:uid="{BCDF383A-F48D-4719-AD87-301812CA47A8}"/>
    <cellStyle name="Col Heads 2 2 6 5 3 3" xfId="20226" xr:uid="{C9D6430B-190F-49C5-99B1-5739222CD480}"/>
    <cellStyle name="Col Heads 2 2 6 5 4" xfId="20227" xr:uid="{CA95FDF1-67FA-4ED9-910B-B7CFBF0D5118}"/>
    <cellStyle name="Col Heads 2 2 6 5 5" xfId="20228" xr:uid="{5D1F4000-462A-4F9A-B382-8B37C04CC1BE}"/>
    <cellStyle name="Col Heads 2 2 6 6" xfId="8200" xr:uid="{1B21459E-946E-4DE2-91B3-E25FB00C8F3F}"/>
    <cellStyle name="Col Heads 2 2 6 6 2" xfId="9869" xr:uid="{8CBA41F8-BD19-4A2C-AD51-D6237386CB58}"/>
    <cellStyle name="Col Heads 2 2 6 6 2 2" xfId="20229" xr:uid="{0E4CF2CD-F76F-47AD-BACF-18DCAAFE96CD}"/>
    <cellStyle name="Col Heads 2 2 6 6 2 3" xfId="20230" xr:uid="{554CC102-9B41-44C9-B3EF-62431C99D0B4}"/>
    <cellStyle name="Col Heads 2 2 6 6 3" xfId="20231" xr:uid="{368E5946-740F-4E00-92F6-E47FA2B2BEEF}"/>
    <cellStyle name="Col Heads 2 2 6 6 4" xfId="20232" xr:uid="{FEC12FF9-7D29-4D54-8648-907EF856C70C}"/>
    <cellStyle name="Col Heads 2 2 6 7" xfId="14010" xr:uid="{FF77B8D8-E1D9-42BA-9624-0F263E972112}"/>
    <cellStyle name="Col Heads 2 2 6 7 2" xfId="20233" xr:uid="{465BBB8A-5B15-4EB6-AB56-13DDD11D1FC6}"/>
    <cellStyle name="Col Heads 2 2 6 7 3" xfId="20234" xr:uid="{0B637483-2E7D-4703-B095-BBBE514CBB4B}"/>
    <cellStyle name="Col Heads 2 2 6 8" xfId="20235" xr:uid="{28C4A248-86D7-436F-B134-BDE721D46E9D}"/>
    <cellStyle name="Col Heads 2 2 6 9" xfId="20236" xr:uid="{378D3BFB-E2D2-48C9-A7F6-E3947069C313}"/>
    <cellStyle name="Col Heads 2 2 7" xfId="2767" xr:uid="{050269B0-F16F-4F19-83DA-F92E7C2F9017}"/>
    <cellStyle name="Col Heads 2 2 7 2" xfId="2768" xr:uid="{B7B7BD6F-1479-4708-952F-1D16DFC4ED8A}"/>
    <cellStyle name="Col Heads 2 2 7 2 2" xfId="8990" xr:uid="{EAF5C7F9-308B-4567-B364-CB23932CE313}"/>
    <cellStyle name="Col Heads 2 2 7 2 2 2" xfId="13990" xr:uid="{232E53E4-F009-457A-AF54-C6BDFC35DC0D}"/>
    <cellStyle name="Col Heads 2 2 7 2 2 2 2" xfId="20237" xr:uid="{A2E7610F-4B17-4372-AAE6-78333D9BDFED}"/>
    <cellStyle name="Col Heads 2 2 7 2 2 2 3" xfId="20238" xr:uid="{3B66B913-D87E-4676-85F9-B294714C4B87}"/>
    <cellStyle name="Col Heads 2 2 7 2 2 3" xfId="20239" xr:uid="{151C83E6-4326-463E-97BC-20464C5FAF82}"/>
    <cellStyle name="Col Heads 2 2 7 2 2 4" xfId="20240" xr:uid="{FDDCFE04-2E20-487D-9F00-289E0B174EA4}"/>
    <cellStyle name="Col Heads 2 2 7 2 3" xfId="9868" xr:uid="{A401AAD7-3CD1-48B8-ABBA-E462E3A00A4D}"/>
    <cellStyle name="Col Heads 2 2 7 2 3 2" xfId="20241" xr:uid="{A27D4372-B27E-4E08-88F5-2FA7A63A2684}"/>
    <cellStyle name="Col Heads 2 2 7 2 3 3" xfId="20242" xr:uid="{657D498B-956A-49D1-8213-BCB2C93B1121}"/>
    <cellStyle name="Col Heads 2 2 7 2 4" xfId="20243" xr:uid="{EB7314B4-9067-4B6B-8359-CCAE4539876D}"/>
    <cellStyle name="Col Heads 2 2 7 2 5" xfId="20244" xr:uid="{BB05AF87-19D7-4C55-935D-664366650E43}"/>
    <cellStyle name="Col Heads 2 2 7 3" xfId="2769" xr:uid="{0B1F104A-1ABE-4904-91CA-CE9364C7342C}"/>
    <cellStyle name="Col Heads 2 2 7 3 2" xfId="9200" xr:uid="{2F720B3D-06CB-4311-AAFB-30E1854EA897}"/>
    <cellStyle name="Col Heads 2 2 7 3 2 2" xfId="13989" xr:uid="{C67E1688-3B44-446F-839F-99784B7AEB58}"/>
    <cellStyle name="Col Heads 2 2 7 3 2 2 2" xfId="20245" xr:uid="{1AB1C83C-9D4C-4762-872D-B8A72384FA2D}"/>
    <cellStyle name="Col Heads 2 2 7 3 2 2 3" xfId="20246" xr:uid="{6FE7E0E9-497B-4C91-9579-55314F6BF981}"/>
    <cellStyle name="Col Heads 2 2 7 3 2 3" xfId="20247" xr:uid="{406CBDC0-E41B-4502-A43A-8584C37DE067}"/>
    <cellStyle name="Col Heads 2 2 7 3 2 4" xfId="20248" xr:uid="{937F0B10-58F3-4F4B-B5D3-A35B642E6875}"/>
    <cellStyle name="Col Heads 2 2 7 3 3" xfId="9867" xr:uid="{ACE1C06F-DDC3-4200-910D-E8598366A255}"/>
    <cellStyle name="Col Heads 2 2 7 3 3 2" xfId="20249" xr:uid="{E62661E0-94D7-48E0-927E-1BE332A2801C}"/>
    <cellStyle name="Col Heads 2 2 7 3 3 3" xfId="20250" xr:uid="{D902A39C-04A0-4DA8-B183-6A49A892CF0D}"/>
    <cellStyle name="Col Heads 2 2 7 3 4" xfId="20251" xr:uid="{ACD1E54D-6D20-434A-89CA-7FB9225DFC66}"/>
    <cellStyle name="Col Heads 2 2 7 3 5" xfId="20252" xr:uid="{71E91017-5755-4E13-BA20-21FC500BCD87}"/>
    <cellStyle name="Col Heads 2 2 7 4" xfId="2770" xr:uid="{AFC47E27-097C-4985-8D8F-0C2585BEAB68}"/>
    <cellStyle name="Col Heads 2 2 7 4 2" xfId="9427" xr:uid="{FC71E1AD-5DA6-4BEC-808A-E30D2EE619CA}"/>
    <cellStyle name="Col Heads 2 2 7 4 2 2" xfId="13988" xr:uid="{86CEBAE2-E33A-4AFA-A4F5-B7458F35E6CA}"/>
    <cellStyle name="Col Heads 2 2 7 4 2 2 2" xfId="20253" xr:uid="{B68056A1-9E6B-4082-91F1-66C254D7C16B}"/>
    <cellStyle name="Col Heads 2 2 7 4 2 2 3" xfId="20254" xr:uid="{635BA4D5-BB2A-4937-B46A-6D7FB0411304}"/>
    <cellStyle name="Col Heads 2 2 7 4 2 3" xfId="20255" xr:uid="{BBD0BE26-C97C-4A81-9656-16A8F4123D55}"/>
    <cellStyle name="Col Heads 2 2 7 4 2 4" xfId="20256" xr:uid="{B8D51A91-FD81-4390-8CE1-8996919E9A76}"/>
    <cellStyle name="Col Heads 2 2 7 4 3" xfId="9866" xr:uid="{DDF430C4-EC92-4186-AC8F-7342818131D2}"/>
    <cellStyle name="Col Heads 2 2 7 4 3 2" xfId="20257" xr:uid="{37795DE6-088E-4796-8DDE-8477744B39F3}"/>
    <cellStyle name="Col Heads 2 2 7 4 3 3" xfId="20258" xr:uid="{219699A8-5E42-4193-89D5-DE2F668D2EAE}"/>
    <cellStyle name="Col Heads 2 2 7 4 4" xfId="20259" xr:uid="{4AF885F8-3C22-4887-A31F-150ED05EA771}"/>
    <cellStyle name="Col Heads 2 2 7 4 5" xfId="20260" xr:uid="{562C00DC-5678-44A8-B729-60F44E8E7765}"/>
    <cellStyle name="Col Heads 2 2 7 5" xfId="8277" xr:uid="{E1DE3B65-A7E6-40EB-87A4-01E8DC735DD4}"/>
    <cellStyle name="Col Heads 2 2 7 5 2" xfId="9865" xr:uid="{608BA796-AD12-4BB1-A592-1CE515349FD7}"/>
    <cellStyle name="Col Heads 2 2 7 5 2 2" xfId="20261" xr:uid="{6BF7E42C-F3F7-43EA-BF58-A02C2E3F17F5}"/>
    <cellStyle name="Col Heads 2 2 7 5 2 3" xfId="20262" xr:uid="{1952EBAF-22BD-4EFF-B3F7-98563317228C}"/>
    <cellStyle name="Col Heads 2 2 7 5 3" xfId="20263" xr:uid="{BDFCBD84-D20F-4578-889F-612C7342106E}"/>
    <cellStyle name="Col Heads 2 2 7 5 4" xfId="20264" xr:uid="{FB20FDBF-3665-4292-947E-EAFE6B68228A}"/>
    <cellStyle name="Col Heads 2 2 7 6" xfId="13991" xr:uid="{DBCE0A12-E777-44FF-82BD-052B69C3F2F2}"/>
    <cellStyle name="Col Heads 2 2 7 6 2" xfId="20265" xr:uid="{F8B03B28-3FAF-4280-BB68-535EB75FFB68}"/>
    <cellStyle name="Col Heads 2 2 7 6 3" xfId="20266" xr:uid="{8F747CF5-01ED-4DD1-B2C1-ABBFFB598C58}"/>
    <cellStyle name="Col Heads 2 2 7 7" xfId="20267" xr:uid="{1919E697-3BF0-4F6B-BD09-3D0076F731F5}"/>
    <cellStyle name="Col Heads 2 2 7 8" xfId="20268" xr:uid="{682BE397-868F-4BF8-9BFC-029F10C57865}"/>
    <cellStyle name="Col Heads 2 2 8" xfId="2771" xr:uid="{3E58820E-AAC0-4FE2-95F0-36584715D28A}"/>
    <cellStyle name="Col Heads 2 2 8 2" xfId="13987" xr:uid="{31A981C1-BE1C-4E92-9501-0C09D0E32A65}"/>
    <cellStyle name="Col Heads 2 2 8 2 2" xfId="20269" xr:uid="{123BC52C-7DE8-45D1-9F81-CACB16CCBECA}"/>
    <cellStyle name="Col Heads 2 2 8 2 3" xfId="20270" xr:uid="{0C7AD886-E043-464D-BF97-62DEBF0FDD8F}"/>
    <cellStyle name="Col Heads 2 2 8 3" xfId="20271" xr:uid="{6903607B-F224-41B1-BABF-97AB03CAF5D2}"/>
    <cellStyle name="Col Heads 2 2 8 4" xfId="20272" xr:uid="{9A947C5F-6B5C-4D65-973B-8704D44092D2}"/>
    <cellStyle name="Col Heads 2 2 9" xfId="20273" xr:uid="{993E8CCB-7A2D-4A9C-BAC0-C6620D048C64}"/>
    <cellStyle name="Col Heads 2 3" xfId="1867" xr:uid="{CAB05716-C362-4ECC-9192-6A757068A0A0}"/>
    <cellStyle name="Col Heads 2 3 2" xfId="2772" xr:uid="{F0723E36-D6DE-4CB0-9660-5B2D6D7BE888}"/>
    <cellStyle name="Col Heads 2 3 2 2" xfId="8911" xr:uid="{A2D3EFC1-8E2E-4CB5-A263-38E570B211E4}"/>
    <cellStyle name="Col Heads 2 3 2 2 2" xfId="9864" xr:uid="{F7C39AC0-CE38-4F34-A199-2032FD7BF693}"/>
    <cellStyle name="Col Heads 2 3 2 2 2 2" xfId="20274" xr:uid="{11ED13AA-7F3B-4C17-9E2F-02C48EF179FD}"/>
    <cellStyle name="Col Heads 2 3 2 2 2 3" xfId="20275" xr:uid="{509E7CD1-74A6-4750-B243-790566FF36F6}"/>
    <cellStyle name="Col Heads 2 3 2 2 3" xfId="20276" xr:uid="{79A6708A-DE17-42B6-A759-24930CDF1A76}"/>
    <cellStyle name="Col Heads 2 3 2 2 4" xfId="20277" xr:uid="{4B1E92B9-79D6-4BB8-922B-73D0305E625C}"/>
    <cellStyle name="Col Heads 2 3 2 3" xfId="13986" xr:uid="{E2D47934-6108-41E5-9CFB-601E30B40677}"/>
    <cellStyle name="Col Heads 2 3 2 3 2" xfId="20278" xr:uid="{6B80A91A-4E80-4A0E-9FC7-4E2005887232}"/>
    <cellStyle name="Col Heads 2 3 2 3 3" xfId="20279" xr:uid="{D8D9B1E0-9D25-4FA3-9019-5E1DF8CA2B2D}"/>
    <cellStyle name="Col Heads 2 3 2 4" xfId="20280" xr:uid="{8D87085C-7035-41D0-8A11-F1B2A78BF9FD}"/>
    <cellStyle name="Col Heads 2 3 2 5" xfId="20281" xr:uid="{0027EC28-4ED5-4612-BD6B-978B8F280067}"/>
    <cellStyle name="Col Heads 2 3 3" xfId="2773" xr:uid="{F966C3D5-8348-4310-9DB8-136A0484529D}"/>
    <cellStyle name="Col Heads 2 3 3 2" xfId="8834" xr:uid="{719CC843-C41E-445E-A2A9-6BC29ED4FC9A}"/>
    <cellStyle name="Col Heads 2 3 3 2 2" xfId="13985" xr:uid="{CEB16577-0DC8-413A-BC1A-FE32EC982C97}"/>
    <cellStyle name="Col Heads 2 3 3 2 2 2" xfId="20282" xr:uid="{BFC7C2A1-CE17-4B25-A16D-CE19CF3EC834}"/>
    <cellStyle name="Col Heads 2 3 3 2 2 3" xfId="20283" xr:uid="{9C76A302-2803-4AC1-B93E-055114808243}"/>
    <cellStyle name="Col Heads 2 3 3 2 3" xfId="20284" xr:uid="{730F6E32-71E6-491C-9974-CB89F6B2F826}"/>
    <cellStyle name="Col Heads 2 3 3 2 4" xfId="20285" xr:uid="{A0AD73F7-3FD3-47F5-9D61-8E8094082E71}"/>
    <cellStyle name="Col Heads 2 3 3 3" xfId="9863" xr:uid="{01D9F929-90CF-459C-8F91-125254CD2F5E}"/>
    <cellStyle name="Col Heads 2 3 3 3 2" xfId="20286" xr:uid="{12DC6894-91D5-459A-A8DA-C82633AE6BA6}"/>
    <cellStyle name="Col Heads 2 3 3 3 3" xfId="20287" xr:uid="{18854BD7-7EB6-486A-B845-F1A3B89C6BC5}"/>
    <cellStyle name="Col Heads 2 3 3 4" xfId="20288" xr:uid="{F567AB3D-4DB9-4CDD-9064-E833249BB4A5}"/>
    <cellStyle name="Col Heads 2 3 3 5" xfId="20289" xr:uid="{D3376F35-7429-41FE-91DA-1A80B3B447A3}"/>
    <cellStyle name="Col Heads 2 3 4" xfId="2774" xr:uid="{57171B38-0674-47DE-B64C-251E0BA4CB75}"/>
    <cellStyle name="Col Heads 2 3 4 2" xfId="8785" xr:uid="{3D220D5E-B487-42FA-9F80-51025C2CC1CA}"/>
    <cellStyle name="Col Heads 2 3 4 2 2" xfId="9862" xr:uid="{F56ACA63-F683-41C6-A185-F5A7482939E9}"/>
    <cellStyle name="Col Heads 2 3 4 2 2 2" xfId="20290" xr:uid="{F505ED76-312C-4EFA-A476-5DD9A536A5C3}"/>
    <cellStyle name="Col Heads 2 3 4 2 2 3" xfId="20291" xr:uid="{F8320304-9BF3-4BDA-A410-DC1C202921B9}"/>
    <cellStyle name="Col Heads 2 3 4 2 3" xfId="20292" xr:uid="{03B68E64-4247-4ED6-B21F-5670FC21BE9D}"/>
    <cellStyle name="Col Heads 2 3 4 2 4" xfId="20293" xr:uid="{8E57C7C8-C69E-4A92-B089-D25B23BA3B66}"/>
    <cellStyle name="Col Heads 2 3 4 3" xfId="13984" xr:uid="{9B49A5AA-1049-4658-BE02-5C3F82DBF512}"/>
    <cellStyle name="Col Heads 2 3 4 3 2" xfId="20294" xr:uid="{48C9D368-1AF4-4FBB-8CFB-C013127A9A80}"/>
    <cellStyle name="Col Heads 2 3 4 3 3" xfId="20295" xr:uid="{5413E664-4181-41EB-A445-B44F39031CDF}"/>
    <cellStyle name="Col Heads 2 3 4 4" xfId="20296" xr:uid="{8450712E-B355-48D8-8CBA-F89DDE50243F}"/>
    <cellStyle name="Col Heads 2 3 4 5" xfId="20297" xr:uid="{00210283-86BB-4773-ACD5-298317538AF6}"/>
    <cellStyle name="Col Heads 2 3 5" xfId="2775" xr:uid="{95BD04FE-1E0D-414D-9BE1-03081CC0DD68}"/>
    <cellStyle name="Col Heads 2 3 5 2" xfId="8315" xr:uid="{D15DE743-68F5-4AA0-B83E-D1E6A57275A8}"/>
    <cellStyle name="Col Heads 2 3 5 2 2" xfId="13983" xr:uid="{39658745-6F2C-4C4D-9B3A-9EDA7E46027E}"/>
    <cellStyle name="Col Heads 2 3 5 2 2 2" xfId="20298" xr:uid="{2CE1BEDD-6FDB-4381-9ABD-7072D2019C32}"/>
    <cellStyle name="Col Heads 2 3 5 2 2 3" xfId="20299" xr:uid="{2C93E4A3-8410-46E7-9438-32FF1C28466C}"/>
    <cellStyle name="Col Heads 2 3 5 2 3" xfId="20300" xr:uid="{3B93EA1A-C6AA-47A1-A29B-C716DA3BE1DB}"/>
    <cellStyle name="Col Heads 2 3 5 2 4" xfId="20301" xr:uid="{6DE4F979-BDB2-45FC-8F80-647A6B246C05}"/>
    <cellStyle name="Col Heads 2 3 5 3" xfId="9861" xr:uid="{58CDD622-9A8B-4036-8EE6-FA3858B1B1A4}"/>
    <cellStyle name="Col Heads 2 3 5 3 2" xfId="20302" xr:uid="{C086B2AA-8EB0-475E-B665-C28AB0A9EC11}"/>
    <cellStyle name="Col Heads 2 3 5 3 3" xfId="20303" xr:uid="{9A6FE15E-18C8-4CA7-9EEC-8E4E4705D03B}"/>
    <cellStyle name="Col Heads 2 3 5 4" xfId="20304" xr:uid="{E4928231-165F-4EB0-A3DE-851A1E62D3D7}"/>
    <cellStyle name="Col Heads 2 3 5 5" xfId="20305" xr:uid="{5BBB2C20-DB7A-4855-ACE2-969A44AE8FA2}"/>
    <cellStyle name="Col Heads 2 3 6" xfId="5963" xr:uid="{08E0F1A1-BC56-4FD9-A68C-D7843D777CEC}"/>
    <cellStyle name="Col Heads 2 3 6 2" xfId="13982" xr:uid="{514BE0BA-8184-428B-BE59-34DC9ACFF0D6}"/>
    <cellStyle name="Col Heads 2 3 6 2 2" xfId="20306" xr:uid="{B75AB5CF-C076-4104-AD9D-502AE52B7461}"/>
    <cellStyle name="Col Heads 2 3 6 2 3" xfId="20307" xr:uid="{D6DEA2C4-6B73-4334-AA86-B791DB8C0350}"/>
    <cellStyle name="Col Heads 2 3 6 3" xfId="20308" xr:uid="{D201BF81-0CCA-4D9F-945B-2BA6FBCF13D1}"/>
    <cellStyle name="Col Heads 2 3 6 4" xfId="20309" xr:uid="{22EE4635-8382-43E3-A623-C2B870B0E470}"/>
    <cellStyle name="Col Heads 2 3 7" xfId="8015" xr:uid="{76B56AAF-6C5B-4075-A62D-0B9573AB6D79}"/>
    <cellStyle name="Col Heads 2 3 7 2" xfId="9860" xr:uid="{EE90810B-0585-4309-8D9E-51F30763096D}"/>
    <cellStyle name="Col Heads 2 3 7 2 2" xfId="20310" xr:uid="{77236B23-D860-4AD0-80FF-D8FC8CB266F8}"/>
    <cellStyle name="Col Heads 2 3 7 2 3" xfId="20311" xr:uid="{C6CAFC8A-7319-4C3C-8CDD-DFBE7F8C9E66}"/>
    <cellStyle name="Col Heads 2 3 7 3" xfId="20312" xr:uid="{D1BE1435-8392-4BE1-A019-34A056C3C859}"/>
    <cellStyle name="Col Heads 2 3 7 4" xfId="20313" xr:uid="{139DA10E-1D34-40C9-8125-7A2A6D2F59A8}"/>
    <cellStyle name="Col Heads 2 3 8" xfId="9669" xr:uid="{69F69D2A-A8EF-4165-9953-0A8E57DED494}"/>
    <cellStyle name="Col Heads 2 3 8 2" xfId="20314" xr:uid="{B58E97A3-3C5F-49F8-8366-1B410266EB8C}"/>
    <cellStyle name="Col Heads 2 3 9" xfId="20315" xr:uid="{B200EEF2-0AEB-4911-9F57-D334D27D8EBB}"/>
    <cellStyle name="Col Heads 2 4" xfId="2776" xr:uid="{12162B05-4847-4768-BD53-56BBCE0A709A}"/>
    <cellStyle name="Col Heads 2 4 2" xfId="2777" xr:uid="{5C0F718B-DA69-4E4B-8D95-2E060488EF5C}"/>
    <cellStyle name="Col Heads 2 4 2 2" xfId="8673" xr:uid="{AE3218A0-4C46-4AC7-AFB8-8CD3D5B22793}"/>
    <cellStyle name="Col Heads 2 4 2 2 2" xfId="13980" xr:uid="{AA631C34-660B-4362-A292-2FD28430E218}"/>
    <cellStyle name="Col Heads 2 4 2 2 2 2" xfId="20316" xr:uid="{07ACC1E7-CDE3-4F6E-8737-CCA7AA901A47}"/>
    <cellStyle name="Col Heads 2 4 2 2 2 3" xfId="20317" xr:uid="{C2DEC537-BA9B-4770-A0A4-005CF17CA29B}"/>
    <cellStyle name="Col Heads 2 4 2 2 3" xfId="20318" xr:uid="{4E304CCD-C354-455A-8C17-BB7A20C9BD3C}"/>
    <cellStyle name="Col Heads 2 4 2 2 4" xfId="20319" xr:uid="{BBF7FFFB-30DF-4F81-A031-4DE57E44D682}"/>
    <cellStyle name="Col Heads 2 4 2 3" xfId="13981" xr:uid="{88664912-BCA9-457C-BDE4-048F66F668D1}"/>
    <cellStyle name="Col Heads 2 4 2 3 2" xfId="20320" xr:uid="{B6A199F5-DE92-47EA-8863-309E309B00A3}"/>
    <cellStyle name="Col Heads 2 4 2 3 3" xfId="20321" xr:uid="{0F72023E-52ED-44DF-9CDB-8862C8E5D9FB}"/>
    <cellStyle name="Col Heads 2 4 2 4" xfId="20322" xr:uid="{DFF6112A-D7A5-4BBA-9D27-53F360871E4B}"/>
    <cellStyle name="Col Heads 2 4 2 5" xfId="20323" xr:uid="{1C24B686-1163-4945-BDED-074A7DDFB83D}"/>
    <cellStyle name="Col Heads 2 4 3" xfId="2778" xr:uid="{A69BE484-2C38-4701-956E-D53FBE584E49}"/>
    <cellStyle name="Col Heads 2 4 3 2" xfId="9044" xr:uid="{2ECB963C-DB37-4D23-992B-13CE3C613E88}"/>
    <cellStyle name="Col Heads 2 4 3 2 2" xfId="9857" xr:uid="{EFC4FD93-E622-40CC-9237-0CE3CD46CA86}"/>
    <cellStyle name="Col Heads 2 4 3 2 2 2" xfId="20324" xr:uid="{D8C43AB4-A108-4B3A-A91C-4668F8EC3A83}"/>
    <cellStyle name="Col Heads 2 4 3 2 2 3" xfId="20325" xr:uid="{9800DA20-2572-4E9E-AE7C-4BE2012CAB60}"/>
    <cellStyle name="Col Heads 2 4 3 2 3" xfId="20326" xr:uid="{AE49873E-A4DF-4AB9-A9A8-3ECFA4BFC152}"/>
    <cellStyle name="Col Heads 2 4 3 2 4" xfId="20327" xr:uid="{2FAA1E6E-E758-45DE-977A-036B7E6159C4}"/>
    <cellStyle name="Col Heads 2 4 3 3" xfId="9858" xr:uid="{FD5DA9D6-85D8-426C-A3D2-9C5DF9B4627B}"/>
    <cellStyle name="Col Heads 2 4 3 3 2" xfId="20328" xr:uid="{5D91BBD4-4341-4B2C-9CFC-F0C3EEAEA9B1}"/>
    <cellStyle name="Col Heads 2 4 3 3 3" xfId="20329" xr:uid="{13759EE1-5F8B-479E-8C96-FF29D9AAD3BB}"/>
    <cellStyle name="Col Heads 2 4 3 4" xfId="20330" xr:uid="{4DBE992B-F4B2-46FE-9F7D-6A74E3031E9D}"/>
    <cellStyle name="Col Heads 2 4 3 5" xfId="20331" xr:uid="{C4D7FDD4-8031-43D7-A994-78E847FEB409}"/>
    <cellStyle name="Col Heads 2 4 4" xfId="2779" xr:uid="{83A0694B-19E5-4270-988C-5249871CD9D4}"/>
    <cellStyle name="Col Heads 2 4 4 2" xfId="9271" xr:uid="{A45AA0D3-6D76-435B-9063-DDB410A3960E}"/>
    <cellStyle name="Col Heads 2 4 4 2 2" xfId="9856" xr:uid="{BC135C18-3C2C-4A51-987B-FDABDDA5788B}"/>
    <cellStyle name="Col Heads 2 4 4 2 2 2" xfId="20332" xr:uid="{5EC16B74-A713-4DAF-A2A6-5B3D12F4163A}"/>
    <cellStyle name="Col Heads 2 4 4 2 2 3" xfId="20333" xr:uid="{29026AA6-1B5E-4838-B43E-F8F424EE7872}"/>
    <cellStyle name="Col Heads 2 4 4 2 3" xfId="20334" xr:uid="{D7139E4F-F27B-4078-B2D7-038F9784DECF}"/>
    <cellStyle name="Col Heads 2 4 4 2 4" xfId="20335" xr:uid="{0DF1E065-7DE3-460F-B0EE-F34B4EF6C161}"/>
    <cellStyle name="Col Heads 2 4 4 3" xfId="13979" xr:uid="{DEDADC06-5EFF-4321-8E12-FC2C66E2C1D8}"/>
    <cellStyle name="Col Heads 2 4 4 3 2" xfId="20336" xr:uid="{659EE18A-D8D3-4D10-A3E5-B9B8A67C65BB}"/>
    <cellStyle name="Col Heads 2 4 4 3 3" xfId="20337" xr:uid="{0A055ED5-491D-402A-B556-94B15E376C55}"/>
    <cellStyle name="Col Heads 2 4 4 4" xfId="20338" xr:uid="{1DB31345-96C9-43EA-8E75-F50794FA17DA}"/>
    <cellStyle name="Col Heads 2 4 4 5" xfId="20339" xr:uid="{BD6C4316-FA1C-4EAA-A941-1DCCE45D36EB}"/>
    <cellStyle name="Col Heads 2 4 5" xfId="2780" xr:uid="{7C789534-A60C-4A01-BE71-6DED2BA680F0}"/>
    <cellStyle name="Col Heads 2 4 5 2" xfId="8408" xr:uid="{B67F7353-E1F9-4123-81F6-C67D8EE503DC}"/>
    <cellStyle name="Col Heads 2 4 5 2 2" xfId="9854" xr:uid="{D221C6F7-B694-4897-8464-C21117E0E1F6}"/>
    <cellStyle name="Col Heads 2 4 5 2 2 2" xfId="20340" xr:uid="{8C7F58DF-8AF2-4B07-8A88-4BC65B009E1B}"/>
    <cellStyle name="Col Heads 2 4 5 2 2 3" xfId="20341" xr:uid="{E7F21A6B-6A9B-4D60-8DC2-947B9886A3D2}"/>
    <cellStyle name="Col Heads 2 4 5 2 3" xfId="20342" xr:uid="{8F35341D-7676-4D1F-995B-5BCA2934EA7F}"/>
    <cellStyle name="Col Heads 2 4 5 2 4" xfId="20343" xr:uid="{C80D5BC8-02CE-41E8-A7A1-0ACF41DBB994}"/>
    <cellStyle name="Col Heads 2 4 5 3" xfId="9855" xr:uid="{18CC265B-F136-4E89-BD74-B393EA9D00BC}"/>
    <cellStyle name="Col Heads 2 4 5 3 2" xfId="20344" xr:uid="{C142FB81-451E-408B-A1B7-CA9EDC6022D7}"/>
    <cellStyle name="Col Heads 2 4 5 3 3" xfId="20345" xr:uid="{6A7E9DFA-0400-4B7F-8674-0CAD3CB274D0}"/>
    <cellStyle name="Col Heads 2 4 5 4" xfId="20346" xr:uid="{19191786-A5ED-4ED1-ACFF-ECB72C1AEA91}"/>
    <cellStyle name="Col Heads 2 4 5 5" xfId="20347" xr:uid="{C4C3F382-1DE4-46A7-AF1D-91761E68ED3C}"/>
    <cellStyle name="Col Heads 2 4 6" xfId="8121" xr:uid="{24D96888-4DD9-4250-8D9F-4756676D95EE}"/>
    <cellStyle name="Col Heads 2 4 6 2" xfId="13978" xr:uid="{589D0139-CAE6-4E39-B9C2-842081BB39D5}"/>
    <cellStyle name="Col Heads 2 4 6 2 2" xfId="20348" xr:uid="{8CEA32C2-7B49-46FE-AAA3-71E80E47F0F4}"/>
    <cellStyle name="Col Heads 2 4 6 2 3" xfId="20349" xr:uid="{246C321A-7FC9-4625-8972-5E365FD89B22}"/>
    <cellStyle name="Col Heads 2 4 6 3" xfId="20350" xr:uid="{9BD1AE27-2E4F-4985-8371-8AC92F48F0CC}"/>
    <cellStyle name="Col Heads 2 4 6 4" xfId="20351" xr:uid="{17CABFF6-72C0-43D5-91CC-68659435909F}"/>
    <cellStyle name="Col Heads 2 4 7" xfId="9859" xr:uid="{A97FCF75-CFA9-40F2-BA61-D3D53831060D}"/>
    <cellStyle name="Col Heads 2 4 7 2" xfId="20352" xr:uid="{D0A0E876-A8A5-4D41-89B3-5A57E29BDDC0}"/>
    <cellStyle name="Col Heads 2 4 7 3" xfId="20353" xr:uid="{5CB15053-500B-46F5-BF5F-D87E5885D936}"/>
    <cellStyle name="Col Heads 2 4 8" xfId="20354" xr:uid="{6FDC52B0-929A-4FEB-A0F0-82543CFD498F}"/>
    <cellStyle name="Col Heads 2 4 9" xfId="20355" xr:uid="{77D5F3EE-AE54-44A7-8E14-E938862E5F7D}"/>
    <cellStyle name="Col Heads 2 5" xfId="2781" xr:uid="{9B2DC55F-C1EE-4E56-AA04-7C5283A9CB00}"/>
    <cellStyle name="Col Heads 2 5 2" xfId="2782" xr:uid="{950A47C9-8E79-4468-9945-BB629D757D0C}"/>
    <cellStyle name="Col Heads 2 5 2 2" xfId="8640" xr:uid="{E5FDF246-B619-4157-845E-FD2CB09674C9}"/>
    <cellStyle name="Col Heads 2 5 2 2 2" xfId="13975" xr:uid="{E1CF5ED3-3E36-49DB-80EA-FD4AF488AE28}"/>
    <cellStyle name="Col Heads 2 5 2 2 2 2" xfId="20356" xr:uid="{50F5DEFC-0AC8-4631-90DA-C4240219C0A9}"/>
    <cellStyle name="Col Heads 2 5 2 2 2 3" xfId="20357" xr:uid="{4767C045-F157-4759-BAF5-A9DC56F1120B}"/>
    <cellStyle name="Col Heads 2 5 2 2 3" xfId="20358" xr:uid="{704CF08C-C069-4520-A164-15F5840EED96}"/>
    <cellStyle name="Col Heads 2 5 2 2 4" xfId="20359" xr:uid="{C7CA4AAA-881A-482A-95D7-722222716BAF}"/>
    <cellStyle name="Col Heads 2 5 2 3" xfId="13976" xr:uid="{696F6C4E-85C5-4196-9940-F1BC4A0392FC}"/>
    <cellStyle name="Col Heads 2 5 2 3 2" xfId="20360" xr:uid="{EB208C4F-B283-4F28-97C9-600F48FD2AD9}"/>
    <cellStyle name="Col Heads 2 5 2 3 3" xfId="20361" xr:uid="{66AF3A10-698A-45B9-8A91-2DFD0BF46197}"/>
    <cellStyle name="Col Heads 2 5 2 4" xfId="20362" xr:uid="{D324F332-0DA1-4B08-9A69-40AB80E094A8}"/>
    <cellStyle name="Col Heads 2 5 2 5" xfId="20363" xr:uid="{7369EFF3-FF5D-4C84-BAE9-836D2CB28302}"/>
    <cellStyle name="Col Heads 2 5 3" xfId="2783" xr:uid="{4C57F0A4-B8C2-4FE3-88BF-78B98CB0114C}"/>
    <cellStyle name="Col Heads 2 5 3 2" xfId="9077" xr:uid="{03D6CFE1-CEE5-4AFD-8EF3-0998A6A5C403}"/>
    <cellStyle name="Col Heads 2 5 3 2 2" xfId="13973" xr:uid="{4FAC9EFF-2C7A-41AB-918B-243AA1ECEE43}"/>
    <cellStyle name="Col Heads 2 5 3 2 2 2" xfId="20364" xr:uid="{75985C30-E606-421B-83E9-3A6DF5F1B7AC}"/>
    <cellStyle name="Col Heads 2 5 3 2 2 3" xfId="20365" xr:uid="{F422F9AA-8BD0-45D5-B37F-CE5DE18D663A}"/>
    <cellStyle name="Col Heads 2 5 3 2 3" xfId="20366" xr:uid="{A04B3AE4-2A69-46B4-8D05-195F9C6F946C}"/>
    <cellStyle name="Col Heads 2 5 3 2 4" xfId="20367" xr:uid="{CA351637-B5AC-4FD1-853A-03CB9270D250}"/>
    <cellStyle name="Col Heads 2 5 3 3" xfId="13974" xr:uid="{7FDEBBC7-6236-4B81-9125-85567B87B2B9}"/>
    <cellStyle name="Col Heads 2 5 3 3 2" xfId="20368" xr:uid="{A3781DB0-FA1D-4BE7-B41F-052FCCB0DBDA}"/>
    <cellStyle name="Col Heads 2 5 3 3 3" xfId="20369" xr:uid="{D43FAA99-9DA6-4EAF-B478-FDDBDBD2086B}"/>
    <cellStyle name="Col Heads 2 5 3 4" xfId="20370" xr:uid="{952721F1-5673-4D4E-9754-730311D3B285}"/>
    <cellStyle name="Col Heads 2 5 3 5" xfId="20371" xr:uid="{1E5DC920-E74F-4D23-888E-A38DB58BF0F9}"/>
    <cellStyle name="Col Heads 2 5 4" xfId="2784" xr:uid="{447849D7-9A34-4C63-A7EC-BBD5A8261D8F}"/>
    <cellStyle name="Col Heads 2 5 4 2" xfId="9304" xr:uid="{A737A1DC-AD4F-41FA-879F-7C770F25BB08}"/>
    <cellStyle name="Col Heads 2 5 4 2 2" xfId="13971" xr:uid="{DDB63A3C-F9C4-4A24-AC05-0F59693D6297}"/>
    <cellStyle name="Col Heads 2 5 4 2 2 2" xfId="20372" xr:uid="{BC242EB5-2779-4BAB-8B9A-CFE978DD7922}"/>
    <cellStyle name="Col Heads 2 5 4 2 2 3" xfId="20373" xr:uid="{8C1C3B63-7D2E-4925-8AAA-B01FD6388694}"/>
    <cellStyle name="Col Heads 2 5 4 2 3" xfId="20374" xr:uid="{2FD4FC11-3B56-49FE-A1AD-0E46FAF32779}"/>
    <cellStyle name="Col Heads 2 5 4 2 4" xfId="20375" xr:uid="{389A2A55-B67D-4A68-B1CE-4275F0AC4A59}"/>
    <cellStyle name="Col Heads 2 5 4 3" xfId="13972" xr:uid="{C23E4DFD-815C-4E0A-8F29-5DF926C507C4}"/>
    <cellStyle name="Col Heads 2 5 4 3 2" xfId="20376" xr:uid="{A4D78B46-B83C-4735-89B3-F2FC4FDAE81B}"/>
    <cellStyle name="Col Heads 2 5 4 3 3" xfId="20377" xr:uid="{11F9231D-F229-4D61-82D7-759E2CD7AF7B}"/>
    <cellStyle name="Col Heads 2 5 4 4" xfId="20378" xr:uid="{D886E3BF-56EC-4D70-9924-9756C73E2F50}"/>
    <cellStyle name="Col Heads 2 5 4 5" xfId="20379" xr:uid="{4CBAA83A-C104-440E-A116-5B3DCDCDF0FF}"/>
    <cellStyle name="Col Heads 2 5 5" xfId="2785" xr:uid="{212B469D-D21F-43BC-A1F5-68D65CF907BF}"/>
    <cellStyle name="Col Heads 2 5 5 2" xfId="8429" xr:uid="{A392FD94-2A02-4F70-91F7-66B206AE4319}"/>
    <cellStyle name="Col Heads 2 5 5 2 2" xfId="13969" xr:uid="{46093212-ED3D-4B91-9472-C11B9F01CE37}"/>
    <cellStyle name="Col Heads 2 5 5 2 2 2" xfId="20380" xr:uid="{0B22021E-F279-4F5B-A120-28B4DF4226F2}"/>
    <cellStyle name="Col Heads 2 5 5 2 2 3" xfId="20381" xr:uid="{A14317C6-2A71-4A4D-B0B9-E959A675CE1A}"/>
    <cellStyle name="Col Heads 2 5 5 2 3" xfId="20382" xr:uid="{4FD39460-ABAF-453E-ADEE-3B58B77B30E5}"/>
    <cellStyle name="Col Heads 2 5 5 2 4" xfId="20383" xr:uid="{BBBD06DE-147C-41E8-B038-3091615BECB8}"/>
    <cellStyle name="Col Heads 2 5 5 3" xfId="13970" xr:uid="{0A63FE93-851A-49E6-9514-435EFCB97989}"/>
    <cellStyle name="Col Heads 2 5 5 3 2" xfId="20384" xr:uid="{FECF7E35-EFBF-4300-AA86-7A5FC8A86B2C}"/>
    <cellStyle name="Col Heads 2 5 5 3 3" xfId="20385" xr:uid="{6C8F110B-2EA3-4E37-BA0C-0638F4D6FE47}"/>
    <cellStyle name="Col Heads 2 5 5 4" xfId="20386" xr:uid="{9BC218D8-3E6B-4219-AE96-01D1C2CB1B2F}"/>
    <cellStyle name="Col Heads 2 5 5 5" xfId="20387" xr:uid="{EC24BF6F-3787-46A0-B7C3-B70EFCC6D226}"/>
    <cellStyle name="Col Heads 2 5 6" xfId="8154" xr:uid="{47EDA091-BC27-4D32-91FA-FA4428D493CB}"/>
    <cellStyle name="Col Heads 2 5 6 2" xfId="13968" xr:uid="{75779CB5-17FC-4448-B3DD-BB750322196D}"/>
    <cellStyle name="Col Heads 2 5 6 2 2" xfId="20388" xr:uid="{5D671426-EF92-4337-953E-6DCC6A6DA812}"/>
    <cellStyle name="Col Heads 2 5 6 2 3" xfId="20389" xr:uid="{22FA267C-5F9D-4352-864E-EBE4B53CB9BA}"/>
    <cellStyle name="Col Heads 2 5 6 3" xfId="20390" xr:uid="{5D82B739-87C7-40AF-8C0E-50ACB0F636BE}"/>
    <cellStyle name="Col Heads 2 5 6 4" xfId="20391" xr:uid="{6D111051-D5FB-4242-8D11-6A0B51EBB26F}"/>
    <cellStyle name="Col Heads 2 5 7" xfId="13977" xr:uid="{5782C1DA-A64C-453E-8839-E7295CFEA3BD}"/>
    <cellStyle name="Col Heads 2 5 7 2" xfId="20392" xr:uid="{B71EC930-8E72-4ED9-BDD6-DA09900751D9}"/>
    <cellStyle name="Col Heads 2 5 7 3" xfId="20393" xr:uid="{68285270-E932-4246-98C8-E622203D6F32}"/>
    <cellStyle name="Col Heads 2 5 8" xfId="20394" xr:uid="{734B9E4C-60D1-4DD7-AC3E-1FD159E609EC}"/>
    <cellStyle name="Col Heads 2 5 9" xfId="20395" xr:uid="{06D9D5D6-BCEE-4819-9D3F-8FC370E3AEA6}"/>
    <cellStyle name="Col Heads 2 6" xfId="2786" xr:uid="{69A459DF-7A2A-47CC-ACCE-0C437F9A9BF1}"/>
    <cellStyle name="Col Heads 2 6 2" xfId="2787" xr:uid="{5A40452B-EF9A-407F-BB52-20E13621D084}"/>
    <cellStyle name="Col Heads 2 6 2 2" xfId="8728" xr:uid="{6075128D-109A-447F-885B-75CF08B7B02D}"/>
    <cellStyle name="Col Heads 2 6 2 2 2" xfId="13966" xr:uid="{FCD43475-0512-4C43-BBD3-F5FA8E210FB4}"/>
    <cellStyle name="Col Heads 2 6 2 2 2 2" xfId="20396" xr:uid="{17A53088-FDD3-4979-B307-916A9DB248FF}"/>
    <cellStyle name="Col Heads 2 6 2 2 2 3" xfId="20397" xr:uid="{A12E3828-4E91-4EDA-872C-1F433BCDDB79}"/>
    <cellStyle name="Col Heads 2 6 2 2 3" xfId="20398" xr:uid="{A605ED3A-30DD-471D-9118-E19AD7CBD130}"/>
    <cellStyle name="Col Heads 2 6 2 2 4" xfId="20399" xr:uid="{CD567C57-AD24-496E-A950-09536D1C4FB8}"/>
    <cellStyle name="Col Heads 2 6 2 3" xfId="9853" xr:uid="{DCE1FEF4-8C82-470B-9799-F156BDA2F018}"/>
    <cellStyle name="Col Heads 2 6 2 3 2" xfId="20400" xr:uid="{89F6EE38-E472-4EA4-BDEB-3F11AE478DD9}"/>
    <cellStyle name="Col Heads 2 6 2 3 3" xfId="20401" xr:uid="{43AF9440-461E-4FF4-80F9-8109F5F5F321}"/>
    <cellStyle name="Col Heads 2 6 2 4" xfId="20402" xr:uid="{67CF52B2-2A06-4819-8448-95CDE358C388}"/>
    <cellStyle name="Col Heads 2 6 2 5" xfId="20403" xr:uid="{D9BA4D5A-7E80-472B-8CF2-9B9BB674C481}"/>
    <cellStyle name="Col Heads 2 6 3" xfId="2788" xr:uid="{672962A0-CE64-42D8-AE76-05E04A6D14F4}"/>
    <cellStyle name="Col Heads 2 6 3 2" xfId="8863" xr:uid="{7D798630-1B64-416D-9035-4450DD1E4C1E}"/>
    <cellStyle name="Col Heads 2 6 3 2 2" xfId="13964" xr:uid="{FF7BD072-5BB6-406F-92C5-1FE3D9C981FF}"/>
    <cellStyle name="Col Heads 2 6 3 2 2 2" xfId="20404" xr:uid="{E49C8C62-6E82-4719-8587-07BC9E7C021C}"/>
    <cellStyle name="Col Heads 2 6 3 2 2 3" xfId="20405" xr:uid="{7B238C09-F482-44E2-A5AE-94C411939585}"/>
    <cellStyle name="Col Heads 2 6 3 2 3" xfId="20406" xr:uid="{13DF4538-A83C-4E35-AE59-A4AA8FD8231E}"/>
    <cellStyle name="Col Heads 2 6 3 2 4" xfId="20407" xr:uid="{2F5E8EF9-4360-4AD8-98B9-9B702A27B892}"/>
    <cellStyle name="Col Heads 2 6 3 3" xfId="13965" xr:uid="{6CD23790-2EBD-4BCE-AE8F-87C4DC1AEB02}"/>
    <cellStyle name="Col Heads 2 6 3 3 2" xfId="20408" xr:uid="{798B3735-D674-4F39-8730-764A82ECCD4C}"/>
    <cellStyle name="Col Heads 2 6 3 3 3" xfId="20409" xr:uid="{204A6C07-DC25-4317-BD74-BE41C9D465F2}"/>
    <cellStyle name="Col Heads 2 6 3 4" xfId="20410" xr:uid="{262AEC10-CD9D-4CC7-8E28-9274E10D4C56}"/>
    <cellStyle name="Col Heads 2 6 3 5" xfId="20411" xr:uid="{A79F7864-A8A5-4E83-A0FB-FDC09B6F0E54}"/>
    <cellStyle name="Col Heads 2 6 4" xfId="2789" xr:uid="{27CBFEE9-9E21-43A7-A70E-5A0938283878}"/>
    <cellStyle name="Col Heads 2 6 4 2" xfId="9210" xr:uid="{F782F4E9-A144-4DD0-A51F-718E03A8FD87}"/>
    <cellStyle name="Col Heads 2 6 4 2 2" xfId="13962" xr:uid="{EF91FD0A-5579-49AF-9E67-892FE1644021}"/>
    <cellStyle name="Col Heads 2 6 4 2 2 2" xfId="20412" xr:uid="{76958901-CDE5-4AFC-8942-171B008772F8}"/>
    <cellStyle name="Col Heads 2 6 4 2 2 3" xfId="20413" xr:uid="{1DE5554B-BCE8-42CB-A5B2-A35BAB7B5FD4}"/>
    <cellStyle name="Col Heads 2 6 4 2 3" xfId="20414" xr:uid="{55A2CD60-9CFA-4ACE-982A-D5887D21FFFC}"/>
    <cellStyle name="Col Heads 2 6 4 2 4" xfId="20415" xr:uid="{5CC67CF1-E8F9-4856-919D-2982976F227C}"/>
    <cellStyle name="Col Heads 2 6 4 3" xfId="13963" xr:uid="{158559FA-46EE-46A8-80D1-33695D4AF8EB}"/>
    <cellStyle name="Col Heads 2 6 4 3 2" xfId="20416" xr:uid="{0AADF6D3-D0F8-4B7E-B2E6-362867931E1D}"/>
    <cellStyle name="Col Heads 2 6 4 3 3" xfId="20417" xr:uid="{DA41DF2A-E65E-4000-9582-08546AD9CCD3}"/>
    <cellStyle name="Col Heads 2 6 4 4" xfId="20418" xr:uid="{342220EB-6E57-4F17-AC0A-29EC28A02F5F}"/>
    <cellStyle name="Col Heads 2 6 4 5" xfId="20419" xr:uid="{D1E13AA6-0AE4-4A51-A835-0689C424EA0F}"/>
    <cellStyle name="Col Heads 2 6 5" xfId="2790" xr:uid="{C55D6C93-6A70-4E9D-874B-1EB51A9F9D1F}"/>
    <cellStyle name="Col Heads 2 6 5 2" xfId="8357" xr:uid="{6C24C23E-20D3-49B6-921B-04AF78115FC6}"/>
    <cellStyle name="Col Heads 2 6 5 2 2" xfId="13960" xr:uid="{076303F8-C656-4FBE-B12B-CDEAAABA94C4}"/>
    <cellStyle name="Col Heads 2 6 5 2 2 2" xfId="20420" xr:uid="{22043379-BA1C-465A-A3F1-43F43F3C4CE4}"/>
    <cellStyle name="Col Heads 2 6 5 2 2 3" xfId="20421" xr:uid="{D5007E36-C468-41A1-BBF7-CCA4D04E0A51}"/>
    <cellStyle name="Col Heads 2 6 5 2 3" xfId="20422" xr:uid="{1856EB5F-17AD-4820-8195-B4C30B61B10E}"/>
    <cellStyle name="Col Heads 2 6 5 2 4" xfId="20423" xr:uid="{763CA607-1A88-4916-B974-EF8BB3CC103A}"/>
    <cellStyle name="Col Heads 2 6 5 3" xfId="13961" xr:uid="{AFD26336-19E9-47EF-8E3B-ACEF6682DD95}"/>
    <cellStyle name="Col Heads 2 6 5 3 2" xfId="20424" xr:uid="{9B079758-9FB7-46C3-BD8C-14651011B473}"/>
    <cellStyle name="Col Heads 2 6 5 3 3" xfId="20425" xr:uid="{8B5B7D98-5BA1-4857-A07C-4EAAA949E090}"/>
    <cellStyle name="Col Heads 2 6 5 4" xfId="20426" xr:uid="{143A8718-45D9-461C-8E95-61D94381605A}"/>
    <cellStyle name="Col Heads 2 6 5 5" xfId="20427" xr:uid="{9E6F2765-DF3E-42A1-A752-5CAD93C8DF68}"/>
    <cellStyle name="Col Heads 2 6 6" xfId="8060" xr:uid="{171C2D24-898C-41A6-9C4E-8B3C28773C62}"/>
    <cellStyle name="Col Heads 2 6 6 2" xfId="13959" xr:uid="{B776C917-3FF8-4D0A-A081-B4D378E0C43D}"/>
    <cellStyle name="Col Heads 2 6 6 2 2" xfId="20428" xr:uid="{F7EB53A9-026E-4E75-BADC-D8D0D11FF78A}"/>
    <cellStyle name="Col Heads 2 6 6 2 3" xfId="20429" xr:uid="{145669D4-85A0-4708-BD71-609148A591AF}"/>
    <cellStyle name="Col Heads 2 6 6 3" xfId="20430" xr:uid="{63F9E6E8-FC64-48E1-9EEB-F353559DDF2E}"/>
    <cellStyle name="Col Heads 2 6 6 4" xfId="20431" xr:uid="{F3B04FE6-E582-4834-9E2E-EE483AE4CF57}"/>
    <cellStyle name="Col Heads 2 6 7" xfId="13967" xr:uid="{48099F77-9B65-49F0-8A68-C7ACD4675B09}"/>
    <cellStyle name="Col Heads 2 6 7 2" xfId="20432" xr:uid="{99034392-6626-4521-B8F7-2FE2FFCD862D}"/>
    <cellStyle name="Col Heads 2 6 7 3" xfId="20433" xr:uid="{4B5DDCB9-1B48-4200-87BB-C432DD81CD95}"/>
    <cellStyle name="Col Heads 2 6 8" xfId="20434" xr:uid="{D3E15D9A-0A38-4CA9-A094-D65BE4E17C4C}"/>
    <cellStyle name="Col Heads 2 6 9" xfId="20435" xr:uid="{811CEB82-3C1B-4B5A-B944-9766A25110F0}"/>
    <cellStyle name="Col Heads 2 7" xfId="2791" xr:uid="{65F2523F-EF45-4B3C-A670-DB66DC257A1A}"/>
    <cellStyle name="Col Heads 2 7 2" xfId="2792" xr:uid="{98B0AEE9-A4F4-42B1-967B-1DAEE68C57AE}"/>
    <cellStyle name="Col Heads 2 7 2 2" xfId="8606" xr:uid="{F1DCF1B5-FE48-4D56-9B0E-679C62678A6C}"/>
    <cellStyle name="Col Heads 2 7 2 2 2" xfId="13957" xr:uid="{BEDEB925-9887-4D47-95A3-A4E95104EC5B}"/>
    <cellStyle name="Col Heads 2 7 2 2 2 2" xfId="20436" xr:uid="{90B599CD-C781-4B3E-BFB4-75ECEC09234A}"/>
    <cellStyle name="Col Heads 2 7 2 2 2 3" xfId="20437" xr:uid="{55FA2EB8-75DE-4E33-8C86-20CE7DFA53A2}"/>
    <cellStyle name="Col Heads 2 7 2 2 3" xfId="20438" xr:uid="{8E49A1E1-824D-4CB3-8510-9325AF9F45A5}"/>
    <cellStyle name="Col Heads 2 7 2 2 4" xfId="20439" xr:uid="{447B22A1-50EE-4DB1-8FBF-E40E63783581}"/>
    <cellStyle name="Col Heads 2 7 2 3" xfId="9852" xr:uid="{C5D24096-B774-498B-A697-95755D06508C}"/>
    <cellStyle name="Col Heads 2 7 2 3 2" xfId="20440" xr:uid="{15343E31-86A4-440A-80F5-17A7E55AAFA7}"/>
    <cellStyle name="Col Heads 2 7 2 3 3" xfId="20441" xr:uid="{732D7D28-C714-4057-A261-4FE4BA86A5DE}"/>
    <cellStyle name="Col Heads 2 7 2 4" xfId="20442" xr:uid="{A2A96214-2176-405C-A9E1-52E8FA577F76}"/>
    <cellStyle name="Col Heads 2 7 2 5" xfId="20443" xr:uid="{09D2CB93-B610-4F8E-B28E-35AE7596ABB1}"/>
    <cellStyle name="Col Heads 2 7 3" xfId="2793" xr:uid="{01AB32DE-8084-438B-A1B0-9A9E403DECD5}"/>
    <cellStyle name="Col Heads 2 7 3 2" xfId="9111" xr:uid="{9B3ADCFB-B2C5-42DC-BF66-20B388441B76}"/>
    <cellStyle name="Col Heads 2 7 3 2 2" xfId="13955" xr:uid="{E43697BE-C79E-44A4-941B-4DE66D68B2A3}"/>
    <cellStyle name="Col Heads 2 7 3 2 2 2" xfId="20444" xr:uid="{0BA421B6-5EC1-443D-B7D3-E2B98AF41160}"/>
    <cellStyle name="Col Heads 2 7 3 2 2 3" xfId="20445" xr:uid="{DF14E3D3-CBA8-4015-8705-5E2BA5BD0FA3}"/>
    <cellStyle name="Col Heads 2 7 3 2 3" xfId="20446" xr:uid="{1FCCD6B2-E15B-42B9-B09B-E7A2539407DB}"/>
    <cellStyle name="Col Heads 2 7 3 2 4" xfId="20447" xr:uid="{D38B0608-482B-4D63-B4C3-3254967FAB3D}"/>
    <cellStyle name="Col Heads 2 7 3 3" xfId="13956" xr:uid="{46D9BD13-5AE6-4834-8E8A-D064333EDEB8}"/>
    <cellStyle name="Col Heads 2 7 3 3 2" xfId="20448" xr:uid="{B6BF89D4-4746-4761-B79C-54C1892DC8B2}"/>
    <cellStyle name="Col Heads 2 7 3 3 3" xfId="20449" xr:uid="{FF27604E-496A-4945-8569-3457571F1628}"/>
    <cellStyle name="Col Heads 2 7 3 4" xfId="20450" xr:uid="{790C0D52-9895-4F90-8B43-A85FCB7EAFAD}"/>
    <cellStyle name="Col Heads 2 7 3 5" xfId="20451" xr:uid="{D79A4F5D-60D0-4C3B-96A3-4B0ECBC17ABB}"/>
    <cellStyle name="Col Heads 2 7 4" xfId="2794" xr:uid="{EDA98640-58A4-4FBB-9A23-C14CF1844D21}"/>
    <cellStyle name="Col Heads 2 7 4 2" xfId="9338" xr:uid="{3389ECBC-F622-4A43-B0C8-2E5BF5190456}"/>
    <cellStyle name="Col Heads 2 7 4 2 2" xfId="13953" xr:uid="{CE2B34C1-1AE4-4197-A1B7-726D4019CF55}"/>
    <cellStyle name="Col Heads 2 7 4 2 2 2" xfId="20452" xr:uid="{7BBAAAFE-97F9-471D-A8B9-9C7C1FF600B6}"/>
    <cellStyle name="Col Heads 2 7 4 2 2 3" xfId="20453" xr:uid="{4BAC4AE8-D8B2-443B-8A03-73E1BA1D8CB2}"/>
    <cellStyle name="Col Heads 2 7 4 2 3" xfId="20454" xr:uid="{D8B877E0-DE46-462F-BEB7-6A4071EBC5B1}"/>
    <cellStyle name="Col Heads 2 7 4 2 4" xfId="20455" xr:uid="{5B84AA6F-5BBF-496C-884F-D8D8A382D56A}"/>
    <cellStyle name="Col Heads 2 7 4 3" xfId="13954" xr:uid="{AB9B9A78-91ED-43C4-9407-24FA45B2CE32}"/>
    <cellStyle name="Col Heads 2 7 4 3 2" xfId="20456" xr:uid="{0D68100A-40AE-4911-9DEB-DAF7431DBA02}"/>
    <cellStyle name="Col Heads 2 7 4 3 3" xfId="20457" xr:uid="{9734E0A1-B1C0-483F-A2E4-157238EBA6E8}"/>
    <cellStyle name="Col Heads 2 7 4 4" xfId="20458" xr:uid="{E430614E-E2DB-43F2-B4F3-40C62EC14A49}"/>
    <cellStyle name="Col Heads 2 7 4 5" xfId="20459" xr:uid="{17B681B1-CBC2-4734-826E-82473B8E4FBD}"/>
    <cellStyle name="Col Heads 2 7 5" xfId="2795" xr:uid="{C18E1FEF-E5AA-494B-B036-401B490DBC35}"/>
    <cellStyle name="Col Heads 2 7 5 2" xfId="8458" xr:uid="{6A2F79FD-8094-4AF7-A8D9-E318766DF204}"/>
    <cellStyle name="Col Heads 2 7 5 2 2" xfId="13951" xr:uid="{6766AEB2-6846-4070-A62A-851C33839C07}"/>
    <cellStyle name="Col Heads 2 7 5 2 2 2" xfId="20460" xr:uid="{94082333-C43C-4536-B884-8756A3CAE282}"/>
    <cellStyle name="Col Heads 2 7 5 2 2 3" xfId="20461" xr:uid="{2758EE4E-A161-4D97-83BB-DC413F096742}"/>
    <cellStyle name="Col Heads 2 7 5 2 3" xfId="20462" xr:uid="{56F6AEB7-A25B-4D0E-ABB3-CF9B30E824A1}"/>
    <cellStyle name="Col Heads 2 7 5 2 4" xfId="20463" xr:uid="{BB0896A5-6160-4E58-B9FE-144954A8691A}"/>
    <cellStyle name="Col Heads 2 7 5 3" xfId="13952" xr:uid="{A8C615CF-9908-491E-B7F5-B38CF1A5B875}"/>
    <cellStyle name="Col Heads 2 7 5 3 2" xfId="20464" xr:uid="{86153897-3391-479F-9673-B90108D2DFCF}"/>
    <cellStyle name="Col Heads 2 7 5 3 3" xfId="20465" xr:uid="{9BADEA5C-F29E-4C62-B201-F709B2709E52}"/>
    <cellStyle name="Col Heads 2 7 5 4" xfId="20466" xr:uid="{95A458A8-AA5C-4951-B5D1-AA4B8D8C3AA2}"/>
    <cellStyle name="Col Heads 2 7 5 5" xfId="20467" xr:uid="{32B37ADE-3E40-4351-A438-466765800864}"/>
    <cellStyle name="Col Heads 2 7 6" xfId="8188" xr:uid="{BF9D2E83-699F-4F7F-9645-6A9C73C9E527}"/>
    <cellStyle name="Col Heads 2 7 6 2" xfId="13950" xr:uid="{A9F1CC91-E26C-4F22-829D-85771F864AC6}"/>
    <cellStyle name="Col Heads 2 7 6 2 2" xfId="20468" xr:uid="{DE66E41D-8D98-4BE9-9B66-BC76B67D2B21}"/>
    <cellStyle name="Col Heads 2 7 6 2 3" xfId="20469" xr:uid="{A3541F4D-A358-4979-9A5C-153C8C631CD2}"/>
    <cellStyle name="Col Heads 2 7 6 3" xfId="20470" xr:uid="{523B710E-DC0C-45A2-B79B-4E4CF16CDF5F}"/>
    <cellStyle name="Col Heads 2 7 6 4" xfId="20471" xr:uid="{C88F311F-4931-4CF6-851A-E0FB5BFDBD59}"/>
    <cellStyle name="Col Heads 2 7 7" xfId="13958" xr:uid="{3A1D926A-5EC2-4464-A2B1-F4EF554443DF}"/>
    <cellStyle name="Col Heads 2 7 7 2" xfId="20472" xr:uid="{C6779B04-0191-46DB-890B-0F3D20675FAD}"/>
    <cellStyle name="Col Heads 2 7 7 3" xfId="20473" xr:uid="{EBB48272-A0D4-4251-9E29-0F0149A3BBDC}"/>
    <cellStyle name="Col Heads 2 7 8" xfId="20474" xr:uid="{FA5F25BC-4CCA-407F-9295-257E2F09BB85}"/>
    <cellStyle name="Col Heads 2 7 9" xfId="20475" xr:uid="{3EACD0F7-D1CD-4E7B-A4CA-FEB16F4BCCC3}"/>
    <cellStyle name="Col Heads 2 8" xfId="2796" xr:uid="{34D25E6B-AAFC-4434-BE43-2A39E07FD06D}"/>
    <cellStyle name="Col Heads 2 8 2" xfId="2797" xr:uid="{7911C684-EF86-4B0A-9B34-13CCB010C21A}"/>
    <cellStyle name="Col Heads 2 8 2 2" xfId="8568" xr:uid="{C47A6B02-E493-4990-9B61-F9BB10C1D0F8}"/>
    <cellStyle name="Col Heads 2 8 2 2 2" xfId="13947" xr:uid="{E588D4D8-0C1A-4E08-8D98-3321C1E31F7A}"/>
    <cellStyle name="Col Heads 2 8 2 2 2 2" xfId="20476" xr:uid="{B8B17127-1ED5-4D5D-98DE-DFAE0933BED4}"/>
    <cellStyle name="Col Heads 2 8 2 2 2 3" xfId="20477" xr:uid="{7B4E51B0-5055-4A05-808B-39FE5C052D9B}"/>
    <cellStyle name="Col Heads 2 8 2 2 3" xfId="20478" xr:uid="{A5FAD294-E389-4AA7-98C8-C57618795027}"/>
    <cellStyle name="Col Heads 2 8 2 2 4" xfId="20479" xr:uid="{78FCA20F-9BCB-4E3E-9E88-A36992486258}"/>
    <cellStyle name="Col Heads 2 8 2 3" xfId="13948" xr:uid="{B42B1C5A-CA89-4DA4-9976-74520D0BDDE6}"/>
    <cellStyle name="Col Heads 2 8 2 3 2" xfId="20480" xr:uid="{8D3026BE-1CB6-4FD2-9AC0-D4FA967E9314}"/>
    <cellStyle name="Col Heads 2 8 2 3 3" xfId="20481" xr:uid="{EDE7E22D-5059-48B7-A55B-279F3A11E128}"/>
    <cellStyle name="Col Heads 2 8 2 4" xfId="20482" xr:uid="{BE84AE43-90AE-4C4A-93F7-310333D1F657}"/>
    <cellStyle name="Col Heads 2 8 2 5" xfId="20483" xr:uid="{5BE5F590-FEF1-4E64-8176-E20D28DAF8DD}"/>
    <cellStyle name="Col Heads 2 8 3" xfId="2798" xr:uid="{47F57412-76AF-4BDE-B022-683965E4F4EA}"/>
    <cellStyle name="Col Heads 2 8 3 2" xfId="9149" xr:uid="{7D72CF69-9C30-4281-99C5-9A496536F507}"/>
    <cellStyle name="Col Heads 2 8 3 2 2" xfId="13945" xr:uid="{96578EC1-BF66-472F-BEBB-A5C61BBBAFEE}"/>
    <cellStyle name="Col Heads 2 8 3 2 2 2" xfId="20484" xr:uid="{1FB8449B-D51F-49CC-AE5C-767477C3C804}"/>
    <cellStyle name="Col Heads 2 8 3 2 2 3" xfId="20485" xr:uid="{96615E4E-F842-4C72-BB46-A9EC759E7C93}"/>
    <cellStyle name="Col Heads 2 8 3 2 3" xfId="20486" xr:uid="{89A5E084-968D-4D26-A6AE-B9C0422BF4AE}"/>
    <cellStyle name="Col Heads 2 8 3 2 4" xfId="20487" xr:uid="{BBB529CF-5C87-46F5-9589-F62F4E683A3D}"/>
    <cellStyle name="Col Heads 2 8 3 3" xfId="13946" xr:uid="{B66F2760-7C32-4724-B077-C8F74514B606}"/>
    <cellStyle name="Col Heads 2 8 3 3 2" xfId="20488" xr:uid="{88E41389-DCFD-42EA-92B5-004379739F28}"/>
    <cellStyle name="Col Heads 2 8 3 3 3" xfId="20489" xr:uid="{861A5C9D-A808-4A70-BC25-AFFB0C836E50}"/>
    <cellStyle name="Col Heads 2 8 3 4" xfId="20490" xr:uid="{71D08B91-E367-48C0-B6C3-1D7DB194BDE1}"/>
    <cellStyle name="Col Heads 2 8 3 5" xfId="20491" xr:uid="{9602DA44-B3B4-4C8D-82AC-A5613D7BA5BB}"/>
    <cellStyle name="Col Heads 2 8 4" xfId="2799" xr:uid="{B2A75AE3-CF88-4FE3-8EFB-0F9CA8F4E94B}"/>
    <cellStyle name="Col Heads 2 8 4 2" xfId="9376" xr:uid="{55D44536-819C-42BF-A649-280A4830D268}"/>
    <cellStyle name="Col Heads 2 8 4 2 2" xfId="9851" xr:uid="{B2388CD8-2276-4693-A506-24D3DEC9A6F4}"/>
    <cellStyle name="Col Heads 2 8 4 2 2 2" xfId="20492" xr:uid="{13B13FE5-5F40-4F62-B630-C9D99AE5E2CC}"/>
    <cellStyle name="Col Heads 2 8 4 2 2 3" xfId="20493" xr:uid="{2FE00934-A953-4F04-904C-3601F1875095}"/>
    <cellStyle name="Col Heads 2 8 4 2 3" xfId="20494" xr:uid="{B2249A31-18C9-49B0-9F64-66CA5CCC24B2}"/>
    <cellStyle name="Col Heads 2 8 4 2 4" xfId="20495" xr:uid="{3CC4E4C7-6726-4A66-8F8B-C2BA7A802490}"/>
    <cellStyle name="Col Heads 2 8 4 3" xfId="13944" xr:uid="{D16C6E6B-316B-4510-852E-E7BCB08F9869}"/>
    <cellStyle name="Col Heads 2 8 4 3 2" xfId="20496" xr:uid="{B586D843-A702-4906-87ED-3659FDC9B784}"/>
    <cellStyle name="Col Heads 2 8 4 3 3" xfId="20497" xr:uid="{05CF13C6-FB30-4DA2-A129-7CAEED0E81D2}"/>
    <cellStyle name="Col Heads 2 8 4 4" xfId="20498" xr:uid="{009D32C6-E4C0-44AB-94E1-7BF0A6CDD920}"/>
    <cellStyle name="Col Heads 2 8 4 5" xfId="20499" xr:uid="{B2DE95F8-4244-4D8C-B863-9B1AAFA70897}"/>
    <cellStyle name="Col Heads 2 8 5" xfId="8226" xr:uid="{758DC0BC-3950-4751-A010-65A531C22011}"/>
    <cellStyle name="Col Heads 2 8 5 2" xfId="13943" xr:uid="{80CCC263-6493-4A7F-A948-5943911BCE8A}"/>
    <cellStyle name="Col Heads 2 8 5 2 2" xfId="20500" xr:uid="{E961F982-E648-41FC-84BE-60BDBBE89C54}"/>
    <cellStyle name="Col Heads 2 8 5 2 3" xfId="20501" xr:uid="{77498179-3DFC-4634-947D-57A1E7618AD6}"/>
    <cellStyle name="Col Heads 2 8 5 3" xfId="20502" xr:uid="{6B400D60-927D-43F7-9165-2A69FB5A06C2}"/>
    <cellStyle name="Col Heads 2 8 5 4" xfId="20503" xr:uid="{C0EC3BAD-4788-4467-8EAC-B55BFA60B0EE}"/>
    <cellStyle name="Col Heads 2 8 6" xfId="13949" xr:uid="{B90FE353-3073-4252-9100-BE1483AC18E6}"/>
    <cellStyle name="Col Heads 2 8 6 2" xfId="20504" xr:uid="{6C499737-3283-43BF-8CF4-56592F6CDC10}"/>
    <cellStyle name="Col Heads 2 8 6 3" xfId="20505" xr:uid="{A17D23A8-CDAA-42FB-ADF6-B091A85F0C34}"/>
    <cellStyle name="Col Heads 2 8 7" xfId="20506" xr:uid="{DFA6AB2E-DFD9-42C3-8AE5-D8B0AD900A71}"/>
    <cellStyle name="Col Heads 2 8 8" xfId="20507" xr:uid="{6BC7FB2C-6EF1-4A6A-B405-AF1BF1329DE1}"/>
    <cellStyle name="Col Heads 2 9" xfId="2800" xr:uid="{9200C144-E7E1-405A-848F-F90F88BE62FC}"/>
    <cellStyle name="Col Heads 2 9 2" xfId="13942" xr:uid="{EF275586-4119-4484-97F5-9AA39B683FE9}"/>
    <cellStyle name="Col Heads 2 9 2 2" xfId="20508" xr:uid="{CB75A599-7CF4-49FE-836B-B8F77159C0C1}"/>
    <cellStyle name="Col Heads 2 9 2 3" xfId="20509" xr:uid="{ACD18752-3761-44E5-989E-5F21576D595F}"/>
    <cellStyle name="Col Heads 2 9 3" xfId="20510" xr:uid="{33B33951-3435-4926-88E6-7CBF8EC9992E}"/>
    <cellStyle name="Col Heads 2 9 4" xfId="20511" xr:uid="{045754FA-93DA-41CD-89FA-A4A8C28E7489}"/>
    <cellStyle name="Col Heads 3" xfId="1455" xr:uid="{8F7D8CAA-4318-4D1B-A62E-F291E948B1CE}"/>
    <cellStyle name="Col Heads 3 2" xfId="2801" xr:uid="{9E115E9F-E6F3-40A3-A112-7226EB7A9494}"/>
    <cellStyle name="Col Heads 3 2 2" xfId="2802" xr:uid="{4F96699B-F277-4418-AE98-EA3885EDF031}"/>
    <cellStyle name="Col Heads 3 2 2 2" xfId="8890" xr:uid="{5D772568-0119-4599-BD20-2E2E4B6C69A1}"/>
    <cellStyle name="Col Heads 3 2 2 2 2" xfId="13940" xr:uid="{47B887ED-F566-4836-ADF2-F9E63F9BFC20}"/>
    <cellStyle name="Col Heads 3 2 2 2 2 2" xfId="20512" xr:uid="{BCE851F0-79D4-48E2-8B74-FA44D73E50B7}"/>
    <cellStyle name="Col Heads 3 2 2 2 2 3" xfId="20513" xr:uid="{56D78A2F-6D65-4202-88B4-A7975170FEAB}"/>
    <cellStyle name="Col Heads 3 2 2 2 3" xfId="20514" xr:uid="{96C39B4E-EE64-4BB4-987D-3B982DDA5618}"/>
    <cellStyle name="Col Heads 3 2 2 2 4" xfId="20515" xr:uid="{1D83C625-1FEE-4724-AFF5-17D38069B030}"/>
    <cellStyle name="Col Heads 3 2 2 3" xfId="13941" xr:uid="{C2DF4461-1E11-496F-8869-044C8FD241A8}"/>
    <cellStyle name="Col Heads 3 2 2 3 2" xfId="20516" xr:uid="{D8580BFB-98E5-4B27-9F04-8BFEF12F9B5E}"/>
    <cellStyle name="Col Heads 3 2 2 3 3" xfId="20517" xr:uid="{73240770-F3D8-4661-A3ED-1105BB2CB349}"/>
    <cellStyle name="Col Heads 3 2 2 4" xfId="20518" xr:uid="{044335F5-860D-4A93-9897-E92D0B42616D}"/>
    <cellStyle name="Col Heads 3 2 2 5" xfId="20519" xr:uid="{F44E53F4-A26B-4DB4-83CC-F749FBCB9660}"/>
    <cellStyle name="Col Heads 3 2 3" xfId="2803" xr:uid="{632137E7-44C4-4160-B4A8-081E41E6B450}"/>
    <cellStyle name="Col Heads 3 2 3 2" xfId="8811" xr:uid="{632C69DC-7AFA-4FBF-ACAE-6DDAAB320921}"/>
    <cellStyle name="Col Heads 3 2 3 2 2" xfId="13938" xr:uid="{D372DE3F-0706-4FA2-9D01-3D01E24DA4A0}"/>
    <cellStyle name="Col Heads 3 2 3 2 2 2" xfId="20520" xr:uid="{063E60D3-97B5-43AA-B6A9-DA7BDB7A3957}"/>
    <cellStyle name="Col Heads 3 2 3 2 2 3" xfId="20521" xr:uid="{E57BFE65-D988-4747-9604-555F695DA946}"/>
    <cellStyle name="Col Heads 3 2 3 2 3" xfId="20522" xr:uid="{84C0CF3F-FC4C-4C59-8A66-D37F51455E71}"/>
    <cellStyle name="Col Heads 3 2 3 2 4" xfId="20523" xr:uid="{FADAA87A-C0F7-4CC0-84AA-20EB6A7165A5}"/>
    <cellStyle name="Col Heads 3 2 3 3" xfId="13939" xr:uid="{6E8DE60C-3DDC-4A5E-8E53-C4655D2F5D69}"/>
    <cellStyle name="Col Heads 3 2 3 3 2" xfId="20524" xr:uid="{17EC40DB-0BA9-4F4F-A5EA-9C7C84C523AB}"/>
    <cellStyle name="Col Heads 3 2 3 3 3" xfId="20525" xr:uid="{DB69D3B3-9EFB-4A61-907B-2898639D36AA}"/>
    <cellStyle name="Col Heads 3 2 3 4" xfId="20526" xr:uid="{6E9E83DD-0D58-4AC9-8384-86EBFF70E356}"/>
    <cellStyle name="Col Heads 3 2 3 5" xfId="20527" xr:uid="{7A641951-44F7-48A7-86C1-7561A26B9039}"/>
    <cellStyle name="Col Heads 3 2 4" xfId="2804" xr:uid="{95FC1FAC-DD36-4FB4-A455-A384D0EA1015}"/>
    <cellStyle name="Col Heads 3 2 4 2" xfId="8968" xr:uid="{B04FCCEA-F841-4335-A505-0282C498A02C}"/>
    <cellStyle name="Col Heads 3 2 4 2 2" xfId="13936" xr:uid="{1A39A6D0-3218-455E-B98D-008D8EB5ED5C}"/>
    <cellStyle name="Col Heads 3 2 4 2 2 2" xfId="20528" xr:uid="{FF871257-DD88-4C30-858B-969F12F39E68}"/>
    <cellStyle name="Col Heads 3 2 4 2 2 3" xfId="20529" xr:uid="{C6486E8D-9236-4410-8B4D-D43465B52D28}"/>
    <cellStyle name="Col Heads 3 2 4 2 3" xfId="20530" xr:uid="{A8DCD184-2E92-4A82-985F-64F91EAE5103}"/>
    <cellStyle name="Col Heads 3 2 4 2 4" xfId="20531" xr:uid="{B32B2C71-E6F8-4988-A6F2-B261C67D9ACA}"/>
    <cellStyle name="Col Heads 3 2 4 3" xfId="13937" xr:uid="{30AFBBD0-DDD1-4C7F-9A3C-2C2D101255D9}"/>
    <cellStyle name="Col Heads 3 2 4 3 2" xfId="20532" xr:uid="{C0479B76-3F1C-4BA9-BA85-0BC0534FA508}"/>
    <cellStyle name="Col Heads 3 2 4 3 3" xfId="20533" xr:uid="{3F2C5CBA-A557-4ED3-9CFE-8D1B1CD43118}"/>
    <cellStyle name="Col Heads 3 2 4 4" xfId="20534" xr:uid="{DF2F1504-A129-4310-AA5D-AB7D407FBADD}"/>
    <cellStyle name="Col Heads 3 2 4 5" xfId="20535" xr:uid="{7F7172A5-E003-49AF-9375-057F45B55770}"/>
    <cellStyle name="Col Heads 3 2 5" xfId="2805" xr:uid="{FC7C2E1B-26FB-4252-9BB8-45B2AEBC5E0B}"/>
    <cellStyle name="Col Heads 3 2 5 2" xfId="8291" xr:uid="{87BACA3D-9ED4-4A2F-A171-A84DAF45B7C8}"/>
    <cellStyle name="Col Heads 3 2 5 2 2" xfId="9850" xr:uid="{1119D067-4463-49D9-BD94-6931C582F016}"/>
    <cellStyle name="Col Heads 3 2 5 2 2 2" xfId="20536" xr:uid="{937CCADD-26ED-4AF4-9510-E7460A2F14BD}"/>
    <cellStyle name="Col Heads 3 2 5 2 2 3" xfId="20537" xr:uid="{3FC0BB18-B94D-4E90-A93C-F5A0BE59B54D}"/>
    <cellStyle name="Col Heads 3 2 5 2 3" xfId="20538" xr:uid="{B6501D77-E475-4935-8894-B0C55C704EBA}"/>
    <cellStyle name="Col Heads 3 2 5 2 4" xfId="20539" xr:uid="{595BB96C-96CC-43E4-A624-FA4B81BDD93A}"/>
    <cellStyle name="Col Heads 3 2 5 3" xfId="13935" xr:uid="{94395CB8-C0AC-44FA-8103-96089E1FCEB7}"/>
    <cellStyle name="Col Heads 3 2 5 3 2" xfId="20540" xr:uid="{369A0309-1DE5-499E-A0B8-5067AA3055CC}"/>
    <cellStyle name="Col Heads 3 2 5 3 3" xfId="20541" xr:uid="{9250C043-F44B-411A-B6AE-1460402C4FF1}"/>
    <cellStyle name="Col Heads 3 2 5 4" xfId="20542" xr:uid="{A905476F-1295-4B46-8016-639D0FDDBD06}"/>
    <cellStyle name="Col Heads 3 2 5 5" xfId="20543" xr:uid="{81905D3E-0910-4641-8CEC-93C8CCD4EFFF}"/>
    <cellStyle name="Col Heads 3 2 6" xfId="5785" xr:uid="{AE3CAAE2-C7B2-4CEC-8F5A-754A266E43C9}"/>
    <cellStyle name="Col Heads 3 2 6 2" xfId="13934" xr:uid="{BB1A811E-7923-4347-8851-30500C677D5B}"/>
    <cellStyle name="Col Heads 3 2 6 2 2" xfId="20544" xr:uid="{3E4E8C26-8B07-4BB4-90A8-530A43E90661}"/>
    <cellStyle name="Col Heads 3 2 6 2 3" xfId="20545" xr:uid="{EA63AED6-7F0D-45E9-996D-B98756A2CED2}"/>
    <cellStyle name="Col Heads 3 2 6 3" xfId="20546" xr:uid="{B118FF30-E155-4647-B4B7-6C0C2D244EA4}"/>
    <cellStyle name="Col Heads 3 2 6 4" xfId="20547" xr:uid="{6B434B89-BD28-49FA-8E1A-C2DF69D8A016}"/>
    <cellStyle name="Col Heads 3 2 7" xfId="7991" xr:uid="{E9DA2785-2541-40FC-AF53-5DB03028B56F}"/>
    <cellStyle name="Col Heads 3 2 7 2" xfId="13933" xr:uid="{9132E565-2270-42BB-BE28-5E7B021E35BA}"/>
    <cellStyle name="Col Heads 3 2 7 2 2" xfId="20548" xr:uid="{8029AFEF-4CE5-4F53-9344-25C9D44D17C7}"/>
    <cellStyle name="Col Heads 3 2 7 2 3" xfId="20549" xr:uid="{B828F437-65F1-49DB-AE0A-31838AD06255}"/>
    <cellStyle name="Col Heads 3 2 7 3" xfId="20550" xr:uid="{A3235119-3B1D-4FEC-9144-7C92318E8408}"/>
    <cellStyle name="Col Heads 3 2 7 4" xfId="20551" xr:uid="{DF017A50-30C2-41CE-A129-E1F1BD75BD42}"/>
    <cellStyle name="Col Heads 3 2 8" xfId="9670" xr:uid="{8235F593-54D3-4A60-85FE-631D243F3BA6}"/>
    <cellStyle name="Col Heads 3 2 8 2" xfId="20552" xr:uid="{51DEA5AB-B949-4C4C-A7FB-EBEBA3464A3E}"/>
    <cellStyle name="Col Heads 3 2 9" xfId="20553" xr:uid="{62508E29-BB2B-4EDB-AD24-C4A1D32AD930}"/>
    <cellStyle name="Col Heads 3 3" xfId="2806" xr:uid="{0C9040B3-5D7D-46B3-ADBF-005CBD16BB8E}"/>
    <cellStyle name="Col Heads 3 3 2" xfId="2807" xr:uid="{42CE37F0-CD3B-44A8-859F-5510D5A38E6A}"/>
    <cellStyle name="Col Heads 3 3 2 2" xfId="8957" xr:uid="{4DB30615-615E-469F-A51E-D2B292E50875}"/>
    <cellStyle name="Col Heads 3 3 2 2 2" xfId="13931" xr:uid="{5849E97B-BB9F-4324-A53C-51EF42398332}"/>
    <cellStyle name="Col Heads 3 3 2 2 2 2" xfId="20554" xr:uid="{D84B7EE3-5775-45B9-8A3D-B99C60DF2DF2}"/>
    <cellStyle name="Col Heads 3 3 2 2 2 3" xfId="20555" xr:uid="{EA0E75F8-E3E8-4322-9C5E-88460C513101}"/>
    <cellStyle name="Col Heads 3 3 2 2 3" xfId="20556" xr:uid="{442833D4-BF34-4A3F-8CC0-219C7341E626}"/>
    <cellStyle name="Col Heads 3 3 2 2 4" xfId="20557" xr:uid="{A8137BE3-5ED1-435D-B4AC-E68B7BBC51DB}"/>
    <cellStyle name="Col Heads 3 3 2 3" xfId="13932" xr:uid="{CE375072-F64B-405F-A842-10E68BF93049}"/>
    <cellStyle name="Col Heads 3 3 2 3 2" xfId="20558" xr:uid="{91420770-77E4-424D-BBD0-E99D47AF9760}"/>
    <cellStyle name="Col Heads 3 3 2 3 3" xfId="20559" xr:uid="{1B232383-CCBF-4AC9-ADF4-6E51FE18EC11}"/>
    <cellStyle name="Col Heads 3 3 2 4" xfId="20560" xr:uid="{058DE2E0-852D-4A2C-AA53-C99E6C8120E0}"/>
    <cellStyle name="Col Heads 3 3 2 5" xfId="20561" xr:uid="{F527751F-571A-4C79-8FEF-3A42A64A9614}"/>
    <cellStyle name="Col Heads 3 3 3" xfId="2808" xr:uid="{BE30526F-823E-4E9E-A21A-365FEB534176}"/>
    <cellStyle name="Col Heads 3 3 3 2" xfId="9010" xr:uid="{4F202320-D5D0-4DFE-8657-F1F8B0B89D23}"/>
    <cellStyle name="Col Heads 3 3 3 2 2" xfId="13929" xr:uid="{9BB00BCF-3EA3-4148-9CD9-9996E39951A7}"/>
    <cellStyle name="Col Heads 3 3 3 2 2 2" xfId="20562" xr:uid="{D40C7F33-756D-4059-AB34-EDD4182E7834}"/>
    <cellStyle name="Col Heads 3 3 3 2 2 3" xfId="20563" xr:uid="{715B6A59-0FB3-461A-AAC2-D450B2ADFC0F}"/>
    <cellStyle name="Col Heads 3 3 3 2 3" xfId="20564" xr:uid="{64672A8E-661C-4182-9511-8B258BEB42F1}"/>
    <cellStyle name="Col Heads 3 3 3 2 4" xfId="20565" xr:uid="{9559EC2A-15FA-4954-811D-A06899EB3DCC}"/>
    <cellStyle name="Col Heads 3 3 3 3" xfId="13930" xr:uid="{F195EC4E-F88A-47F0-B2D6-798014D9AAC6}"/>
    <cellStyle name="Col Heads 3 3 3 3 2" xfId="20566" xr:uid="{F2F7D30E-346C-4C59-84D0-F41F6EECA1A1}"/>
    <cellStyle name="Col Heads 3 3 3 3 3" xfId="20567" xr:uid="{2A5DB16A-1B0E-4171-8AAA-47673E6A2D71}"/>
    <cellStyle name="Col Heads 3 3 3 4" xfId="20568" xr:uid="{64AA2DCE-53FD-4091-BB1F-B5D0AB2CFCBD}"/>
    <cellStyle name="Col Heads 3 3 3 5" xfId="20569" xr:uid="{7322013E-5211-45AC-A088-BD2B0B1A30DC}"/>
    <cellStyle name="Col Heads 3 3 4" xfId="2809" xr:uid="{09BC5E4E-4D77-4C48-9C43-2DAF08BABC9C}"/>
    <cellStyle name="Col Heads 3 3 4 2" xfId="9237" xr:uid="{301843C1-5D5E-4FA5-87EC-0E3CD8889AAC}"/>
    <cellStyle name="Col Heads 3 3 4 2 2" xfId="13927" xr:uid="{52E22581-3F13-437F-B9E8-7E40B15C9073}"/>
    <cellStyle name="Col Heads 3 3 4 2 2 2" xfId="20570" xr:uid="{AE20FE10-AB62-4E3D-B327-0D31DF77E8A4}"/>
    <cellStyle name="Col Heads 3 3 4 2 2 3" xfId="20571" xr:uid="{4F4C2752-BCD5-40CF-B224-53ABF36771A4}"/>
    <cellStyle name="Col Heads 3 3 4 2 3" xfId="20572" xr:uid="{0018B556-75BA-49F9-9997-885CE1E54106}"/>
    <cellStyle name="Col Heads 3 3 4 2 4" xfId="20573" xr:uid="{9F5C733C-80E4-4306-A6F0-F1A3B56A24FB}"/>
    <cellStyle name="Col Heads 3 3 4 3" xfId="13928" xr:uid="{3601EA45-2DC9-4AE0-8DF7-60AD97BE7DEB}"/>
    <cellStyle name="Col Heads 3 3 4 3 2" xfId="20574" xr:uid="{B850698A-4D23-41AE-8F6D-B672FFAE8355}"/>
    <cellStyle name="Col Heads 3 3 4 3 3" xfId="20575" xr:uid="{837C0686-4050-4D00-8C04-B66CE5317EC2}"/>
    <cellStyle name="Col Heads 3 3 4 4" xfId="20576" xr:uid="{94FD3F95-3A26-497C-89BC-488CAE5E3E10}"/>
    <cellStyle name="Col Heads 3 3 4 5" xfId="20577" xr:uid="{48E27E3E-16CA-4600-9C27-013A292811FF}"/>
    <cellStyle name="Col Heads 3 3 5" xfId="2810" xr:uid="{7DAFD336-7A8D-46C4-ADEE-0116E53C2EA9}"/>
    <cellStyle name="Col Heads 3 3 5 2" xfId="8379" xr:uid="{54D61852-C2BA-4497-A679-440EBB91D10D}"/>
    <cellStyle name="Col Heads 3 3 5 2 2" xfId="13925" xr:uid="{E0360B70-EA53-40A4-9B41-F816645D33CF}"/>
    <cellStyle name="Col Heads 3 3 5 2 2 2" xfId="20578" xr:uid="{76509E8B-2BFD-4084-B9D0-A5E4D134A5D6}"/>
    <cellStyle name="Col Heads 3 3 5 2 2 3" xfId="20579" xr:uid="{C24611CE-6EC1-48BE-BF95-0D4CDF7D6D6F}"/>
    <cellStyle name="Col Heads 3 3 5 2 3" xfId="20580" xr:uid="{7C84469E-65C4-499F-8F1E-B3C98933A853}"/>
    <cellStyle name="Col Heads 3 3 5 2 4" xfId="20581" xr:uid="{25EA576E-25A7-4A5F-BFD1-12AEE89E5127}"/>
    <cellStyle name="Col Heads 3 3 5 3" xfId="13926" xr:uid="{A13AB171-D15F-4F60-9BAB-776560034956}"/>
    <cellStyle name="Col Heads 3 3 5 3 2" xfId="20582" xr:uid="{04BE1799-3335-481E-BBF4-45B23409425D}"/>
    <cellStyle name="Col Heads 3 3 5 3 3" xfId="20583" xr:uid="{62E98711-92E7-479D-893F-5CF8FCFBDFC1}"/>
    <cellStyle name="Col Heads 3 3 5 4" xfId="20584" xr:uid="{5EF50FC6-2AFE-490B-B199-623E9374DD5E}"/>
    <cellStyle name="Col Heads 3 3 5 5" xfId="20585" xr:uid="{D3F085FF-D496-4287-B411-1865800E91DC}"/>
    <cellStyle name="Col Heads 3 3 6" xfId="8087" xr:uid="{314267EB-B442-4B9F-8C8E-F3916C2DAD98}"/>
    <cellStyle name="Col Heads 3 3 6 2" xfId="13924" xr:uid="{2F633FDB-821D-4A6C-A1DB-5C2D2435E7C1}"/>
    <cellStyle name="Col Heads 3 3 6 2 2" xfId="20586" xr:uid="{44DCA464-3119-4C31-B23B-48F450A4FD2C}"/>
    <cellStyle name="Col Heads 3 3 6 2 3" xfId="20587" xr:uid="{BBC01046-557B-44C1-A7A5-95B7AACF1D24}"/>
    <cellStyle name="Col Heads 3 3 6 3" xfId="20588" xr:uid="{A2553CE3-0C53-4F83-8E23-C5E13B2C74F7}"/>
    <cellStyle name="Col Heads 3 3 6 4" xfId="20589" xr:uid="{EDF07F5F-620F-436D-9939-87DEBCB9AF47}"/>
    <cellStyle name="Col Heads 3 3 7" xfId="9849" xr:uid="{720EA635-2817-494F-AF0A-86D87F36EE05}"/>
    <cellStyle name="Col Heads 3 3 7 2" xfId="20590" xr:uid="{56DD18AB-0BE2-482B-BC87-01FDA29600FE}"/>
    <cellStyle name="Col Heads 3 3 7 3" xfId="20591" xr:uid="{C504F854-31EF-48C0-A456-0633DB24812A}"/>
    <cellStyle name="Col Heads 3 3 8" xfId="20592" xr:uid="{B2721532-97FF-4EEE-A7EC-7394153A3AAA}"/>
    <cellStyle name="Col Heads 3 3 9" xfId="20593" xr:uid="{44F48D49-806E-41D5-A397-2B04A2406A84}"/>
    <cellStyle name="Col Heads 3 4" xfId="2811" xr:uid="{4449CCC7-B913-4DD9-970C-45272FB45B87}"/>
    <cellStyle name="Col Heads 3 4 2" xfId="2812" xr:uid="{0C3C4072-4BA4-4A10-A28F-7C4CABFECD80}"/>
    <cellStyle name="Col Heads 3 4 2 2" xfId="8617" xr:uid="{ADF6FBC3-63BA-43BF-BB66-7F85BE4809C2}"/>
    <cellStyle name="Col Heads 3 4 2 2 2" xfId="13921" xr:uid="{26166815-76BD-4538-BC5D-E61DA44C0A9B}"/>
    <cellStyle name="Col Heads 3 4 2 2 2 2" xfId="20594" xr:uid="{89AFBB1D-DCBD-4656-AA46-40A935D44DB8}"/>
    <cellStyle name="Col Heads 3 4 2 2 2 3" xfId="20595" xr:uid="{17CF6BB1-173F-4978-B588-CB7D64501FDD}"/>
    <cellStyle name="Col Heads 3 4 2 2 3" xfId="20596" xr:uid="{174DCD42-03F6-4419-BC5C-F9D88390F872}"/>
    <cellStyle name="Col Heads 3 4 2 2 4" xfId="20597" xr:uid="{87A7148A-F5AD-440C-A990-845F98F9E326}"/>
    <cellStyle name="Col Heads 3 4 2 3" xfId="13922" xr:uid="{41FEBB4A-0F9D-4A60-B6E0-45C8ED8C6584}"/>
    <cellStyle name="Col Heads 3 4 2 3 2" xfId="20598" xr:uid="{AB8E722F-F719-443E-856A-5CB9A67ACB13}"/>
    <cellStyle name="Col Heads 3 4 2 3 3" xfId="20599" xr:uid="{380BABA7-EC87-433F-A06C-07458A6CF4BD}"/>
    <cellStyle name="Col Heads 3 4 2 4" xfId="20600" xr:uid="{CC57ED98-512C-4D2D-A3DB-8F85798480A8}"/>
    <cellStyle name="Col Heads 3 4 2 5" xfId="20601" xr:uid="{1A433153-FF68-4FDC-9D4E-28102CCB3262}"/>
    <cellStyle name="Col Heads 3 4 3" xfId="2813" xr:uid="{39EC793E-AFD3-4150-AA63-C0E1E9699F25}"/>
    <cellStyle name="Col Heads 3 4 3 2" xfId="9100" xr:uid="{79F29FA1-5C24-4452-A042-59DF4AC1750F}"/>
    <cellStyle name="Col Heads 3 4 3 2 2" xfId="13919" xr:uid="{15C9D63F-5E1E-4EAF-A5C4-D23E64125531}"/>
    <cellStyle name="Col Heads 3 4 3 2 2 2" xfId="20602" xr:uid="{36441778-C7FA-4EE0-81AD-BB120D1CCB39}"/>
    <cellStyle name="Col Heads 3 4 3 2 2 3" xfId="20603" xr:uid="{598CDFF9-3333-42DB-B7E8-A5DB937EA561}"/>
    <cellStyle name="Col Heads 3 4 3 2 3" xfId="20604" xr:uid="{36A591C1-094F-474D-91B5-E89FA33AD743}"/>
    <cellStyle name="Col Heads 3 4 3 2 4" xfId="20605" xr:uid="{C8DDCDF4-9D8A-40D1-BF9E-5140F2DD1548}"/>
    <cellStyle name="Col Heads 3 4 3 3" xfId="13920" xr:uid="{8A746D63-1076-4F08-8722-C72310A77033}"/>
    <cellStyle name="Col Heads 3 4 3 3 2" xfId="20606" xr:uid="{9082719A-E777-4080-A42C-CB64DF5D9B26}"/>
    <cellStyle name="Col Heads 3 4 3 3 3" xfId="20607" xr:uid="{F3C6AA58-A808-42E0-9659-FAE88F594A55}"/>
    <cellStyle name="Col Heads 3 4 3 4" xfId="20608" xr:uid="{311006F8-294C-4571-8703-46BFDF0523BD}"/>
    <cellStyle name="Col Heads 3 4 3 5" xfId="20609" xr:uid="{947AD142-B742-47E9-8C25-CE6277A15463}"/>
    <cellStyle name="Col Heads 3 4 4" xfId="2814" xr:uid="{CDC33917-9B76-405B-963F-25EFEDAE47A6}"/>
    <cellStyle name="Col Heads 3 4 4 2" xfId="9327" xr:uid="{E42E0AEA-6508-4D94-9A02-9EA027463AEF}"/>
    <cellStyle name="Col Heads 3 4 4 2 2" xfId="13918" xr:uid="{52F1546A-9EF9-4D11-BB70-17E4ACF81E34}"/>
    <cellStyle name="Col Heads 3 4 4 2 2 2" xfId="20610" xr:uid="{F291D848-3CA0-4714-A083-321907148C97}"/>
    <cellStyle name="Col Heads 3 4 4 2 2 3" xfId="20611" xr:uid="{F1CA12CF-EB49-4C41-AC19-15D52F5D100E}"/>
    <cellStyle name="Col Heads 3 4 4 2 3" xfId="20612" xr:uid="{9D9A9FA6-473B-4DD7-B66E-F262AF5C5A02}"/>
    <cellStyle name="Col Heads 3 4 4 2 4" xfId="20613" xr:uid="{D0A8646D-65E4-40F6-90FF-154CB59DDAF2}"/>
    <cellStyle name="Col Heads 3 4 4 3" xfId="9848" xr:uid="{7BC2B64B-5E76-4470-A245-F128999BBBD5}"/>
    <cellStyle name="Col Heads 3 4 4 3 2" xfId="20614" xr:uid="{5AB54F0E-4859-4EF8-A3A7-C1A6AAC0B894}"/>
    <cellStyle name="Col Heads 3 4 4 3 3" xfId="20615" xr:uid="{FC5E3812-DC31-43CD-A6F0-4F582273B444}"/>
    <cellStyle name="Col Heads 3 4 4 4" xfId="20616" xr:uid="{C2BA5B4B-B867-43F1-B703-D4B17C6E3221}"/>
    <cellStyle name="Col Heads 3 4 4 5" xfId="20617" xr:uid="{EEDCD216-7BC2-4CAF-9DB8-37B535FE4D88}"/>
    <cellStyle name="Col Heads 3 4 5" xfId="2815" xr:uid="{CEAF7419-9F45-43EA-8379-F701BDBC04C0}"/>
    <cellStyle name="Col Heads 3 4 5 2" xfId="8447" xr:uid="{18A10AF0-2FD7-4110-AA2F-52D7AC71CCDA}"/>
    <cellStyle name="Col Heads 3 4 5 2 2" xfId="13916" xr:uid="{1F6E194B-DE7B-4D46-A17B-3D9E4896CE47}"/>
    <cellStyle name="Col Heads 3 4 5 2 2 2" xfId="20618" xr:uid="{FBC2E4B6-133C-4CF1-B79D-1B7F760B6BDF}"/>
    <cellStyle name="Col Heads 3 4 5 2 2 3" xfId="20619" xr:uid="{40BC00A7-7AE9-47F6-87C7-27B9870FFF6A}"/>
    <cellStyle name="Col Heads 3 4 5 2 3" xfId="20620" xr:uid="{C245A95B-A425-4FF2-826F-1E24503636C6}"/>
    <cellStyle name="Col Heads 3 4 5 2 4" xfId="20621" xr:uid="{D8EF3C31-1AF0-4F26-80E4-D41D3413F2AB}"/>
    <cellStyle name="Col Heads 3 4 5 3" xfId="13917" xr:uid="{37D23E2B-A1C3-4B94-A0A4-079D23894225}"/>
    <cellStyle name="Col Heads 3 4 5 3 2" xfId="20622" xr:uid="{0461C27B-9DB5-487C-963D-482F847FDA95}"/>
    <cellStyle name="Col Heads 3 4 5 3 3" xfId="20623" xr:uid="{793C21A9-EAF1-4CFF-9704-9874C630310F}"/>
    <cellStyle name="Col Heads 3 4 5 4" xfId="20624" xr:uid="{776D406A-A295-4810-8DE8-0BAD8C428B69}"/>
    <cellStyle name="Col Heads 3 4 5 5" xfId="20625" xr:uid="{876378C5-6CF7-4C72-9F11-34CE812A0D97}"/>
    <cellStyle name="Col Heads 3 4 6" xfId="8177" xr:uid="{2A4B46B5-6AD1-4CD3-BB61-DAC72CCEBCB1}"/>
    <cellStyle name="Col Heads 3 4 6 2" xfId="13915" xr:uid="{387CC432-D2F6-490E-9EF4-6B46BB4CB5DE}"/>
    <cellStyle name="Col Heads 3 4 6 2 2" xfId="20626" xr:uid="{D522BF15-FCD3-4061-9968-8419D32B3D9D}"/>
    <cellStyle name="Col Heads 3 4 6 2 3" xfId="20627" xr:uid="{F22D146F-E9C7-4534-92CB-5CD1D2355E54}"/>
    <cellStyle name="Col Heads 3 4 6 3" xfId="20628" xr:uid="{D32A483C-4AF0-46FA-BF5F-5394140622F5}"/>
    <cellStyle name="Col Heads 3 4 6 4" xfId="20629" xr:uid="{4F814494-1162-4880-BC81-6CF6363AFD21}"/>
    <cellStyle name="Col Heads 3 4 7" xfId="13923" xr:uid="{C2C39F7C-0F53-4009-9717-E1EBA83BA4F6}"/>
    <cellStyle name="Col Heads 3 4 7 2" xfId="20630" xr:uid="{4C68227F-6B7C-4A37-8986-1FAAACF2F3E1}"/>
    <cellStyle name="Col Heads 3 4 7 3" xfId="20631" xr:uid="{99172661-8D3D-4C80-A673-D93F028DD138}"/>
    <cellStyle name="Col Heads 3 4 8" xfId="20632" xr:uid="{4AE28905-DE89-4A75-B62A-BA4708BF6A6F}"/>
    <cellStyle name="Col Heads 3 4 9" xfId="20633" xr:uid="{3DAA6D9C-946B-492C-BCF0-627AC2F9B3B8}"/>
    <cellStyle name="Col Heads 3 5" xfId="2816" xr:uid="{ED400421-7AA8-4100-9DC4-CE8C3131470C}"/>
    <cellStyle name="Col Heads 3 5 2" xfId="2817" xr:uid="{64D25B56-2EEF-4200-BF1D-4CAAD66722DE}"/>
    <cellStyle name="Col Heads 3 5 2 2" xfId="8686" xr:uid="{836D2D94-A305-497E-A206-188A09ADB08A}"/>
    <cellStyle name="Col Heads 3 5 2 2 2" xfId="13912" xr:uid="{CE9F267D-77C9-4FBC-BFB6-04D0E6966F93}"/>
    <cellStyle name="Col Heads 3 5 2 2 2 2" xfId="20634" xr:uid="{83CECF42-CAAD-4128-93DB-2090789ADD5F}"/>
    <cellStyle name="Col Heads 3 5 2 2 2 3" xfId="20635" xr:uid="{80F68105-602F-4AC4-B84D-C86AE3253D4C}"/>
    <cellStyle name="Col Heads 3 5 2 2 3" xfId="20636" xr:uid="{2A471A6C-34DB-4D8A-9BEE-0D5E95834C18}"/>
    <cellStyle name="Col Heads 3 5 2 2 4" xfId="20637" xr:uid="{F0B76118-6965-41BB-A393-0B656CE0278E}"/>
    <cellStyle name="Col Heads 3 5 2 3" xfId="13913" xr:uid="{8D64C89E-89FE-422E-8224-3BD045EAA5F9}"/>
    <cellStyle name="Col Heads 3 5 2 3 2" xfId="20638" xr:uid="{A1E1C6E0-81D1-48AB-84A6-966798E0AADF}"/>
    <cellStyle name="Col Heads 3 5 2 3 3" xfId="20639" xr:uid="{1357A68F-5675-435F-9836-9DF84453D8B2}"/>
    <cellStyle name="Col Heads 3 5 2 4" xfId="20640" xr:uid="{F2CADD6B-9460-47B4-9D3E-CA4EE91BF7E7}"/>
    <cellStyle name="Col Heads 3 5 2 5" xfId="20641" xr:uid="{45B339FC-B2B4-4893-903C-C7F57FCB6C26}"/>
    <cellStyle name="Col Heads 3 5 3" xfId="2818" xr:uid="{E0C98F68-9FFC-4AD7-9345-3846930B4114}"/>
    <cellStyle name="Col Heads 3 5 3 2" xfId="9031" xr:uid="{011923A6-5AC5-4026-8108-4B9D69FDF406}"/>
    <cellStyle name="Col Heads 3 5 3 2 2" xfId="13910" xr:uid="{951FDAF7-13DE-4152-A5E5-8628AF768164}"/>
    <cellStyle name="Col Heads 3 5 3 2 2 2" xfId="20642" xr:uid="{DF31E8D7-7F52-4FE1-B78A-9432A7774179}"/>
    <cellStyle name="Col Heads 3 5 3 2 2 3" xfId="20643" xr:uid="{69E15D41-B65D-4F9F-990B-3B94720F53C0}"/>
    <cellStyle name="Col Heads 3 5 3 2 3" xfId="20644" xr:uid="{B8218E65-4EEA-4C14-8360-89BA60C04B7B}"/>
    <cellStyle name="Col Heads 3 5 3 2 4" xfId="20645" xr:uid="{2896EC89-C497-41A9-8B63-19151B010ECF}"/>
    <cellStyle name="Col Heads 3 5 3 3" xfId="13911" xr:uid="{86A9B235-97D5-4D9A-86CF-3BE142E192F0}"/>
    <cellStyle name="Col Heads 3 5 3 3 2" xfId="20646" xr:uid="{F0076A2B-2A35-43BC-AA18-9F49D8B1FD77}"/>
    <cellStyle name="Col Heads 3 5 3 3 3" xfId="20647" xr:uid="{A81D95C5-843C-4A0C-9846-63232DD8FC27}"/>
    <cellStyle name="Col Heads 3 5 3 4" xfId="20648" xr:uid="{FBE353DF-9B7C-49F5-9E7F-6E9905E10AE0}"/>
    <cellStyle name="Col Heads 3 5 3 5" xfId="20649" xr:uid="{A64A9358-882A-4263-816E-7957FB9EF811}"/>
    <cellStyle name="Col Heads 3 5 4" xfId="2819" xr:uid="{4F94FF61-31B7-4379-B6C2-15DB0970E92F}"/>
    <cellStyle name="Col Heads 3 5 4 2" xfId="9258" xr:uid="{8EED0B90-20E0-4DD5-88D5-42BBE326E1F2}"/>
    <cellStyle name="Col Heads 3 5 4 2 2" xfId="13909" xr:uid="{36F83542-8F28-491E-8A64-A65A3168EA83}"/>
    <cellStyle name="Col Heads 3 5 4 2 2 2" xfId="20650" xr:uid="{22C2A932-D88B-473B-92A2-8B65CC3C2D40}"/>
    <cellStyle name="Col Heads 3 5 4 2 2 3" xfId="20651" xr:uid="{6B04D79E-7F9A-4224-99CF-059C0FD09C41}"/>
    <cellStyle name="Col Heads 3 5 4 2 3" xfId="20652" xr:uid="{885F795F-B364-4C9A-A503-785CAB14DF9C}"/>
    <cellStyle name="Col Heads 3 5 4 2 4" xfId="20653" xr:uid="{934F2780-BC2E-4E48-829B-958613D3C1DE}"/>
    <cellStyle name="Col Heads 3 5 4 3" xfId="9847" xr:uid="{53F1CB8B-0A70-4A5E-A270-23A97F3CC9A9}"/>
    <cellStyle name="Col Heads 3 5 4 3 2" xfId="20654" xr:uid="{7EA1CF13-658D-4601-91EF-1EA64179D579}"/>
    <cellStyle name="Col Heads 3 5 4 3 3" xfId="20655" xr:uid="{EF08AEC6-A8B2-4F6A-9A67-A99BA501E9D3}"/>
    <cellStyle name="Col Heads 3 5 4 4" xfId="20656" xr:uid="{3331A7B8-47B3-4715-BB05-8EA601903965}"/>
    <cellStyle name="Col Heads 3 5 4 5" xfId="20657" xr:uid="{F16C97FD-1E08-45AC-9B36-FB174B78E162}"/>
    <cellStyle name="Col Heads 3 5 5" xfId="2820" xr:uid="{BD2B44E1-BE71-456F-ACA4-46F329C0BB6D}"/>
    <cellStyle name="Col Heads 3 5 5 2" xfId="8400" xr:uid="{AE09467D-F56C-4395-838C-35A0ABBDC71F}"/>
    <cellStyle name="Col Heads 3 5 5 2 2" xfId="9846" xr:uid="{9E2DFBC0-AA0A-4CC2-9384-CD0E101849AD}"/>
    <cellStyle name="Col Heads 3 5 5 2 2 2" xfId="20658" xr:uid="{1D4BFFEA-5B5F-4C5E-9F92-12287FB804D3}"/>
    <cellStyle name="Col Heads 3 5 5 2 2 3" xfId="20659" xr:uid="{655726E7-0A89-49B3-A832-15C43E5C0ED5}"/>
    <cellStyle name="Col Heads 3 5 5 2 3" xfId="20660" xr:uid="{734CCE40-AF35-43A5-816B-446460604EAB}"/>
    <cellStyle name="Col Heads 3 5 5 2 4" xfId="20661" xr:uid="{751C3E15-6B1A-4875-A915-1BBABA0044AC}"/>
    <cellStyle name="Col Heads 3 5 5 3" xfId="13908" xr:uid="{C9C0A0A6-B14C-4C1C-9A8E-FFFB795AC86E}"/>
    <cellStyle name="Col Heads 3 5 5 3 2" xfId="20662" xr:uid="{D1F81C22-05D3-4A9A-A696-0DC3816E704E}"/>
    <cellStyle name="Col Heads 3 5 5 3 3" xfId="20663" xr:uid="{8B11FCF0-B9BE-4006-8AFD-7D745037936C}"/>
    <cellStyle name="Col Heads 3 5 5 4" xfId="20664" xr:uid="{9C6EC9DD-6E7D-4789-B818-1A714A598FD5}"/>
    <cellStyle name="Col Heads 3 5 5 5" xfId="20665" xr:uid="{196B6906-0D7F-47A5-99D6-B5BEE9A60155}"/>
    <cellStyle name="Col Heads 3 5 6" xfId="8108" xr:uid="{C19E64AF-93C3-45D1-8FFC-44917A7C8BD2}"/>
    <cellStyle name="Col Heads 3 5 6 2" xfId="13907" xr:uid="{6EE833F0-9BE1-4713-9A06-70BC098B9F48}"/>
    <cellStyle name="Col Heads 3 5 6 2 2" xfId="20666" xr:uid="{3B42846A-D463-4845-80DD-335A912ACD60}"/>
    <cellStyle name="Col Heads 3 5 6 2 3" xfId="20667" xr:uid="{8BD4EE3D-0D4B-4A58-AAC5-26835C550DB2}"/>
    <cellStyle name="Col Heads 3 5 6 3" xfId="20668" xr:uid="{72E387C5-F6D5-4CA1-928A-518C979CD163}"/>
    <cellStyle name="Col Heads 3 5 6 4" xfId="20669" xr:uid="{75586421-2556-45DE-A9FF-0B0BDF3B2B60}"/>
    <cellStyle name="Col Heads 3 5 7" xfId="13914" xr:uid="{E1C84613-5CCE-442D-884B-C579E3B5E2EC}"/>
    <cellStyle name="Col Heads 3 5 7 2" xfId="20670" xr:uid="{564AF626-7417-404D-84A5-B8257FDE0903}"/>
    <cellStyle name="Col Heads 3 5 7 3" xfId="20671" xr:uid="{87397F50-2E7C-43E4-82F0-D953D2374103}"/>
    <cellStyle name="Col Heads 3 5 8" xfId="20672" xr:uid="{6FDA3895-D8CD-457B-AB5F-C9B5FD034A00}"/>
    <cellStyle name="Col Heads 3 5 9" xfId="20673" xr:uid="{41D58A5A-44B8-4311-BB0E-8DAE9BD716AB}"/>
    <cellStyle name="Col Heads 3 6" xfId="2821" xr:uid="{1D5C230F-40E0-452B-B9A6-548DBFD9028D}"/>
    <cellStyle name="Col Heads 3 6 2" xfId="2822" xr:uid="{FC310C12-9688-4E63-94C7-E01D577ABB81}"/>
    <cellStyle name="Col Heads 3 6 2 2" xfId="8593" xr:uid="{5D4B7341-F697-44E1-961C-9C1CEE05D3EC}"/>
    <cellStyle name="Col Heads 3 6 2 2 2" xfId="13904" xr:uid="{B18C216F-3289-48A4-A860-27BC7D495871}"/>
    <cellStyle name="Col Heads 3 6 2 2 2 2" xfId="20674" xr:uid="{5B7B6E8A-490D-404E-93D3-4640A00398A7}"/>
    <cellStyle name="Col Heads 3 6 2 2 2 3" xfId="20675" xr:uid="{B929131D-8C9C-4797-B4E3-5382EDF633C6}"/>
    <cellStyle name="Col Heads 3 6 2 2 3" xfId="20676" xr:uid="{E04B93BF-61F2-4A32-A740-9EA32E92F009}"/>
    <cellStyle name="Col Heads 3 6 2 2 4" xfId="20677" xr:uid="{FD1B1322-7664-43FD-AB42-18F851CEFAF9}"/>
    <cellStyle name="Col Heads 3 6 2 3" xfId="13905" xr:uid="{EF6E5702-7D60-4D2E-B03C-45FD3609F1CA}"/>
    <cellStyle name="Col Heads 3 6 2 3 2" xfId="20678" xr:uid="{9B74FAAD-975B-4BF6-98AF-509059604356}"/>
    <cellStyle name="Col Heads 3 6 2 3 3" xfId="20679" xr:uid="{722B3C84-7536-449B-88E5-487F5175B77C}"/>
    <cellStyle name="Col Heads 3 6 2 4" xfId="20680" xr:uid="{98ED02B1-B523-4093-8ADE-8E6B98601DEA}"/>
    <cellStyle name="Col Heads 3 6 2 5" xfId="20681" xr:uid="{64DA1478-FE4D-4826-8B90-CDDEE2CD5156}"/>
    <cellStyle name="Col Heads 3 6 3" xfId="2823" xr:uid="{71942BB0-63A3-42E6-AA29-57B4A7DB8E12}"/>
    <cellStyle name="Col Heads 3 6 3 2" xfId="9124" xr:uid="{52B7151D-9311-496E-AAE3-DC05E97BD8AB}"/>
    <cellStyle name="Col Heads 3 6 3 2 2" xfId="9844" xr:uid="{6974A63C-D486-48D9-BE67-70D1EF5A8850}"/>
    <cellStyle name="Col Heads 3 6 3 2 2 2" xfId="20682" xr:uid="{17B206D5-1B19-4F1B-9931-0B1089DEA51C}"/>
    <cellStyle name="Col Heads 3 6 3 2 2 3" xfId="20683" xr:uid="{4BB1494F-A75D-4EAC-93D2-2FDDECCFB596}"/>
    <cellStyle name="Col Heads 3 6 3 2 3" xfId="20684" xr:uid="{8E4E0C90-DBFC-4F96-8FEF-022944EA9C49}"/>
    <cellStyle name="Col Heads 3 6 3 2 4" xfId="20685" xr:uid="{3B4670E7-E491-41B5-BEF1-713B243E9D85}"/>
    <cellStyle name="Col Heads 3 6 3 3" xfId="9845" xr:uid="{C14001BC-321B-4955-9F7A-6C5788F31393}"/>
    <cellStyle name="Col Heads 3 6 3 3 2" xfId="20686" xr:uid="{0BF7F95C-42E5-46B3-8C84-0192ACCF70D0}"/>
    <cellStyle name="Col Heads 3 6 3 3 3" xfId="20687" xr:uid="{68E0ED16-CFF0-4FBF-B2CD-9BC021AEAC0D}"/>
    <cellStyle name="Col Heads 3 6 3 4" xfId="20688" xr:uid="{E0D01D99-A746-4084-8870-D0A68C8F676F}"/>
    <cellStyle name="Col Heads 3 6 3 5" xfId="20689" xr:uid="{BC174359-5F87-4DB1-B8C8-B25C5E317B16}"/>
    <cellStyle name="Col Heads 3 6 4" xfId="2824" xr:uid="{B6117425-C2EB-4176-ABCA-97CC0F22640E}"/>
    <cellStyle name="Col Heads 3 6 4 2" xfId="9351" xr:uid="{BF482720-553E-4854-8FB5-1A6DBD3962F1}"/>
    <cellStyle name="Col Heads 3 6 4 2 2" xfId="9842" xr:uid="{9F9A7414-B8CF-40B6-B7B0-48D551530E6D}"/>
    <cellStyle name="Col Heads 3 6 4 2 2 2" xfId="20690" xr:uid="{89AA3852-0531-4DB5-84C8-A1CF14076A93}"/>
    <cellStyle name="Col Heads 3 6 4 2 2 3" xfId="20691" xr:uid="{4B4060B0-9DCF-4019-A446-8EC7794B47F2}"/>
    <cellStyle name="Col Heads 3 6 4 2 3" xfId="20692" xr:uid="{AFE505EE-8E93-4FEA-A9A4-E52D71C0BE79}"/>
    <cellStyle name="Col Heads 3 6 4 2 4" xfId="20693" xr:uid="{B266C958-5729-4EFC-BE63-4ED3681042AB}"/>
    <cellStyle name="Col Heads 3 6 4 3" xfId="9843" xr:uid="{24ED191D-DC84-44A0-AEF8-0ED91DCC23EF}"/>
    <cellStyle name="Col Heads 3 6 4 3 2" xfId="20694" xr:uid="{DB8F1E0B-62D3-4B11-A2DE-5DE3A714167F}"/>
    <cellStyle name="Col Heads 3 6 4 3 3" xfId="20695" xr:uid="{FB35A142-53EE-46C9-8172-42672B5C03AB}"/>
    <cellStyle name="Col Heads 3 6 4 4" xfId="20696" xr:uid="{080F228D-EFD4-4304-B246-9CC6819B6F74}"/>
    <cellStyle name="Col Heads 3 6 4 5" xfId="20697" xr:uid="{D714A28A-7DB1-4CBE-A585-315CB0583744}"/>
    <cellStyle name="Col Heads 3 6 5" xfId="2825" xr:uid="{E97CFABD-02C0-4948-9240-A0F772EE3B02}"/>
    <cellStyle name="Col Heads 3 6 5 2" xfId="8469" xr:uid="{0E5B207C-D8FC-4D8A-A06E-48EED4554397}"/>
    <cellStyle name="Col Heads 3 6 5 2 2" xfId="9840" xr:uid="{0D436EA8-7580-4D19-8B1E-10759A99D76B}"/>
    <cellStyle name="Col Heads 3 6 5 2 2 2" xfId="20698" xr:uid="{A5C248CF-C166-4CE8-ABD6-866677F8BCEB}"/>
    <cellStyle name="Col Heads 3 6 5 2 2 3" xfId="20699" xr:uid="{CC255099-467B-4D27-84A9-621470281B9B}"/>
    <cellStyle name="Col Heads 3 6 5 2 3" xfId="20700" xr:uid="{5C035B66-945C-460F-9D97-003B23BA5443}"/>
    <cellStyle name="Col Heads 3 6 5 2 4" xfId="20701" xr:uid="{A6238E76-E54B-453E-9E4A-DF7BEB045933}"/>
    <cellStyle name="Col Heads 3 6 5 3" xfId="9841" xr:uid="{2D61C3DA-7194-43CE-A990-708516BA9B3A}"/>
    <cellStyle name="Col Heads 3 6 5 3 2" xfId="20702" xr:uid="{30F4A2B0-5783-4CEE-8076-E30C06B5041F}"/>
    <cellStyle name="Col Heads 3 6 5 3 3" xfId="20703" xr:uid="{F888C7AB-C185-427C-9144-6E811FB1DC5E}"/>
    <cellStyle name="Col Heads 3 6 5 4" xfId="20704" xr:uid="{78F3B0B6-F68A-4466-900B-27A7765B66EC}"/>
    <cellStyle name="Col Heads 3 6 5 5" xfId="20705" xr:uid="{60DCE384-15B1-4BFA-8078-75142A7D83D4}"/>
    <cellStyle name="Col Heads 3 6 6" xfId="8201" xr:uid="{B168F6FF-E7D0-4F64-8B07-5704F8069797}"/>
    <cellStyle name="Col Heads 3 6 6 2" xfId="9839" xr:uid="{2FFE5A4C-EDDD-4FEA-A36E-B05D17080202}"/>
    <cellStyle name="Col Heads 3 6 6 2 2" xfId="20706" xr:uid="{5E254776-0EC4-44C4-A071-E0B83DDC1A04}"/>
    <cellStyle name="Col Heads 3 6 6 2 3" xfId="20707" xr:uid="{4B02FAD0-A255-4CE4-A99E-28CDF8755D02}"/>
    <cellStyle name="Col Heads 3 6 6 3" xfId="20708" xr:uid="{B81AD645-C99D-46B6-848C-CD281A210CB3}"/>
    <cellStyle name="Col Heads 3 6 6 4" xfId="20709" xr:uid="{B00206CA-F7F2-4BFC-8E1E-F5DDD32FC32D}"/>
    <cellStyle name="Col Heads 3 6 7" xfId="13906" xr:uid="{D8313001-75B2-4AA4-A347-2DD005F88247}"/>
    <cellStyle name="Col Heads 3 6 7 2" xfId="20710" xr:uid="{2328855A-D3A2-4980-9B59-6E31251E9962}"/>
    <cellStyle name="Col Heads 3 6 7 3" xfId="20711" xr:uid="{E4A63844-E961-40F3-AB22-48180D5BD383}"/>
    <cellStyle name="Col Heads 3 6 8" xfId="20712" xr:uid="{ED886AFA-A0AD-40FB-8C55-EF309454970E}"/>
    <cellStyle name="Col Heads 3 6 9" xfId="20713" xr:uid="{86DE2707-2F5B-4B2D-91F6-8F24762FDEFD}"/>
    <cellStyle name="Col Heads 3 7" xfId="2826" xr:uid="{03E1B2F5-C5DA-4135-987D-CD59808D014B}"/>
    <cellStyle name="Col Heads 3 7 2" xfId="2827" xr:uid="{1E7032B3-7FF1-41FA-BFE6-0362356A258D}"/>
    <cellStyle name="Col Heads 3 7 2 2" xfId="8646" xr:uid="{46B73864-823A-41D5-8EE8-DB051DC40BB9}"/>
    <cellStyle name="Col Heads 3 7 2 2 2" xfId="9836" xr:uid="{952FF328-9564-40FA-A527-151CF45372A6}"/>
    <cellStyle name="Col Heads 3 7 2 2 2 2" xfId="20714" xr:uid="{41330477-891F-4862-BA1E-3FB7AE548851}"/>
    <cellStyle name="Col Heads 3 7 2 2 2 3" xfId="20715" xr:uid="{392A2007-2B57-416E-90BD-F47F8D2CD4F1}"/>
    <cellStyle name="Col Heads 3 7 2 2 3" xfId="20716" xr:uid="{B1042AE4-A1E2-4BC6-AA7C-74EA4297814D}"/>
    <cellStyle name="Col Heads 3 7 2 2 4" xfId="20717" xr:uid="{4247D75F-A031-42EC-8C78-1F335DBAA792}"/>
    <cellStyle name="Col Heads 3 7 2 3" xfId="9837" xr:uid="{C043A9A4-9CFC-46BE-97A5-E8811A9D805B}"/>
    <cellStyle name="Col Heads 3 7 2 3 2" xfId="20718" xr:uid="{CB8D81A1-9EC4-44AE-B59B-F043B85E48FC}"/>
    <cellStyle name="Col Heads 3 7 2 3 3" xfId="20719" xr:uid="{F2E3096F-7757-4D6B-80CC-07E0DECB2AF8}"/>
    <cellStyle name="Col Heads 3 7 2 4" xfId="20720" xr:uid="{4141FABB-AEA4-4067-ADAE-33E73A46EF89}"/>
    <cellStyle name="Col Heads 3 7 2 5" xfId="20721" xr:uid="{97C0C654-6726-41F2-B741-72A3B97303EC}"/>
    <cellStyle name="Col Heads 3 7 3" xfId="2828" xr:uid="{CE597DD6-FED5-412B-A544-4EEAD5177B7C}"/>
    <cellStyle name="Col Heads 3 7 3 2" xfId="9071" xr:uid="{2CD2728B-897F-464B-85A9-60BC96D160C7}"/>
    <cellStyle name="Col Heads 3 7 3 2 2" xfId="9834" xr:uid="{38AB0D2D-9992-4D81-888D-C942498A865E}"/>
    <cellStyle name="Col Heads 3 7 3 2 2 2" xfId="20722" xr:uid="{409BDD63-6B08-4E18-A231-DDAD7E492CDA}"/>
    <cellStyle name="Col Heads 3 7 3 2 2 3" xfId="20723" xr:uid="{2BC976F4-5965-45AB-86F6-3D5AC5903D07}"/>
    <cellStyle name="Col Heads 3 7 3 2 3" xfId="20724" xr:uid="{B102550A-6B69-4F2A-A284-779C3A5F6C4E}"/>
    <cellStyle name="Col Heads 3 7 3 2 4" xfId="20725" xr:uid="{978F573C-C36E-4A88-8F54-79ABF101AAEF}"/>
    <cellStyle name="Col Heads 3 7 3 3" xfId="9835" xr:uid="{5A67C1DA-47C6-42A8-89D0-B96BDC63D8C6}"/>
    <cellStyle name="Col Heads 3 7 3 3 2" xfId="20726" xr:uid="{F37A2638-5163-4BEC-8D53-B935DB63DB4D}"/>
    <cellStyle name="Col Heads 3 7 3 3 3" xfId="20727" xr:uid="{C7B5508D-E968-4F74-A0AB-357D64C2242E}"/>
    <cellStyle name="Col Heads 3 7 3 4" xfId="20728" xr:uid="{B604AB5F-A598-4F59-81E6-CBA8AEDF2121}"/>
    <cellStyle name="Col Heads 3 7 3 5" xfId="20729" xr:uid="{72890503-23AB-4E10-AA11-79AC0209A80B}"/>
    <cellStyle name="Col Heads 3 7 4" xfId="2829" xr:uid="{0E346AD3-357E-4A8C-A5F6-7E8FB0F8E9B9}"/>
    <cellStyle name="Col Heads 3 7 4 2" xfId="9298" xr:uid="{98FF8621-4453-4A35-A039-3D111DD3FFAF}"/>
    <cellStyle name="Col Heads 3 7 4 2 2" xfId="9832" xr:uid="{6769EFB3-A231-4912-886A-E88E0FCD6E98}"/>
    <cellStyle name="Col Heads 3 7 4 2 2 2" xfId="20730" xr:uid="{891C021D-F152-4B4A-B9EB-95F9AFE1F1D1}"/>
    <cellStyle name="Col Heads 3 7 4 2 2 3" xfId="20731" xr:uid="{EDFEDFE6-4C7E-4BF0-A937-2A8B89E4B18D}"/>
    <cellStyle name="Col Heads 3 7 4 2 3" xfId="20732" xr:uid="{A86440CB-8586-4666-81CA-CB21B19B940F}"/>
    <cellStyle name="Col Heads 3 7 4 2 4" xfId="20733" xr:uid="{0DEB8BD5-90BC-4BC5-AA9F-6AF8A0EDA546}"/>
    <cellStyle name="Col Heads 3 7 4 3" xfId="9833" xr:uid="{6EB64DF8-5415-421C-B66C-AC3AE3A25AD4}"/>
    <cellStyle name="Col Heads 3 7 4 3 2" xfId="20734" xr:uid="{30453B73-8854-4B8F-8206-AFD8468DE690}"/>
    <cellStyle name="Col Heads 3 7 4 3 3" xfId="20735" xr:uid="{681A3865-1BDC-4A27-846E-ACC887BEA9F5}"/>
    <cellStyle name="Col Heads 3 7 4 4" xfId="20736" xr:uid="{3E5A0506-B43F-4DAE-B471-002C6FE4E575}"/>
    <cellStyle name="Col Heads 3 7 4 5" xfId="20737" xr:uid="{BE757EB4-4704-4021-8EAC-FA453158D9B1}"/>
    <cellStyle name="Col Heads 3 7 5" xfId="8148" xr:uid="{0DE5D328-900B-46F8-81B4-B9039E4DB930}"/>
    <cellStyle name="Col Heads 3 7 5 2" xfId="9831" xr:uid="{C2F37E43-F714-43D5-BD03-FE8CF436DF6F}"/>
    <cellStyle name="Col Heads 3 7 5 2 2" xfId="20738" xr:uid="{90A3EA33-C1CF-404D-9AA5-DA0FC45C4147}"/>
    <cellStyle name="Col Heads 3 7 5 2 3" xfId="20739" xr:uid="{D822BE1E-A644-4A7B-A365-C06054E4AF9D}"/>
    <cellStyle name="Col Heads 3 7 5 3" xfId="20740" xr:uid="{5859E3FB-C6A8-4FB1-9A0C-3B3A2C81389D}"/>
    <cellStyle name="Col Heads 3 7 5 4" xfId="20741" xr:uid="{33453FB4-682D-4798-B92D-9C9EF0E91651}"/>
    <cellStyle name="Col Heads 3 7 6" xfId="9838" xr:uid="{D556D73B-02ED-43D4-8C8D-83A5E3A44672}"/>
    <cellStyle name="Col Heads 3 7 6 2" xfId="20742" xr:uid="{88205041-A949-4D68-BFBD-5D2C91370DDC}"/>
    <cellStyle name="Col Heads 3 7 6 3" xfId="20743" xr:uid="{6BBC2625-F16C-4273-826B-ED15C70BCB4F}"/>
    <cellStyle name="Col Heads 3 7 7" xfId="20744" xr:uid="{15ABDD2B-57E9-4453-B25C-837117178142}"/>
    <cellStyle name="Col Heads 3 7 8" xfId="20745" xr:uid="{F6580C0C-278D-46ED-8B3A-BBB05A50442B}"/>
    <cellStyle name="Col Heads 3 8" xfId="2830" xr:uid="{03780037-FBE6-4D48-B73A-4C6E4806A35B}"/>
    <cellStyle name="Col Heads 3 8 2" xfId="9830" xr:uid="{1D75AD52-B888-480D-98EA-F3FBE269BBAE}"/>
    <cellStyle name="Col Heads 3 8 2 2" xfId="20746" xr:uid="{4CCB7421-9681-4AB5-94DD-DDA5D1389B4E}"/>
    <cellStyle name="Col Heads 3 8 2 3" xfId="20747" xr:uid="{C003BF9A-C5B6-4D35-8E04-6CB55F8C0884}"/>
    <cellStyle name="Col Heads 3 8 3" xfId="20748" xr:uid="{77A69760-4453-40B9-AD1B-5CC035A4C98F}"/>
    <cellStyle name="Col Heads 3 8 4" xfId="20749" xr:uid="{453F75AB-AF30-4314-A2EB-AA84CD5809A2}"/>
    <cellStyle name="Col Heads 3 9" xfId="20750" xr:uid="{52643205-D5B1-4E51-865A-0705F655B541}"/>
    <cellStyle name="Col Heads 4" xfId="1866" xr:uid="{FC0CEDAB-297F-48B0-8C4F-1D08C1CB4E9E}"/>
    <cellStyle name="Col Heads 4 2" xfId="2831" xr:uid="{87B827C2-DE83-4846-89AE-C004B44A8F9F}"/>
    <cellStyle name="Col Heads 4 2 2" xfId="8913" xr:uid="{143C32C0-559B-47A7-AA86-659D13C6BDB5}"/>
    <cellStyle name="Col Heads 4 2 2 2" xfId="9828" xr:uid="{68206369-2AFA-428F-A30D-4D216CDD5A25}"/>
    <cellStyle name="Col Heads 4 2 2 2 2" xfId="20751" xr:uid="{352301F5-08D5-4F77-A4DB-E416C009012F}"/>
    <cellStyle name="Col Heads 4 2 2 2 3" xfId="20752" xr:uid="{4409DA18-A456-4C87-B3D3-65D05DF4857C}"/>
    <cellStyle name="Col Heads 4 2 2 3" xfId="20753" xr:uid="{CB8B1089-74E9-4A22-9E2D-C754122FBD50}"/>
    <cellStyle name="Col Heads 4 2 2 4" xfId="20754" xr:uid="{D40F90AC-27B0-4315-9754-E8FFD8283F4D}"/>
    <cellStyle name="Col Heads 4 2 3" xfId="9829" xr:uid="{B5DB904E-18CE-457B-8605-1AEE147901EC}"/>
    <cellStyle name="Col Heads 4 2 3 2" xfId="20755" xr:uid="{EDC2F64A-8C83-4B3E-8860-CFCA1370BF1D}"/>
    <cellStyle name="Col Heads 4 2 3 3" xfId="20756" xr:uid="{3819507A-4C21-474A-B32B-01D8C51E0A0C}"/>
    <cellStyle name="Col Heads 4 2 4" xfId="20757" xr:uid="{55AAB66C-9529-4A7F-8A1A-B991A36A796C}"/>
    <cellStyle name="Col Heads 4 2 5" xfId="20758" xr:uid="{7C2C3426-6F7D-411D-AEAC-5BB5F8D4E9C4}"/>
    <cellStyle name="Col Heads 4 3" xfId="2832" xr:uid="{FC276736-1E33-43B1-8423-448EA6B60CC8}"/>
    <cellStyle name="Col Heads 4 3 2" xfId="8833" xr:uid="{BD906204-1DD0-4F9F-A315-ADF8E0D56F13}"/>
    <cellStyle name="Col Heads 4 3 2 2" xfId="9826" xr:uid="{26595C52-4FED-4AD2-A8EF-D2F6ED41376B}"/>
    <cellStyle name="Col Heads 4 3 2 2 2" xfId="20759" xr:uid="{BADEECBE-3B8C-4CE2-AE0D-9BEA2FD1C04F}"/>
    <cellStyle name="Col Heads 4 3 2 2 3" xfId="20760" xr:uid="{35C365A1-B913-48ED-B174-0F97AC03FAE6}"/>
    <cellStyle name="Col Heads 4 3 2 3" xfId="20761" xr:uid="{90DAFC0E-F1CB-4789-A2ED-5F9B625E0F24}"/>
    <cellStyle name="Col Heads 4 3 2 4" xfId="20762" xr:uid="{2146F3AB-EEFD-49D0-B4F9-E57862DEC942}"/>
    <cellStyle name="Col Heads 4 3 3" xfId="9827" xr:uid="{FB13B69F-FB48-4EED-8A7A-45B60153AFFC}"/>
    <cellStyle name="Col Heads 4 3 3 2" xfId="20763" xr:uid="{6865B91B-CF41-4AF2-8D21-098C35DF10BB}"/>
    <cellStyle name="Col Heads 4 3 3 3" xfId="20764" xr:uid="{84DE317C-89DC-4CE5-B70B-319C2085CE70}"/>
    <cellStyle name="Col Heads 4 3 4" xfId="20765" xr:uid="{44E7C72B-B7C7-4090-9180-14D84F02C290}"/>
    <cellStyle name="Col Heads 4 3 5" xfId="20766" xr:uid="{E1676F72-40D6-43EE-BB04-FC568B9F7DE2}"/>
    <cellStyle name="Col Heads 4 4" xfId="2833" xr:uid="{8879BF42-9B6F-4A71-801B-670C248C87E1}"/>
    <cellStyle name="Col Heads 4 4 2" xfId="8786" xr:uid="{3A5E2639-4FCA-4ACC-8F2F-8A9DBB3E0608}"/>
    <cellStyle name="Col Heads 4 4 2 2" xfId="9824" xr:uid="{A1022E10-83E0-46CF-978C-5B33C7919612}"/>
    <cellStyle name="Col Heads 4 4 2 2 2" xfId="20767" xr:uid="{0458A313-E73B-4247-93D6-FD8F2FBDC392}"/>
    <cellStyle name="Col Heads 4 4 2 2 3" xfId="20768" xr:uid="{3501FD6F-4241-4995-99FD-738C8C4B1DEF}"/>
    <cellStyle name="Col Heads 4 4 2 3" xfId="20769" xr:uid="{B48417B0-5DE5-460F-A076-615724AE5F1B}"/>
    <cellStyle name="Col Heads 4 4 2 4" xfId="20770" xr:uid="{1F262D93-7F0C-431A-9775-9661D91B2653}"/>
    <cellStyle name="Col Heads 4 4 3" xfId="9825" xr:uid="{2324083A-32E7-4A90-A345-E53EE947E708}"/>
    <cellStyle name="Col Heads 4 4 3 2" xfId="20771" xr:uid="{677BA94F-171C-49C9-ADE7-7838EC6E9D2D}"/>
    <cellStyle name="Col Heads 4 4 3 3" xfId="20772" xr:uid="{1539E45E-B6D6-4855-BEE5-7DB98DFCC9A5}"/>
    <cellStyle name="Col Heads 4 4 4" xfId="20773" xr:uid="{F9CDBCB9-007C-443E-A579-F12BF3723FCF}"/>
    <cellStyle name="Col Heads 4 4 5" xfId="20774" xr:uid="{29D343F8-3C7E-428A-82D3-BA8DE578A540}"/>
    <cellStyle name="Col Heads 4 5" xfId="2834" xr:uid="{024125CA-C9AD-447C-BBF3-C9B2E7C30E47}"/>
    <cellStyle name="Col Heads 4 5 2" xfId="8314" xr:uid="{24B8EB86-705C-4771-9AFF-348EEA8DEAFE}"/>
    <cellStyle name="Col Heads 4 5 2 2" xfId="9822" xr:uid="{85A5479D-FEBE-4247-8F83-2FDAEBC9B679}"/>
    <cellStyle name="Col Heads 4 5 2 2 2" xfId="20775" xr:uid="{05EC3F48-6899-4880-8491-D0B706669F4C}"/>
    <cellStyle name="Col Heads 4 5 2 2 3" xfId="20776" xr:uid="{BCE4AB58-54F1-45E9-94F7-520E8AAA72A3}"/>
    <cellStyle name="Col Heads 4 5 2 3" xfId="20777" xr:uid="{37AAF9BF-CC8C-4523-BD21-9C6D8916C89A}"/>
    <cellStyle name="Col Heads 4 5 2 4" xfId="20778" xr:uid="{1382F0CA-82C4-4791-9DCB-8094DEAC5476}"/>
    <cellStyle name="Col Heads 4 5 3" xfId="9823" xr:uid="{E7F87DC5-CEF3-40B3-BCED-516ED20A3BEE}"/>
    <cellStyle name="Col Heads 4 5 3 2" xfId="20779" xr:uid="{83C74C14-EF76-4234-9D42-7541788E0D06}"/>
    <cellStyle name="Col Heads 4 5 3 3" xfId="20780" xr:uid="{EF80D446-69D5-4B6D-B569-AE1388FB766F}"/>
    <cellStyle name="Col Heads 4 5 4" xfId="20781" xr:uid="{C632F7DB-DD73-4282-AB98-4A58278FC9FB}"/>
    <cellStyle name="Col Heads 4 5 5" xfId="20782" xr:uid="{B2EC5632-8187-418F-908F-4C8CEA3AEBD8}"/>
    <cellStyle name="Col Heads 4 6" xfId="5962" xr:uid="{A812630D-26C7-48A7-A6D5-70CCF7309B91}"/>
    <cellStyle name="Col Heads 4 6 2" xfId="9821" xr:uid="{49F77943-7FD1-4174-9D6F-4E380AB00745}"/>
    <cellStyle name="Col Heads 4 6 2 2" xfId="20783" xr:uid="{C6941775-DB79-45D6-9507-476C40CA2669}"/>
    <cellStyle name="Col Heads 4 6 2 3" xfId="20784" xr:uid="{06A2FC47-5A98-4F46-B90F-E944DF28795C}"/>
    <cellStyle name="Col Heads 4 6 3" xfId="20785" xr:uid="{50186FA2-0DA7-4621-B4B3-34327A95CD74}"/>
    <cellStyle name="Col Heads 4 6 4" xfId="20786" xr:uid="{7044C81B-3B92-46D0-8525-99D29BC4C32C}"/>
    <cellStyle name="Col Heads 4 7" xfId="8014" xr:uid="{A1D6F39C-8697-4F67-A617-BBA970D5E3A7}"/>
    <cellStyle name="Col Heads 4 7 2" xfId="13903" xr:uid="{3307EBA5-3993-4F80-A34A-8DCF0D75211A}"/>
    <cellStyle name="Col Heads 4 7 2 2" xfId="20787" xr:uid="{CABA34BD-6780-49AF-B6D9-DF1C423845DC}"/>
    <cellStyle name="Col Heads 4 7 2 3" xfId="20788" xr:uid="{1201B638-2748-4346-9934-F50E4F4CB262}"/>
    <cellStyle name="Col Heads 4 7 3" xfId="20789" xr:uid="{F282E6F8-27B5-40FD-B7C6-F60D53FFC10D}"/>
    <cellStyle name="Col Heads 4 7 4" xfId="20790" xr:uid="{E5E4A6AC-E048-4085-B3FE-81C553C19A6C}"/>
    <cellStyle name="Col Heads 4 8" xfId="9671" xr:uid="{8E9BFE2C-1831-4216-8354-9451343861F2}"/>
    <cellStyle name="Col Heads 4 8 2" xfId="20791" xr:uid="{8B83F9D6-784B-470D-870E-5ED3693E8B2B}"/>
    <cellStyle name="Col Heads 4 9" xfId="20792" xr:uid="{A421899B-867B-4012-8E31-EDFD85A2FA39}"/>
    <cellStyle name="Col Heads 5" xfId="2835" xr:uid="{99D62B79-8651-4A33-A51D-41D09D43C964}"/>
    <cellStyle name="Col Heads 5 2" xfId="2836" xr:uid="{BF5113F5-B589-4686-9E91-191F133CCC0E}"/>
    <cellStyle name="Col Heads 5 2 2" xfId="8674" xr:uid="{A0D0F975-2B0B-46E5-A854-A6D6881AD1B2}"/>
    <cellStyle name="Col Heads 5 2 2 2" xfId="9819" xr:uid="{B01DB21B-6424-4D77-A4A4-F7C7C348A7C1}"/>
    <cellStyle name="Col Heads 5 2 2 2 2" xfId="20793" xr:uid="{EC868269-1088-4779-A549-67B842AE09DD}"/>
    <cellStyle name="Col Heads 5 2 2 2 3" xfId="20794" xr:uid="{3E83EBF0-A987-4D19-9B0E-BB8B0ADA23BE}"/>
    <cellStyle name="Col Heads 5 2 2 3" xfId="20795" xr:uid="{0FB47A7F-4C2C-47C1-B6B7-C06CC74C724E}"/>
    <cellStyle name="Col Heads 5 2 2 4" xfId="20796" xr:uid="{9F486957-3CAF-443B-B3AE-A7A946DF20FE}"/>
    <cellStyle name="Col Heads 5 2 3" xfId="9820" xr:uid="{0FDAF874-3C5B-4802-83BF-38FFD74F9484}"/>
    <cellStyle name="Col Heads 5 2 3 2" xfId="20797" xr:uid="{F8143914-B82F-4492-AC65-7E54CE327FCD}"/>
    <cellStyle name="Col Heads 5 2 3 3" xfId="20798" xr:uid="{574C79F1-6FCC-4F46-A045-60192BC936AB}"/>
    <cellStyle name="Col Heads 5 2 4" xfId="20799" xr:uid="{0A6A872E-7FF2-4784-B07B-2C94DFE5892B}"/>
    <cellStyle name="Col Heads 5 2 5" xfId="20800" xr:uid="{6A350C48-5F95-461E-B3A3-0E74CEC61DA0}"/>
    <cellStyle name="Col Heads 5 3" xfId="2837" xr:uid="{C781F366-D6BC-499B-97E8-B682D22A2491}"/>
    <cellStyle name="Col Heads 5 3 2" xfId="9043" xr:uid="{C2870653-88E6-4EF6-9233-DBD66DEF37B1}"/>
    <cellStyle name="Col Heads 5 3 2 2" xfId="9817" xr:uid="{620A7E2E-A905-4532-B476-939C3BD3CD0D}"/>
    <cellStyle name="Col Heads 5 3 2 2 2" xfId="20801" xr:uid="{D0B77D56-5555-4A88-A26B-BFEB95DF7AE0}"/>
    <cellStyle name="Col Heads 5 3 2 2 3" xfId="20802" xr:uid="{E6D1E31A-B45B-41C7-83B3-792780579008}"/>
    <cellStyle name="Col Heads 5 3 2 3" xfId="20803" xr:uid="{CF9EF62D-F0B7-4718-91A9-7305135BB2FA}"/>
    <cellStyle name="Col Heads 5 3 2 4" xfId="20804" xr:uid="{0403776F-B4E0-4423-A175-967ABBCA8264}"/>
    <cellStyle name="Col Heads 5 3 3" xfId="13902" xr:uid="{D90DCECE-0D78-46F2-B381-4BBF7714F6A4}"/>
    <cellStyle name="Col Heads 5 3 3 2" xfId="20805" xr:uid="{7116E3D4-6594-4C29-8EA4-B0A0E04A24AD}"/>
    <cellStyle name="Col Heads 5 3 3 3" xfId="20806" xr:uid="{31419F68-F440-44B7-97EC-D43F60D145DA}"/>
    <cellStyle name="Col Heads 5 3 4" xfId="20807" xr:uid="{4E7871DA-DF91-4284-AD28-C88544970366}"/>
    <cellStyle name="Col Heads 5 3 5" xfId="20808" xr:uid="{9EAA00AF-6381-4A6A-9E34-29E79710E5FB}"/>
    <cellStyle name="Col Heads 5 4" xfId="2838" xr:uid="{A089A812-9A59-4860-BAF4-919A92CB79F5}"/>
    <cellStyle name="Col Heads 5 4 2" xfId="9270" xr:uid="{64EB49FF-7628-46D5-921E-8122E1A1392D}"/>
    <cellStyle name="Col Heads 5 4 2 2" xfId="13900" xr:uid="{5B77FFA9-90C0-4942-9A06-3A58D50B76C4}"/>
    <cellStyle name="Col Heads 5 4 2 2 2" xfId="20809" xr:uid="{67EE1CDA-F69D-4607-84E4-811A571B94CB}"/>
    <cellStyle name="Col Heads 5 4 2 2 3" xfId="20810" xr:uid="{DD9A2C3B-13DE-4E0A-86AF-D9AB065F8C67}"/>
    <cellStyle name="Col Heads 5 4 2 3" xfId="20811" xr:uid="{2298AC7C-3559-4F12-8890-9C0B517F2950}"/>
    <cellStyle name="Col Heads 5 4 2 4" xfId="20812" xr:uid="{5095F19A-8E13-4275-A7F4-0D2E26EEB172}"/>
    <cellStyle name="Col Heads 5 4 3" xfId="13901" xr:uid="{4BF95DE1-090C-4954-90D5-06E612AB1387}"/>
    <cellStyle name="Col Heads 5 4 3 2" xfId="20813" xr:uid="{19197A28-EA49-43A5-AD3A-9C7404191D63}"/>
    <cellStyle name="Col Heads 5 4 3 3" xfId="20814" xr:uid="{54793C4A-FFFD-4BBF-881C-9A0DD2177E55}"/>
    <cellStyle name="Col Heads 5 4 4" xfId="20815" xr:uid="{FFC0C1D9-D29B-4B08-9382-FBB099620608}"/>
    <cellStyle name="Col Heads 5 4 5" xfId="20816" xr:uid="{1896E0CC-2526-4E6E-ABBF-562DB5A4D85B}"/>
    <cellStyle name="Col Heads 5 5" xfId="2839" xr:uid="{513BEEE6-6C41-48E3-B0CF-5A5B40B059FB}"/>
    <cellStyle name="Col Heads 5 5 2" xfId="8407" xr:uid="{8C44001D-73A5-4606-89A1-9AA3EF4B081E}"/>
    <cellStyle name="Col Heads 5 5 2 2" xfId="9813" xr:uid="{B4BB7952-FC21-44D9-AAC1-25F4EC8F54C7}"/>
    <cellStyle name="Col Heads 5 5 2 2 2" xfId="20817" xr:uid="{DF2C70EC-9DFE-4FDE-97B1-7E19C1B06EF0}"/>
    <cellStyle name="Col Heads 5 5 2 2 3" xfId="20818" xr:uid="{EF87E6C2-56C6-4D0F-9888-AD70C19E7AEC}"/>
    <cellStyle name="Col Heads 5 5 2 3" xfId="20819" xr:uid="{9E79C4A0-DA82-40CC-ACE1-EFAC8EB83B17}"/>
    <cellStyle name="Col Heads 5 5 2 4" xfId="20820" xr:uid="{3EA5FE4B-7DC2-42DD-A55B-F2FF4E48F874}"/>
    <cellStyle name="Col Heads 5 5 3" xfId="9814" xr:uid="{CE0E7B86-F5A1-4D96-A3DF-8AF3A436127F}"/>
    <cellStyle name="Col Heads 5 5 3 2" xfId="20821" xr:uid="{18561EC3-0B42-4F80-8078-E49071789858}"/>
    <cellStyle name="Col Heads 5 5 3 3" xfId="20822" xr:uid="{28336A19-246F-4CBA-AB02-88ADD97DFCFA}"/>
    <cellStyle name="Col Heads 5 5 4" xfId="20823" xr:uid="{53A1FCBF-67FB-42EC-AE8C-6570AC2C2F03}"/>
    <cellStyle name="Col Heads 5 5 5" xfId="20824" xr:uid="{84F33DF3-733F-4AA1-9A68-2C06247DC041}"/>
    <cellStyle name="Col Heads 5 6" xfId="8120" xr:uid="{436AD3F6-9CC0-43AA-A1C6-941F3FA4BB96}"/>
    <cellStyle name="Col Heads 5 6 2" xfId="9812" xr:uid="{ACBD4BEB-27CB-4401-99A5-1A0C0B157FF7}"/>
    <cellStyle name="Col Heads 5 6 2 2" xfId="20825" xr:uid="{9E64F4C8-40B9-4D66-84CA-0475E3DAE4C8}"/>
    <cellStyle name="Col Heads 5 6 2 3" xfId="20826" xr:uid="{6DABBA5E-D80E-413C-BC4B-C4BA9F3F9F4B}"/>
    <cellStyle name="Col Heads 5 6 3" xfId="20827" xr:uid="{BBFBC578-F270-4B14-B67A-12B06CFFCE38}"/>
    <cellStyle name="Col Heads 5 6 4" xfId="20828" xr:uid="{4CA32A0C-A509-4DBD-8A55-7AC7DC83AAF1}"/>
    <cellStyle name="Col Heads 5 7" xfId="9672" xr:uid="{FE48F2C3-F464-4C03-90AB-B300E6B3B54F}"/>
    <cellStyle name="Col Heads 5 7 2" xfId="20829" xr:uid="{64CE93EF-4A6D-40B9-B75A-8864F6473AA4}"/>
    <cellStyle name="Col Heads 5 8" xfId="20830" xr:uid="{A01EC7DD-88D4-49D5-9B83-F686E0425D17}"/>
    <cellStyle name="Col Heads 6" xfId="2840" xr:uid="{BD791F49-A0D9-4670-968D-5964AA162F2A}"/>
    <cellStyle name="Col Heads 6 2" xfId="2841" xr:uid="{68070FDB-EA29-4CEE-BB76-0C6C2A0C4C42}"/>
    <cellStyle name="Col Heads 6 2 2" xfId="8639" xr:uid="{16717B04-3C26-4661-9D4D-1A4F433B0347}"/>
    <cellStyle name="Col Heads 6 2 2 2" xfId="9809" xr:uid="{17EC2AA3-C1F8-478B-A022-2D736C662343}"/>
    <cellStyle name="Col Heads 6 2 2 2 2" xfId="20831" xr:uid="{6188975A-5CB9-434D-87CF-404AADC33F48}"/>
    <cellStyle name="Col Heads 6 2 2 2 3" xfId="20832" xr:uid="{6400A965-28F6-4016-96A5-F2222B0F4EBE}"/>
    <cellStyle name="Col Heads 6 2 2 3" xfId="20833" xr:uid="{5E70858C-D871-4F23-9D31-738AC3AD5773}"/>
    <cellStyle name="Col Heads 6 2 2 4" xfId="20834" xr:uid="{02E5C7A7-F2A5-4B4B-9830-7A5BEA768A44}"/>
    <cellStyle name="Col Heads 6 2 3" xfId="13899" xr:uid="{27446A72-459F-467B-AF7D-83E21AE1116D}"/>
    <cellStyle name="Col Heads 6 2 3 2" xfId="20835" xr:uid="{007B3E5C-B2B9-445C-9DBA-98F3ABEB2AB9}"/>
    <cellStyle name="Col Heads 6 2 3 3" xfId="20836" xr:uid="{BD6ED96F-9DA2-46FE-B0D4-5CCA2018494E}"/>
    <cellStyle name="Col Heads 6 2 4" xfId="20837" xr:uid="{4A051BDC-2F1B-4B99-BA61-1624DB7FF292}"/>
    <cellStyle name="Col Heads 6 2 5" xfId="20838" xr:uid="{01422F09-F3A9-401E-A98B-D5D553F87DF2}"/>
    <cellStyle name="Col Heads 6 3" xfId="2842" xr:uid="{DAC78359-9609-44B6-BE29-053C93735E1B}"/>
    <cellStyle name="Col Heads 6 3 2" xfId="9078" xr:uid="{291E9715-A12B-48DE-9901-973C25482C82}"/>
    <cellStyle name="Col Heads 6 3 2 2" xfId="13897" xr:uid="{BCB1CA17-FC10-45B5-A44A-3AB22B054EE6}"/>
    <cellStyle name="Col Heads 6 3 2 2 2" xfId="20839" xr:uid="{68B0A3BE-4AB8-4918-99EC-A58660CE70A2}"/>
    <cellStyle name="Col Heads 6 3 2 2 3" xfId="20840" xr:uid="{E8572E8D-4587-44B0-B52A-8719E71679E9}"/>
    <cellStyle name="Col Heads 6 3 2 3" xfId="20841" xr:uid="{6BF56055-48A7-48B6-8566-9459CE301402}"/>
    <cellStyle name="Col Heads 6 3 2 4" xfId="20842" xr:uid="{9CD5FA73-11BC-4089-B29F-C430C253E9E9}"/>
    <cellStyle name="Col Heads 6 3 3" xfId="13898" xr:uid="{C8B892C8-E524-4573-9BDA-52E98EAFC934}"/>
    <cellStyle name="Col Heads 6 3 3 2" xfId="20843" xr:uid="{AE32A222-AEF8-4BF1-9455-7AFCB79D5820}"/>
    <cellStyle name="Col Heads 6 3 3 3" xfId="20844" xr:uid="{2416A731-9F9D-4312-9D4F-027CA90D90BB}"/>
    <cellStyle name="Col Heads 6 3 4" xfId="20845" xr:uid="{980A4350-077B-48C5-B59B-6CBCB343C651}"/>
    <cellStyle name="Col Heads 6 3 5" xfId="20846" xr:uid="{5C3FB20D-0E37-4203-81B4-148E4F54FC2B}"/>
    <cellStyle name="Col Heads 6 4" xfId="2843" xr:uid="{49209A96-58A4-4B64-810C-621835BE3488}"/>
    <cellStyle name="Col Heads 6 4 2" xfId="9305" xr:uid="{E96D491A-4D5D-4126-BA3E-3E9ED6052114}"/>
    <cellStyle name="Col Heads 6 4 2 2" xfId="13895" xr:uid="{E90394C8-5DB5-47CE-ACCF-1452FC3BC692}"/>
    <cellStyle name="Col Heads 6 4 2 2 2" xfId="20847" xr:uid="{8BE51C87-7649-4BFF-B30B-861A223502B9}"/>
    <cellStyle name="Col Heads 6 4 2 2 3" xfId="20848" xr:uid="{3AAA6FE8-B599-4C2A-814E-3B60C0263321}"/>
    <cellStyle name="Col Heads 6 4 2 3" xfId="20849" xr:uid="{AD663531-51EE-47C0-A941-1032840453E3}"/>
    <cellStyle name="Col Heads 6 4 2 4" xfId="20850" xr:uid="{ECC4DA44-AA37-4023-A119-AD1A021321B8}"/>
    <cellStyle name="Col Heads 6 4 3" xfId="13896" xr:uid="{31AE43F7-37C0-4F13-A83E-4A821B472DD0}"/>
    <cellStyle name="Col Heads 6 4 3 2" xfId="20851" xr:uid="{403772F5-2FAC-4066-9758-B545607BDDED}"/>
    <cellStyle name="Col Heads 6 4 3 3" xfId="20852" xr:uid="{7430BD18-CF02-4DB9-83FD-0D2422210C8C}"/>
    <cellStyle name="Col Heads 6 4 4" xfId="20853" xr:uid="{1547B406-D55A-40EC-8F09-FA5C2EDE2317}"/>
    <cellStyle name="Col Heads 6 4 5" xfId="20854" xr:uid="{1AEE6BD6-066A-4E06-8545-DECCEA5BDB7F}"/>
    <cellStyle name="Col Heads 6 5" xfId="2844" xr:uid="{4BEBBD38-8615-4BED-A394-2429A40B18F0}"/>
    <cellStyle name="Col Heads 6 5 2" xfId="8430" xr:uid="{D6FA3468-D889-43C7-A5D9-50F792DFD26F}"/>
    <cellStyle name="Col Heads 6 5 2 2" xfId="13893" xr:uid="{F735E97B-33A2-4E74-BDA7-A5EA3DEC4043}"/>
    <cellStyle name="Col Heads 6 5 2 2 2" xfId="20855" xr:uid="{C84EEA22-164B-40B2-9EC0-668A0A3D1085}"/>
    <cellStyle name="Col Heads 6 5 2 2 3" xfId="20856" xr:uid="{E5D17411-7FA2-4B4F-85F6-E45BBAD70AC8}"/>
    <cellStyle name="Col Heads 6 5 2 3" xfId="20857" xr:uid="{2E530C25-D58F-4CF2-97F6-C449E8B9BD9B}"/>
    <cellStyle name="Col Heads 6 5 2 4" xfId="20858" xr:uid="{5CE037C1-63A5-4D84-9F07-231C47FB2D61}"/>
    <cellStyle name="Col Heads 6 5 3" xfId="13894" xr:uid="{866720DB-C536-463A-A306-311C0B882CD3}"/>
    <cellStyle name="Col Heads 6 5 3 2" xfId="20859" xr:uid="{A4AD6A67-F566-4E81-A8F6-0707786DF670}"/>
    <cellStyle name="Col Heads 6 5 3 3" xfId="20860" xr:uid="{8051A438-7C99-4794-8727-078A8A1389E0}"/>
    <cellStyle name="Col Heads 6 5 4" xfId="20861" xr:uid="{22337870-0EA7-4AA2-B592-C313A9EDA50A}"/>
    <cellStyle name="Col Heads 6 5 5" xfId="20862" xr:uid="{5F07C9DA-9B17-4393-AA8E-3A7CE3E63BAC}"/>
    <cellStyle name="Col Heads 6 6" xfId="8155" xr:uid="{67E52E1C-E80A-4070-923C-884CFCB130C2}"/>
    <cellStyle name="Col Heads 6 6 2" xfId="13892" xr:uid="{E8AC808F-65D0-45CD-88D6-1E12273DC8E1}"/>
    <cellStyle name="Col Heads 6 6 2 2" xfId="20863" xr:uid="{1541AB03-AC68-49E4-B35B-6709834371C5}"/>
    <cellStyle name="Col Heads 6 6 2 3" xfId="20864" xr:uid="{7AAD4916-37D5-4764-85D6-5D9F1B5E51FB}"/>
    <cellStyle name="Col Heads 6 6 3" xfId="20865" xr:uid="{6F44DC8B-FA8F-4FA6-81C3-573C5BDBED35}"/>
    <cellStyle name="Col Heads 6 6 4" xfId="20866" xr:uid="{F4B23695-A1B1-48CD-81EA-7EC05306E7B9}"/>
    <cellStyle name="Col Heads 6 7" xfId="9673" xr:uid="{2515A69E-6D5B-4133-AA6D-C9B2ADC47CD7}"/>
    <cellStyle name="Col Heads 6 7 2" xfId="20867" xr:uid="{FF8CA775-EB9D-406F-BB20-F12E7C819F99}"/>
    <cellStyle name="Col Heads 6 8" xfId="20868" xr:uid="{9F2F809A-5DB8-48A9-980E-5039A0051A37}"/>
    <cellStyle name="Col Heads 7" xfId="2845" xr:uid="{74E46713-463B-4928-91BB-D223607FB7E8}"/>
    <cellStyle name="Col Heads 7 2" xfId="2846" xr:uid="{60D5D796-8747-4E39-8055-EEFF918BF2DC}"/>
    <cellStyle name="Col Heads 7 2 2" xfId="8663" xr:uid="{1176093A-7A26-4198-9CD9-ED5ED06384F5}"/>
    <cellStyle name="Col Heads 7 2 2 2" xfId="13887" xr:uid="{C0A2207A-8F5E-46AF-A171-8F5BCFDBC2FC}"/>
    <cellStyle name="Col Heads 7 2 2 2 2" xfId="20869" xr:uid="{77B65A7C-72BD-431F-8E88-D7ABC8E3610E}"/>
    <cellStyle name="Col Heads 7 2 2 2 3" xfId="20870" xr:uid="{54EC62BA-F2BE-44E4-A17B-FE33140DFAC1}"/>
    <cellStyle name="Col Heads 7 2 2 3" xfId="20871" xr:uid="{8616C4E5-16F9-48CB-9135-F1FA85D9E1CA}"/>
    <cellStyle name="Col Heads 7 2 2 4" xfId="20872" xr:uid="{DA668A3B-FEBF-41BB-9052-6F45C1AF25F3}"/>
    <cellStyle name="Col Heads 7 2 3" xfId="13891" xr:uid="{86CB0E81-4A17-467F-AF26-D63F9907961B}"/>
    <cellStyle name="Col Heads 7 2 3 2" xfId="20873" xr:uid="{35DD4F31-AD1B-4872-88D3-C3A145AB843E}"/>
    <cellStyle name="Col Heads 7 2 3 3" xfId="20874" xr:uid="{8FEABA65-FB6E-4774-B590-CA1F12040888}"/>
    <cellStyle name="Col Heads 7 2 4" xfId="20875" xr:uid="{E7A7FD38-33A9-4691-9B10-3F0E6FD48A2E}"/>
    <cellStyle name="Col Heads 7 2 5" xfId="20876" xr:uid="{FA196D31-2FB5-4116-AD31-6F5AAFEBB747}"/>
    <cellStyle name="Col Heads 7 3" xfId="2847" xr:uid="{22B21232-8E27-4E2A-BCDC-59901D9E5F6B}"/>
    <cellStyle name="Col Heads 7 3 2" xfId="9054" xr:uid="{DD1CE46C-0034-45AE-9E17-D5032E2409D7}"/>
    <cellStyle name="Col Heads 7 3 2 2" xfId="13876" xr:uid="{0FB002F7-2693-4ED6-8AB8-126FD6403832}"/>
    <cellStyle name="Col Heads 7 3 2 2 2" xfId="20877" xr:uid="{6423380E-D1A9-423F-B828-747D8A6013C2}"/>
    <cellStyle name="Col Heads 7 3 2 2 3" xfId="20878" xr:uid="{EAA4D6C7-A1BE-4C48-805B-6DCB8A558E25}"/>
    <cellStyle name="Col Heads 7 3 2 3" xfId="20879" xr:uid="{AA379BDC-8C70-4498-BC17-DE76B5DEEF16}"/>
    <cellStyle name="Col Heads 7 3 2 4" xfId="20880" xr:uid="{1F09E1CD-DAEB-4337-A8F7-96CD1297C05E}"/>
    <cellStyle name="Col Heads 7 3 3" xfId="13883" xr:uid="{FB79F442-13DF-4D86-BDD8-5D23AFE8BAC8}"/>
    <cellStyle name="Col Heads 7 3 3 2" xfId="20881" xr:uid="{E28A363E-909B-4368-84C1-7204EF182D38}"/>
    <cellStyle name="Col Heads 7 3 3 3" xfId="20882" xr:uid="{BE8D4508-4521-42BD-A5AD-0CCF4959AF95}"/>
    <cellStyle name="Col Heads 7 3 4" xfId="20883" xr:uid="{E1C9D792-543E-4C2A-9311-28CE9F5BC811}"/>
    <cellStyle name="Col Heads 7 3 5" xfId="20884" xr:uid="{A4FCF3BA-312D-4073-B5CE-EAC743040A05}"/>
    <cellStyle name="Col Heads 7 4" xfId="2848" xr:uid="{6F39192B-A4B4-4F8A-8C9C-C5512E14651C}"/>
    <cellStyle name="Col Heads 7 4 2" xfId="9281" xr:uid="{60EFE807-7E93-49DA-80A0-E7C72373FCF8}"/>
    <cellStyle name="Col Heads 7 4 2 2" xfId="13869" xr:uid="{EDD6D3AF-F56E-40A3-A966-E2B28383B4E4}"/>
    <cellStyle name="Col Heads 7 4 2 2 2" xfId="20885" xr:uid="{052BA63C-B02C-4FDC-94C3-80149B99346A}"/>
    <cellStyle name="Col Heads 7 4 2 2 3" xfId="20886" xr:uid="{38AC4990-C3CA-42F4-B3F5-6CFF94095D3C}"/>
    <cellStyle name="Col Heads 7 4 2 3" xfId="20887" xr:uid="{6DE13F9E-249D-4143-B1C3-B66E8747E4D8}"/>
    <cellStyle name="Col Heads 7 4 2 4" xfId="20888" xr:uid="{03CB14E2-9BD7-42C6-84AC-E10834E5EB9B}"/>
    <cellStyle name="Col Heads 7 4 3" xfId="9807" xr:uid="{C0AC89DD-1D2A-4FDD-8DFD-888C2FB031A6}"/>
    <cellStyle name="Col Heads 7 4 3 2" xfId="20889" xr:uid="{61A49107-8C41-4A34-88B8-EFA7B91FD720}"/>
    <cellStyle name="Col Heads 7 4 3 3" xfId="20890" xr:uid="{3EBEE895-A695-4750-AF6F-838B9E44185F}"/>
    <cellStyle name="Col Heads 7 4 4" xfId="20891" xr:uid="{D60A1FE1-A859-4AE2-A504-551E1D7BF9BA}"/>
    <cellStyle name="Col Heads 7 4 5" xfId="20892" xr:uid="{339D63D6-9F0B-40DC-8152-4E749385CAC4}"/>
    <cellStyle name="Col Heads 7 5" xfId="2849" xr:uid="{C57DC666-05F8-4129-A687-DECE98B7C44C}"/>
    <cellStyle name="Col Heads 7 5 2" xfId="8415" xr:uid="{38F2D2DB-B75D-4EBF-84EE-4BAD544ACAD4}"/>
    <cellStyle name="Col Heads 7 5 2 2" xfId="13861" xr:uid="{0CB97A73-446B-4EDF-94C9-1D70A1664CD8}"/>
    <cellStyle name="Col Heads 7 5 2 2 2" xfId="20893" xr:uid="{65AF14F9-8E4A-4B67-84EC-954656AE2BCF}"/>
    <cellStyle name="Col Heads 7 5 2 2 3" xfId="20894" xr:uid="{18EE8AEF-9884-4515-94D3-D5CD4ED86908}"/>
    <cellStyle name="Col Heads 7 5 2 3" xfId="20895" xr:uid="{EB431CE3-9A5F-4127-A94C-1A0718140FA0}"/>
    <cellStyle name="Col Heads 7 5 2 4" xfId="20896" xr:uid="{6DE6B9CA-486A-4332-A453-8A353ABF6416}"/>
    <cellStyle name="Col Heads 7 5 3" xfId="9806" xr:uid="{E4AF9FC0-C07C-4661-B2B6-259BE20F278B}"/>
    <cellStyle name="Col Heads 7 5 3 2" xfId="20897" xr:uid="{BA3D6EE1-BF92-4CCB-A066-EB484B552B09}"/>
    <cellStyle name="Col Heads 7 5 3 3" xfId="20898" xr:uid="{1E824919-8819-4FDF-92C3-AF4B8C889361}"/>
    <cellStyle name="Col Heads 7 5 4" xfId="20899" xr:uid="{4A590328-55E4-42C1-BCE6-2F1DF9D5A0FF}"/>
    <cellStyle name="Col Heads 7 5 5" xfId="20900" xr:uid="{24353569-0A24-42AA-8C64-A00EAEB10530}"/>
    <cellStyle name="Col Heads 7 6" xfId="8131" xr:uid="{705C7DCD-9F7F-40A1-896B-827C95879916}"/>
    <cellStyle name="Col Heads 7 6 2" xfId="13854" xr:uid="{10B4FBE6-6638-4C27-93C2-6963E92EBEDC}"/>
    <cellStyle name="Col Heads 7 6 2 2" xfId="20901" xr:uid="{95CF9C9B-13A1-4E97-BE35-C2AE1EAA1B85}"/>
    <cellStyle name="Col Heads 7 6 2 3" xfId="20902" xr:uid="{38E05F2A-C8EA-4E2E-B139-0E60249AC241}"/>
    <cellStyle name="Col Heads 7 6 3" xfId="20903" xr:uid="{8C3A47D7-22A6-4FE5-B8E6-90600318A8F6}"/>
    <cellStyle name="Col Heads 7 6 4" xfId="20904" xr:uid="{DC0EB7B8-AD89-4AA3-8B75-ADD959D2DF4A}"/>
    <cellStyle name="Col Heads 7 7" xfId="9674" xr:uid="{F8EF40D2-71D3-4BEE-92E8-6E9EEE5C0EE8}"/>
    <cellStyle name="Col Heads 7 7 2" xfId="20905" xr:uid="{ADFA7E06-A5F3-4263-BE66-8DAB52015C1F}"/>
    <cellStyle name="Col Heads 7 8" xfId="20906" xr:uid="{74A51CBC-ADED-4E29-8E03-B497521CF4BE}"/>
    <cellStyle name="Col Heads 8" xfId="2850" xr:uid="{7C92EFA9-C030-45F8-9DC8-6492A0529398}"/>
    <cellStyle name="Col Heads 8 2" xfId="2851" xr:uid="{2D0DA60E-D64E-4CA1-BA92-E12E3341FB29}"/>
    <cellStyle name="Col Heads 8 2 2" xfId="8600" xr:uid="{D6C2AA5F-CBDF-4853-9EC9-78BF5DD2626F}"/>
    <cellStyle name="Col Heads 8 2 2 2" xfId="13846" xr:uid="{55B997C0-FE85-4CB4-B922-CFF490A4996F}"/>
    <cellStyle name="Col Heads 8 2 2 2 2" xfId="20907" xr:uid="{14854D1C-6092-4279-8F8D-6FDED6420FD2}"/>
    <cellStyle name="Col Heads 8 2 2 2 3" xfId="20908" xr:uid="{388D1050-8F7B-48E4-8A96-A8BC4865914F}"/>
    <cellStyle name="Col Heads 8 2 2 3" xfId="20909" xr:uid="{9BEA06D1-A278-46C6-98F0-81EAC4A24899}"/>
    <cellStyle name="Col Heads 8 2 2 4" xfId="20910" xr:uid="{3C4A2CF8-559F-40DA-9F63-F93765B44CE6}"/>
    <cellStyle name="Col Heads 8 2 3" xfId="13853" xr:uid="{E01B5CFF-8F49-4781-9E93-8C7E21FEA7D9}"/>
    <cellStyle name="Col Heads 8 2 3 2" xfId="20911" xr:uid="{1BAF8D64-3779-4AB2-8FD9-322BB2831217}"/>
    <cellStyle name="Col Heads 8 2 3 3" xfId="20912" xr:uid="{A308BDBC-5F9D-4DDF-AEC0-77C33EAD15B4}"/>
    <cellStyle name="Col Heads 8 2 4" xfId="20913" xr:uid="{C61C6E27-9DBE-43DD-9CF3-C1440E90443E}"/>
    <cellStyle name="Col Heads 8 2 5" xfId="20914" xr:uid="{CDAA388C-8253-4D34-8140-2A6B4FC0F3A1}"/>
    <cellStyle name="Col Heads 8 3" xfId="2852" xr:uid="{580D8B64-4956-423E-A1A2-EE36EB212591}"/>
    <cellStyle name="Col Heads 8 3 2" xfId="9117" xr:uid="{5BAE4DA7-D57B-4052-AD22-5528A4045501}"/>
    <cellStyle name="Col Heads 8 3 2 2" xfId="9802" xr:uid="{0FD27346-C9E2-4DA4-BC69-190F8B1D2C77}"/>
    <cellStyle name="Col Heads 8 3 2 2 2" xfId="20915" xr:uid="{4BC0D0BA-8479-4E08-B406-BD2611657034}"/>
    <cellStyle name="Col Heads 8 3 2 2 3" xfId="20916" xr:uid="{CD855D16-1D3D-4DEE-A011-59682D12E2BD}"/>
    <cellStyle name="Col Heads 8 3 2 3" xfId="20917" xr:uid="{02D5576D-D801-40D2-8726-9727EBDAF790}"/>
    <cellStyle name="Col Heads 8 3 2 4" xfId="20918" xr:uid="{07CCC176-6DAA-4B9B-AEB8-405F1D3373F7}"/>
    <cellStyle name="Col Heads 8 3 3" xfId="9804" xr:uid="{F23CE68A-8317-417D-9AC5-D4597DCB4900}"/>
    <cellStyle name="Col Heads 8 3 3 2" xfId="20919" xr:uid="{163CB89C-53D2-4361-9653-E7341CB8EB29}"/>
    <cellStyle name="Col Heads 8 3 3 3" xfId="20920" xr:uid="{E3ACF7C4-7DBE-4E22-9210-F2CEDB62C0E7}"/>
    <cellStyle name="Col Heads 8 3 4" xfId="20921" xr:uid="{7C3CC977-E248-4889-968A-748BEC71E68C}"/>
    <cellStyle name="Col Heads 8 3 5" xfId="20922" xr:uid="{37A568CB-8E87-44A8-B791-D656071F31B6}"/>
    <cellStyle name="Col Heads 8 4" xfId="2853" xr:uid="{132CEC27-B0EF-4D5B-833A-F5F27DD6EA09}"/>
    <cellStyle name="Col Heads 8 4 2" xfId="9344" xr:uid="{BA932478-6965-48E3-B9C9-1ED0B9737A19}"/>
    <cellStyle name="Col Heads 8 4 2 2" xfId="9794" xr:uid="{99032F1C-5B55-4835-BD2F-172442208513}"/>
    <cellStyle name="Col Heads 8 4 2 2 2" xfId="20923" xr:uid="{3B69445D-96AE-4D72-9D5C-5450C4A0E212}"/>
    <cellStyle name="Col Heads 8 4 2 2 3" xfId="20924" xr:uid="{A0993802-CA27-4631-BF22-F32B8E72881A}"/>
    <cellStyle name="Col Heads 8 4 2 3" xfId="20925" xr:uid="{4F19FE42-4A90-4095-8520-B7BB1DF724DE}"/>
    <cellStyle name="Col Heads 8 4 2 4" xfId="20926" xr:uid="{3BF3F5E4-6F21-4801-86FE-3AC50D7085FF}"/>
    <cellStyle name="Col Heads 8 4 3" xfId="9795" xr:uid="{8CD7BF04-8512-4A31-B15C-B09008A0375B}"/>
    <cellStyle name="Col Heads 8 4 3 2" xfId="20927" xr:uid="{8E3C7E98-C1BD-448E-ACBB-4503C7EF861E}"/>
    <cellStyle name="Col Heads 8 4 3 3" xfId="20928" xr:uid="{19DA7411-A3BA-4F9C-BE71-E66F8D59603B}"/>
    <cellStyle name="Col Heads 8 4 4" xfId="20929" xr:uid="{C18CA597-706B-4553-B50B-C2772B1FFEC8}"/>
    <cellStyle name="Col Heads 8 4 5" xfId="20930" xr:uid="{896F5785-7D8E-426B-A728-C18AD9330365}"/>
    <cellStyle name="Col Heads 8 5" xfId="2854" xr:uid="{378CA10C-AFFD-41E8-95D9-A847096BF694}"/>
    <cellStyle name="Col Heads 8 5 2" xfId="8464" xr:uid="{7140E314-1DC1-4E4A-A6B7-43115C1F682C}"/>
    <cellStyle name="Col Heads 8 5 2 2" xfId="9792" xr:uid="{DE22F3A6-431B-4D9E-94D8-F82B65A0BC88}"/>
    <cellStyle name="Col Heads 8 5 2 2 2" xfId="20931" xr:uid="{ABB883CE-5B72-41FA-B5DD-F96EEDC1FA84}"/>
    <cellStyle name="Col Heads 8 5 2 2 3" xfId="20932" xr:uid="{9A506700-DB27-4930-98D2-CAAB167F2DFE}"/>
    <cellStyle name="Col Heads 8 5 2 3" xfId="20933" xr:uid="{49F3AD3B-53A7-49D4-9492-D1339828DBCB}"/>
    <cellStyle name="Col Heads 8 5 2 4" xfId="20934" xr:uid="{2052C499-582C-4BC6-B2DD-D1A6E2F84DF3}"/>
    <cellStyle name="Col Heads 8 5 3" xfId="9793" xr:uid="{A32B1E7E-A9B8-4B98-923E-F823FF590BE1}"/>
    <cellStyle name="Col Heads 8 5 3 2" xfId="20935" xr:uid="{AA70EBA3-6820-4D28-91D5-E617E54EECDD}"/>
    <cellStyle name="Col Heads 8 5 3 3" xfId="20936" xr:uid="{65CDFCC3-8912-4FBD-9945-081B4A87B4A6}"/>
    <cellStyle name="Col Heads 8 5 4" xfId="20937" xr:uid="{E1AE0E86-E58F-4148-8870-4A7E3C2EBAE8}"/>
    <cellStyle name="Col Heads 8 5 5" xfId="20938" xr:uid="{21B69EFB-8167-41B5-9959-AB550B4388A5}"/>
    <cellStyle name="Col Heads 8 6" xfId="8194" xr:uid="{261CB4F7-7A83-4441-80A4-45EF5074CEEC}"/>
    <cellStyle name="Col Heads 8 6 2" xfId="9791" xr:uid="{CDD864F2-B4B5-4C12-8054-BD0D38CA30DC}"/>
    <cellStyle name="Col Heads 8 6 2 2" xfId="20939" xr:uid="{3920D29D-A35A-4130-9433-C35F119D3F63}"/>
    <cellStyle name="Col Heads 8 6 2 3" xfId="20940" xr:uid="{FD5B3BEB-7159-46AE-8934-EE610F848E28}"/>
    <cellStyle name="Col Heads 8 6 3" xfId="20941" xr:uid="{FCA9B7A4-6D1C-49BD-8B7B-ECB230E930EC}"/>
    <cellStyle name="Col Heads 8 6 4" xfId="20942" xr:uid="{AE531596-7A05-452B-9DFE-639A665D5DF4}"/>
    <cellStyle name="Col Heads 8 7" xfId="9675" xr:uid="{5872EB57-A86F-474F-A3B5-9C07570B9C8C}"/>
    <cellStyle name="Col Heads 8 7 2" xfId="20943" xr:uid="{C646BB8A-01D3-4763-B1D6-37AADAD4EB2E}"/>
    <cellStyle name="Col Heads 8 8" xfId="20944" xr:uid="{9B68EB9B-9429-4DC5-9EFD-221CE122DF36}"/>
    <cellStyle name="Col Heads 9" xfId="2855" xr:uid="{6F5320EA-3898-423A-B7AC-5FFD7B593D76}"/>
    <cellStyle name="Col Heads 9 2" xfId="2856" xr:uid="{9D07165D-21A9-4E67-8875-D52E9B6ED94B}"/>
    <cellStyle name="Col Heads 9 2 2" xfId="8710" xr:uid="{98777E3F-689B-45C3-A7C1-78ECD4524681}"/>
    <cellStyle name="Col Heads 9 2 2 2" xfId="9789" xr:uid="{D6673849-D75C-4D75-AA74-DBEAC63501C8}"/>
    <cellStyle name="Col Heads 9 2 2 2 2" xfId="20945" xr:uid="{6D1AA92E-06B2-4B08-A593-751D1E2BAD90}"/>
    <cellStyle name="Col Heads 9 2 2 2 3" xfId="20946" xr:uid="{23F6BC83-A0AE-4279-9ACD-4CBDF262C3B5}"/>
    <cellStyle name="Col Heads 9 2 2 3" xfId="20947" xr:uid="{5A2D5E9B-63B7-4B50-8E3E-BDFF164DA635}"/>
    <cellStyle name="Col Heads 9 2 2 4" xfId="20948" xr:uid="{9FE42BAA-A87B-452C-B49A-72D97347A668}"/>
    <cellStyle name="Col Heads 9 2 3" xfId="9790" xr:uid="{3D158B3B-E620-4479-A8A8-C87722AB99D8}"/>
    <cellStyle name="Col Heads 9 2 3 2" xfId="20949" xr:uid="{B0689F38-7831-499D-83F2-9C868F035C3E}"/>
    <cellStyle name="Col Heads 9 2 3 3" xfId="20950" xr:uid="{E5AF8255-8443-4259-80E6-A6D908E0B265}"/>
    <cellStyle name="Col Heads 9 2 4" xfId="20951" xr:uid="{4B6EAC11-63CA-4726-992A-139ABBF2BF13}"/>
    <cellStyle name="Col Heads 9 2 5" xfId="20952" xr:uid="{F0D3B1F0-8940-401C-A7E4-82203269EA33}"/>
    <cellStyle name="Col Heads 9 3" xfId="2857" xr:uid="{73282F75-EDB5-42EA-A61D-E11390EB4225}"/>
    <cellStyle name="Col Heads 9 3 2" xfId="9001" xr:uid="{290B116B-A946-4797-B1FB-C11DB62DEBA6}"/>
    <cellStyle name="Col Heads 9 3 2 2" xfId="13845" xr:uid="{F203AB7A-0370-4B00-9278-20264EAFAE33}"/>
    <cellStyle name="Col Heads 9 3 2 2 2" xfId="20953" xr:uid="{511C38F8-2BF5-4E30-9C70-8455CE9E7B9A}"/>
    <cellStyle name="Col Heads 9 3 2 2 3" xfId="20954" xr:uid="{01CEE12D-E22A-4D46-A922-CE551F649BF2}"/>
    <cellStyle name="Col Heads 9 3 2 3" xfId="20955" xr:uid="{738EF206-F721-4C54-9793-6E8920449263}"/>
    <cellStyle name="Col Heads 9 3 2 4" xfId="20956" xr:uid="{0DAE6286-1D3D-4BF2-BA8E-DA563A70E987}"/>
    <cellStyle name="Col Heads 9 3 3" xfId="9787" xr:uid="{FEFCFD25-D6F6-41CF-8367-88DE7B6348A8}"/>
    <cellStyle name="Col Heads 9 3 3 2" xfId="20957" xr:uid="{BB53DB53-3517-4AB1-84CD-70D37B8F5FE4}"/>
    <cellStyle name="Col Heads 9 3 3 3" xfId="20958" xr:uid="{5E629F77-0D9B-47F6-A767-6E47FA05B670}"/>
    <cellStyle name="Col Heads 9 3 4" xfId="20959" xr:uid="{AA7A99BF-F100-451A-83D6-136885AE6E1E}"/>
    <cellStyle name="Col Heads 9 3 5" xfId="20960" xr:uid="{69A9A418-EA48-4EF7-B6A5-FE23ED4D3042}"/>
    <cellStyle name="Col Heads 9 4" xfId="2858" xr:uid="{E4B6CB04-ADF8-4F0F-B964-BC6F6B2DEBA6}"/>
    <cellStyle name="Col Heads 9 4 2" xfId="9228" xr:uid="{361C43B7-D67E-48C4-9E1E-585874676E14}"/>
    <cellStyle name="Col Heads 9 4 2 2" xfId="9782" xr:uid="{7D936440-13AB-4DB7-95C8-06B621B66072}"/>
    <cellStyle name="Col Heads 9 4 2 2 2" xfId="20961" xr:uid="{A2F8121E-23E9-4AE2-9484-106A5F504F3A}"/>
    <cellStyle name="Col Heads 9 4 2 2 3" xfId="20962" xr:uid="{C827ED32-3D08-4BFE-980C-E69619FAE761}"/>
    <cellStyle name="Col Heads 9 4 2 3" xfId="20963" xr:uid="{B5E45EDA-AF57-4554-AA59-681D287EEBC0}"/>
    <cellStyle name="Col Heads 9 4 2 4" xfId="20964" xr:uid="{E54D7490-79FF-4B70-9542-EA06258A7B9B}"/>
    <cellStyle name="Col Heads 9 4 3" xfId="9785" xr:uid="{8B62283D-65CF-4717-BD62-52262767F0D1}"/>
    <cellStyle name="Col Heads 9 4 3 2" xfId="20965" xr:uid="{725B239F-48CA-4511-ABA9-9B6CBCA24678}"/>
    <cellStyle name="Col Heads 9 4 3 3" xfId="20966" xr:uid="{D623517E-7366-48F3-B260-7C126E559776}"/>
    <cellStyle name="Col Heads 9 4 4" xfId="20967" xr:uid="{6DACC13B-6407-4817-9FA3-F83815CD3BF8}"/>
    <cellStyle name="Col Heads 9 4 5" xfId="20968" xr:uid="{70173FC0-B1DF-4E2B-9DFF-2D9EE065872D}"/>
    <cellStyle name="Col Heads 9 5" xfId="8078" xr:uid="{F0344075-BEF5-42A9-A240-8352C76B2E47}"/>
    <cellStyle name="Col Heads 9 5 2" xfId="9781" xr:uid="{DCEE1487-0D94-4365-A16F-2DFAE8FE9ED3}"/>
    <cellStyle name="Col Heads 9 5 2 2" xfId="20969" xr:uid="{DFE783D3-1A96-4105-B2FB-DBB3CFF376CB}"/>
    <cellStyle name="Col Heads 9 5 2 3" xfId="20970" xr:uid="{FD3401F1-18DC-417F-8E18-04F703D99C41}"/>
    <cellStyle name="Col Heads 9 5 3" xfId="20971" xr:uid="{7998800D-CFBB-4EC4-A1B0-F87FBFBA12FD}"/>
    <cellStyle name="Col Heads 9 5 4" xfId="20972" xr:uid="{0C72EE60-2BDC-4D2B-AAE4-00D85376B58E}"/>
    <cellStyle name="Col Heads 9 6" xfId="9676" xr:uid="{598B81A5-B923-4481-9F40-B00424F0E2FC}"/>
    <cellStyle name="Col Heads 9 6 2" xfId="20973" xr:uid="{1A35DDD1-B332-4B23-8423-AFD662D3912A}"/>
    <cellStyle name="Col Heads 9 7" xfId="20974" xr:uid="{C92348C2-160F-48F0-BCEE-7C73F5E4A21C}"/>
    <cellStyle name="Col_head" xfId="17624" xr:uid="{2A7EC6B9-F278-4FC8-93EE-30D519B1E128}"/>
    <cellStyle name="Colhead" xfId="576" xr:uid="{FB272B9C-5AE7-4C4C-BCE3-5138001FCEFE}"/>
    <cellStyle name="Colhead 10" xfId="2859" xr:uid="{19AEE8BC-F866-4A3B-90AD-8AFA1F31BA3F}"/>
    <cellStyle name="Colhead 10 2" xfId="2860" xr:uid="{D9DA8714-7056-41C5-B54C-890EFA934990}"/>
    <cellStyle name="Colhead 10 2 2" xfId="8653" xr:uid="{48BEF421-8BB7-4829-8DCF-6426259412A7}"/>
    <cellStyle name="Colhead 10 2 2 2" xfId="9778" xr:uid="{C7EA45A2-5EFA-45F8-BE8A-38A28CB85F1C}"/>
    <cellStyle name="Colhead 10 2 2 2 2" xfId="20975" xr:uid="{3D3617C8-1737-4FDE-A802-C73CFCA3F33B}"/>
    <cellStyle name="Colhead 10 2 2 2 3" xfId="20976" xr:uid="{2AF0CACD-6CF7-4A9B-BB5F-5268470671DC}"/>
    <cellStyle name="Colhead 10 2 2 3" xfId="20977" xr:uid="{61F7749F-9445-403F-A6E1-48EF51B22190}"/>
    <cellStyle name="Colhead 10 2 2 4" xfId="20978" xr:uid="{47151502-5954-49CE-8C59-282161681312}"/>
    <cellStyle name="Colhead 10 2 3" xfId="9779" xr:uid="{C842D22C-A072-4FC2-B854-2F6595708307}"/>
    <cellStyle name="Colhead 10 2 3 2" xfId="20979" xr:uid="{69078F04-895B-4689-9A8D-1C3307ED3A59}"/>
    <cellStyle name="Colhead 10 2 3 3" xfId="20980" xr:uid="{9EDBB57B-5E8A-4E38-A2A3-3123D8519237}"/>
    <cellStyle name="Colhead 10 2 4" xfId="20981" xr:uid="{3C1FB5F4-E756-418C-9867-24DA90BC325D}"/>
    <cellStyle name="Colhead 10 2 5" xfId="20982" xr:uid="{F18FF1C0-0377-490B-BD18-CA9E9FFF17BF}"/>
    <cellStyle name="Colhead 10 3" xfId="2861" xr:uid="{7354FADD-7398-4A67-A543-9834D346097F}"/>
    <cellStyle name="Colhead 10 3 2" xfId="9064" xr:uid="{32FA354E-E4DA-4D4C-AB28-C2E854F178E0}"/>
    <cellStyle name="Colhead 10 3 2 2" xfId="13843" xr:uid="{14BFE31E-6307-4EC9-A640-7C4AD363E0EF}"/>
    <cellStyle name="Colhead 10 3 2 2 2" xfId="20983" xr:uid="{34B53335-02DD-46F7-80E1-E61071066025}"/>
    <cellStyle name="Colhead 10 3 2 2 3" xfId="20984" xr:uid="{92C68426-BE22-4F18-BD53-E81075A1400A}"/>
    <cellStyle name="Colhead 10 3 2 3" xfId="20985" xr:uid="{B0C5E8C1-8A3F-4613-813D-5F2996E794A5}"/>
    <cellStyle name="Colhead 10 3 2 4" xfId="20986" xr:uid="{DB0B7BC0-7AC7-49D2-BE2E-1FDA1B03B7A6}"/>
    <cellStyle name="Colhead 10 3 3" xfId="9777" xr:uid="{88780277-077A-4E97-9CF7-8F36A501B8EF}"/>
    <cellStyle name="Colhead 10 3 3 2" xfId="20987" xr:uid="{17C2EF33-AC8C-47FA-9AFA-5EB27E20DB77}"/>
    <cellStyle name="Colhead 10 3 3 3" xfId="20988" xr:uid="{ECB0AA60-0975-4412-8E2A-7493BDA77C88}"/>
    <cellStyle name="Colhead 10 3 4" xfId="20989" xr:uid="{F453B702-0509-43B5-9992-0F104B22BB84}"/>
    <cellStyle name="Colhead 10 3 5" xfId="20990" xr:uid="{60FD73C8-FA32-4FAF-BF42-F4F42FED5DE7}"/>
    <cellStyle name="Colhead 10 4" xfId="2862" xr:uid="{AB262DCF-7A7D-459D-BAC0-5618D4BAE0FE}"/>
    <cellStyle name="Colhead 10 4 2" xfId="9291" xr:uid="{1E70EAB8-D14C-4ED2-B727-D4F6BBEEAD87}"/>
    <cellStyle name="Colhead 10 4 2 2" xfId="9775" xr:uid="{8D78F879-5F88-4BEE-9CCB-499AEC5A09EF}"/>
    <cellStyle name="Colhead 10 4 2 2 2" xfId="20991" xr:uid="{4B3D2B2B-DD57-45CE-A273-BA42CF832340}"/>
    <cellStyle name="Colhead 10 4 2 2 3" xfId="20992" xr:uid="{E68A83A1-4C73-4F86-A3C8-B5E21105D762}"/>
    <cellStyle name="Colhead 10 4 2 3" xfId="20993" xr:uid="{9465AF72-E67C-4A53-95F7-0B375970E987}"/>
    <cellStyle name="Colhead 10 4 2 4" xfId="20994" xr:uid="{274113D8-F51B-44C8-BB5D-3BCFE104E913}"/>
    <cellStyle name="Colhead 10 4 3" xfId="9776" xr:uid="{5136C64A-A996-4CE5-8FD9-0DF5970D1DE0}"/>
    <cellStyle name="Colhead 10 4 3 2" xfId="20995" xr:uid="{8C9EF43C-099D-4C54-B2A8-032BF77018DB}"/>
    <cellStyle name="Colhead 10 4 3 3" xfId="20996" xr:uid="{1E9A143A-5AF9-4E6D-B3E6-11F6F05BD9A1}"/>
    <cellStyle name="Colhead 10 4 4" xfId="20997" xr:uid="{F725F454-78CE-45B7-B9C5-0BB039417AD5}"/>
    <cellStyle name="Colhead 10 4 5" xfId="20998" xr:uid="{F0E61A6F-4EB5-409B-BAB8-B0F704517BC1}"/>
    <cellStyle name="Colhead 10 5" xfId="8141" xr:uid="{4E3DC393-1F18-48BC-8DC5-72AAC34FB9E4}"/>
    <cellStyle name="Colhead 10 5 2" xfId="9774" xr:uid="{2DB4EA65-07BA-479E-9C5D-3DF4D1393FCB}"/>
    <cellStyle name="Colhead 10 5 2 2" xfId="20999" xr:uid="{5FAD4888-18D1-48DD-8EEE-8F8B96595180}"/>
    <cellStyle name="Colhead 10 5 2 3" xfId="21000" xr:uid="{43A0D41D-D619-40BB-983D-3D2AE3D34101}"/>
    <cellStyle name="Colhead 10 5 3" xfId="21001" xr:uid="{6658F18C-CEF8-49DA-A32E-6FCF588C265F}"/>
    <cellStyle name="Colhead 10 5 4" xfId="21002" xr:uid="{4D4FBACA-342B-4AC7-B3AE-7FD214CAB6E3}"/>
    <cellStyle name="Colhead 10 6" xfId="9780" xr:uid="{83FFDF07-7A36-439A-A6A9-C09F387D661A}"/>
    <cellStyle name="Colhead 10 6 2" xfId="21003" xr:uid="{D909EE43-6B31-4F04-9E52-0C44A5937A8E}"/>
    <cellStyle name="Colhead 10 6 3" xfId="21004" xr:uid="{281500A8-1FD1-4944-B717-11066767A607}"/>
    <cellStyle name="Colhead 10 7" xfId="21005" xr:uid="{657EBA72-87CA-441E-A2F5-DCE0E7933FA0}"/>
    <cellStyle name="Colhead 10 8" xfId="21006" xr:uid="{EB95E189-F967-4E30-86C2-E8072EE3FF60}"/>
    <cellStyle name="Colhead 11" xfId="2863" xr:uid="{9E040B35-CF05-49F2-BACF-476F36AB630D}"/>
    <cellStyle name="Colhead 11 2" xfId="13841" xr:uid="{88A5E86E-2AE7-4025-AC0E-2495204BA315}"/>
    <cellStyle name="Colhead 11 2 2" xfId="21007" xr:uid="{A94516B5-978D-442F-810C-F4C085F853BD}"/>
    <cellStyle name="Colhead 11 2 3" xfId="21008" xr:uid="{64D97643-9D2E-4761-9077-020F0905AE30}"/>
    <cellStyle name="Colhead 11 3" xfId="21009" xr:uid="{6C055A1B-DA0C-4416-B08D-32CBDDAEC1D4}"/>
    <cellStyle name="Colhead 11 4" xfId="21010" xr:uid="{51A38603-7A81-4959-8E8E-FB738C17D2CE}"/>
    <cellStyle name="Colhead 12" xfId="7849" xr:uid="{A796E94F-AAC9-41BA-BC48-8FCB3A601F9E}"/>
    <cellStyle name="Colhead 12 2" xfId="13840" xr:uid="{8BABC818-3939-40CE-B382-1D8E8B21E3EB}"/>
    <cellStyle name="Colhead 12 2 2" xfId="21011" xr:uid="{82F202B8-6649-4620-BE6C-68977812CFB2}"/>
    <cellStyle name="Colhead 12 2 3" xfId="21012" xr:uid="{F72935C7-26F0-4A99-9CAF-D78C261ABE80}"/>
    <cellStyle name="Colhead 12 3" xfId="21013" xr:uid="{EF9DD9F6-DA12-4468-BA7C-1E05A303075B}"/>
    <cellStyle name="Colhead 12 4" xfId="21014" xr:uid="{D589F540-6357-4C49-B2CB-0917DD7E75B6}"/>
    <cellStyle name="Colhead 13" xfId="21015" xr:uid="{14D5114D-6DA2-4EA6-BB69-2AF1CB809985}"/>
    <cellStyle name="Colhead 2" xfId="577" xr:uid="{05932EDD-43B6-4492-ADC9-21BEBD871159}"/>
    <cellStyle name="Colhead 2 10" xfId="2864" xr:uid="{EDBFA976-1472-48A2-95B3-E7F3B6EE694E}"/>
    <cellStyle name="Colhead 2 10 2" xfId="9771" xr:uid="{3710B6B3-9971-4C3E-BA9B-374FAE2D71F8}"/>
    <cellStyle name="Colhead 2 10 2 2" xfId="21016" xr:uid="{088B8F20-583E-4D4F-9BB2-ED1C3DE03841}"/>
    <cellStyle name="Colhead 2 10 2 3" xfId="21017" xr:uid="{D5566525-4782-4D20-AD37-3921DA4EA585}"/>
    <cellStyle name="Colhead 2 10 3" xfId="21018" xr:uid="{D8931B84-9AA9-4530-8AD0-E0EF59209A0F}"/>
    <cellStyle name="Colhead 2 10 4" xfId="21019" xr:uid="{1788B0AF-DCB2-4EC1-8CEC-77D87234E24F}"/>
    <cellStyle name="Colhead 2 11" xfId="7850" xr:uid="{62B18EFE-A7CA-464A-AD1F-437AC6DF6C96}"/>
    <cellStyle name="Colhead 2 11 2" xfId="9770" xr:uid="{5E57899F-CD4C-4FC1-8CD4-49E74BD3B108}"/>
    <cellStyle name="Colhead 2 11 2 2" xfId="21020" xr:uid="{038E76D8-27AE-45F1-8AF7-4529CF8AB01E}"/>
    <cellStyle name="Colhead 2 11 2 3" xfId="21021" xr:uid="{F19BFCE9-BB90-43C2-8D56-DED29854BBC0}"/>
    <cellStyle name="Colhead 2 11 3" xfId="21022" xr:uid="{B934DF2C-B71D-4D04-9531-1F33AF458EF7}"/>
    <cellStyle name="Colhead 2 11 4" xfId="21023" xr:uid="{517E950F-BD29-4B95-9097-2982BE67DC99}"/>
    <cellStyle name="Colhead 2 12" xfId="21024" xr:uid="{F2E0512D-5DBA-4386-B95D-F5C78D019ABA}"/>
    <cellStyle name="Colhead 2 2" xfId="578" xr:uid="{276AAB0A-2884-4B1D-838B-8CF6032C0A72}"/>
    <cellStyle name="Colhead 2 2 10" xfId="7851" xr:uid="{1284CF88-DE12-4399-9E6B-28D607EA5B47}"/>
    <cellStyle name="Colhead 2 2 10 2" xfId="13837" xr:uid="{DED2AAB1-A00A-41D8-A4C7-11DFFCB0C7B8}"/>
    <cellStyle name="Colhead 2 2 10 2 2" xfId="21025" xr:uid="{AD464259-CB28-495A-8D45-1B5E97ACCB60}"/>
    <cellStyle name="Colhead 2 2 10 2 3" xfId="21026" xr:uid="{F2CF7DB0-7530-4CB2-8840-1A99EDBE89A0}"/>
    <cellStyle name="Colhead 2 2 10 3" xfId="21027" xr:uid="{83E67F49-D124-4276-800B-88FC834E785E}"/>
    <cellStyle name="Colhead 2 2 10 4" xfId="21028" xr:uid="{60CAE99F-ABB2-481D-908C-1F4FAABD6FFF}"/>
    <cellStyle name="Colhead 2 2 11" xfId="21029" xr:uid="{7A0930EA-7425-42FD-A30D-ABC04AACBB7D}"/>
    <cellStyle name="Colhead 2 2 2" xfId="1456" xr:uid="{54E2D351-27D2-47BC-8D73-7B17BC50C0DB}"/>
    <cellStyle name="Colhead 2 2 2 2" xfId="2865" xr:uid="{1CEF8466-AFBC-4C75-878E-630BE284A346}"/>
    <cellStyle name="Colhead 2 2 2 2 2" xfId="2866" xr:uid="{8EF14620-9ACB-4429-BE15-85AB33D43981}"/>
    <cellStyle name="Colhead 2 2 2 2 2 2" xfId="8902" xr:uid="{81067A51-1F51-4A2F-995A-AD85E2CA1E6F}"/>
    <cellStyle name="Colhead 2 2 2 2 2 2 2" xfId="13836" xr:uid="{4F8BE088-F3B5-4B2F-9C55-1E043678BA43}"/>
    <cellStyle name="Colhead 2 2 2 2 2 2 2 2" xfId="21030" xr:uid="{BE584FB2-C9C5-4EFB-8F08-758528F409C9}"/>
    <cellStyle name="Colhead 2 2 2 2 2 2 2 3" xfId="21031" xr:uid="{F191C063-66D6-49B5-A48F-1774C55D4618}"/>
    <cellStyle name="Colhead 2 2 2 2 2 2 3" xfId="21032" xr:uid="{E6AAD97C-4358-4440-9D44-89E072BC0FC6}"/>
    <cellStyle name="Colhead 2 2 2 2 2 2 4" xfId="21033" xr:uid="{B7BC82C6-3A8D-46BB-B6D8-7E637796AF66}"/>
    <cellStyle name="Colhead 2 2 2 2 2 3" xfId="9769" xr:uid="{8086AF69-5F93-4856-B6B5-269F18C15109}"/>
    <cellStyle name="Colhead 2 2 2 2 2 3 2" xfId="21034" xr:uid="{0D135BB9-A136-4886-9BF6-7E5FAA093D0F}"/>
    <cellStyle name="Colhead 2 2 2 2 2 3 3" xfId="21035" xr:uid="{AA9A9C6C-C14B-4551-935B-607387B8E45B}"/>
    <cellStyle name="Colhead 2 2 2 2 2 4" xfId="21036" xr:uid="{162AD7BC-6FD2-47DF-B285-F5D4A57AAE34}"/>
    <cellStyle name="Colhead 2 2 2 2 2 5" xfId="21037" xr:uid="{9B9AA8FF-D149-4318-B85F-A46057A7BB1F}"/>
    <cellStyle name="Colhead 2 2 2 2 3" xfId="2867" xr:uid="{ED86BC5C-78BF-4F3D-A41C-40538E0CDAEC}"/>
    <cellStyle name="Colhead 2 2 2 2 3 2" xfId="8810" xr:uid="{847997F3-A54B-48D9-9653-7E7AA457C9FB}"/>
    <cellStyle name="Colhead 2 2 2 2 3 2 2" xfId="9766" xr:uid="{E6388471-C030-4B68-9E7A-6D5997245331}"/>
    <cellStyle name="Colhead 2 2 2 2 3 2 2 2" xfId="21038" xr:uid="{45EA440B-828B-4D79-BAEC-2AB7F736BB13}"/>
    <cellStyle name="Colhead 2 2 2 2 3 2 2 3" xfId="21039" xr:uid="{28162712-73ED-481E-9219-806A9771A246}"/>
    <cellStyle name="Colhead 2 2 2 2 3 2 3" xfId="21040" xr:uid="{489127A9-0237-4316-908F-39A203083350}"/>
    <cellStyle name="Colhead 2 2 2 2 3 2 4" xfId="21041" xr:uid="{48CE5F4C-E603-479C-8B53-1AEABFA85602}"/>
    <cellStyle name="Colhead 2 2 2 2 3 3" xfId="9767" xr:uid="{DEA4A25D-9354-486E-9204-C6683D2CADC7}"/>
    <cellStyle name="Colhead 2 2 2 2 3 3 2" xfId="21042" xr:uid="{9D75D71C-6E69-44DC-92B3-37A2349D9133}"/>
    <cellStyle name="Colhead 2 2 2 2 3 3 3" xfId="21043" xr:uid="{E6C91CE4-DF5A-4C24-AE43-865DEA78C67D}"/>
    <cellStyle name="Colhead 2 2 2 2 3 4" xfId="21044" xr:uid="{BE3DC591-4B15-42A7-A044-3BD68E0C9F37}"/>
    <cellStyle name="Colhead 2 2 2 2 3 5" xfId="21045" xr:uid="{C0E0C565-1876-4768-BA5C-3E0FECBF2EEC}"/>
    <cellStyle name="Colhead 2 2 2 2 4" xfId="2868" xr:uid="{31F5B57C-985C-4EA4-B906-5BE3AB3BC44A}"/>
    <cellStyle name="Colhead 2 2 2 2 4 2" xfId="8939" xr:uid="{1A192C9C-9C5E-4071-BDCB-EE7EB86505D7}"/>
    <cellStyle name="Colhead 2 2 2 2 4 2 2" xfId="9764" xr:uid="{553891AE-2028-4B44-B571-246DBE09B3AD}"/>
    <cellStyle name="Colhead 2 2 2 2 4 2 2 2" xfId="21046" xr:uid="{B612F26C-DF8C-4BFA-B2E5-0892F91B8DA6}"/>
    <cellStyle name="Colhead 2 2 2 2 4 2 2 3" xfId="21047" xr:uid="{3A82F90C-384F-4253-8CBB-DEE5CBD94B47}"/>
    <cellStyle name="Colhead 2 2 2 2 4 2 3" xfId="21048" xr:uid="{48D20E71-FE6B-4C88-B610-0F27D538066B}"/>
    <cellStyle name="Colhead 2 2 2 2 4 2 4" xfId="21049" xr:uid="{F7FBBD69-3076-4430-AD7B-2C9969DC1E76}"/>
    <cellStyle name="Colhead 2 2 2 2 4 3" xfId="9765" xr:uid="{988E6ABA-869F-4B03-B149-64C7368B7DAB}"/>
    <cellStyle name="Colhead 2 2 2 2 4 3 2" xfId="21050" xr:uid="{3FCBE61E-44B2-464E-A5B4-C922FA7EE3A1}"/>
    <cellStyle name="Colhead 2 2 2 2 4 3 3" xfId="21051" xr:uid="{D94546BE-42AC-4D36-A7D6-1962FDEDA0B3}"/>
    <cellStyle name="Colhead 2 2 2 2 4 4" xfId="21052" xr:uid="{A7CD025B-8DE0-43E8-92C3-739AD43C6651}"/>
    <cellStyle name="Colhead 2 2 2 2 4 5" xfId="21053" xr:uid="{632782CE-E9BF-4346-8C65-524F9A9A0B44}"/>
    <cellStyle name="Colhead 2 2 2 2 5" xfId="2869" xr:uid="{92093A31-07D2-4337-906C-E0502555238D}"/>
    <cellStyle name="Colhead 2 2 2 2 5 2" xfId="8290" xr:uid="{34BBB75D-5A21-4F84-A2BC-97C3907C88B4}"/>
    <cellStyle name="Colhead 2 2 2 2 5 2 2" xfId="13834" xr:uid="{21BCCACA-08DF-461F-AC70-A1A49340A0BC}"/>
    <cellStyle name="Colhead 2 2 2 2 5 2 2 2" xfId="21054" xr:uid="{192AC1B1-3AB9-47B9-A579-8BE9ECAEA0B2}"/>
    <cellStyle name="Colhead 2 2 2 2 5 2 2 3" xfId="21055" xr:uid="{3EB3E24F-DE43-4E68-92A0-A5FDBBB25086}"/>
    <cellStyle name="Colhead 2 2 2 2 5 2 3" xfId="21056" xr:uid="{EE18BC1C-26A8-4EE9-8F89-ECA2137D17E3}"/>
    <cellStyle name="Colhead 2 2 2 2 5 2 4" xfId="21057" xr:uid="{560EEC96-D3E9-4C17-99C1-C5245AC4B7F6}"/>
    <cellStyle name="Colhead 2 2 2 2 5 3" xfId="13835" xr:uid="{5970CC76-4AE4-458D-8F32-E00A42C72CD5}"/>
    <cellStyle name="Colhead 2 2 2 2 5 3 2" xfId="21058" xr:uid="{81C17582-03B0-4D80-9965-87342ED11A5D}"/>
    <cellStyle name="Colhead 2 2 2 2 5 3 3" xfId="21059" xr:uid="{FF29311A-6835-438D-A59B-50734A45E5C9}"/>
    <cellStyle name="Colhead 2 2 2 2 5 4" xfId="21060" xr:uid="{A6EDA762-078A-4562-9B1A-7FF069682BFE}"/>
    <cellStyle name="Colhead 2 2 2 2 5 5" xfId="21061" xr:uid="{6793993E-0232-4AC1-81EE-5ECEDFA7414B}"/>
    <cellStyle name="Colhead 2 2 2 2 6" xfId="5786" xr:uid="{6CB4C5F4-ED44-4215-B3A5-BC969F6936C0}"/>
    <cellStyle name="Colhead 2 2 2 2 6 2" xfId="13833" xr:uid="{0024C6F3-9B82-4D23-94DF-57336AD24AB4}"/>
    <cellStyle name="Colhead 2 2 2 2 6 2 2" xfId="21062" xr:uid="{E6081138-5598-4B53-9CCB-4822FD0D9616}"/>
    <cellStyle name="Colhead 2 2 2 2 6 2 3" xfId="21063" xr:uid="{CA2D09EF-738D-4108-86C8-F8A02512F4AC}"/>
    <cellStyle name="Colhead 2 2 2 2 6 3" xfId="21064" xr:uid="{90FFE388-B6AA-4839-BD81-6A0BA4161B4E}"/>
    <cellStyle name="Colhead 2 2 2 2 6 4" xfId="21065" xr:uid="{EBC9DC83-A87D-4FA8-8FB0-CDC327150EE2}"/>
    <cellStyle name="Colhead 2 2 2 2 7" xfId="7990" xr:uid="{C34D88E8-1854-4989-A84C-A9A257AEA24B}"/>
    <cellStyle name="Colhead 2 2 2 2 7 2" xfId="13832" xr:uid="{0BCEB845-6DAA-49D4-B15F-E825C4B2846A}"/>
    <cellStyle name="Colhead 2 2 2 2 7 2 2" xfId="21066" xr:uid="{DD77BDD5-59C3-4205-822E-6667EE489209}"/>
    <cellStyle name="Colhead 2 2 2 2 7 2 3" xfId="21067" xr:uid="{EE3D7E0C-BE0B-40B2-9D40-70CC565BB43D}"/>
    <cellStyle name="Colhead 2 2 2 2 7 3" xfId="21068" xr:uid="{AB33C674-E2AF-48E8-ABC3-066ED10F4260}"/>
    <cellStyle name="Colhead 2 2 2 2 7 4" xfId="21069" xr:uid="{648E2EFF-B61B-427A-83C4-278E46D8F066}"/>
    <cellStyle name="Colhead 2 2 2 2 8" xfId="9677" xr:uid="{211CFB0B-CE73-429E-A326-687E851F2F9E}"/>
    <cellStyle name="Colhead 2 2 2 2 8 2" xfId="21070" xr:uid="{A2210FC9-A2F7-4820-A57B-0DD48AC602C1}"/>
    <cellStyle name="Colhead 2 2 2 2 9" xfId="21071" xr:uid="{BD1072B9-ADAC-4C0C-B0D4-60BCBE312087}"/>
    <cellStyle name="Colhead 2 2 2 3" xfId="2870" xr:uid="{57E48A9D-3739-4984-9F90-5F04104F4E57}"/>
    <cellStyle name="Colhead 2 2 2 3 2" xfId="2871" xr:uid="{2136169B-E957-423B-907C-462FCE5CB6FB}"/>
    <cellStyle name="Colhead 2 2 2 3 2 2" xfId="8956" xr:uid="{084A83FF-45D4-4A9F-9998-608C58AD7F9E}"/>
    <cellStyle name="Colhead 2 2 2 3 2 2 2" xfId="13829" xr:uid="{06CD7477-8BD0-46A2-8277-57FA92701B7B}"/>
    <cellStyle name="Colhead 2 2 2 3 2 2 2 2" xfId="21072" xr:uid="{29028270-1420-49F9-9C59-57A0CCE0EDFD}"/>
    <cellStyle name="Colhead 2 2 2 3 2 2 2 3" xfId="21073" xr:uid="{CC8951BF-1338-40A2-BB9B-899FCC7CD603}"/>
    <cellStyle name="Colhead 2 2 2 3 2 2 3" xfId="21074" xr:uid="{C2DE0431-8BD3-4580-AD6D-0DCD49003D71}"/>
    <cellStyle name="Colhead 2 2 2 3 2 2 4" xfId="21075" xr:uid="{37D9075F-ACB2-427E-AF0A-33BAEDEDACBA}"/>
    <cellStyle name="Colhead 2 2 2 3 2 3" xfId="13830" xr:uid="{1BFE5D34-A275-4658-987A-3A1128E652CB}"/>
    <cellStyle name="Colhead 2 2 2 3 2 3 2" xfId="21076" xr:uid="{AC5EA522-7437-4733-BA33-E4EB8CD78105}"/>
    <cellStyle name="Colhead 2 2 2 3 2 3 3" xfId="21077" xr:uid="{1C91A1D1-7161-42BE-A7F9-5B7245B4BBBE}"/>
    <cellStyle name="Colhead 2 2 2 3 2 4" xfId="21078" xr:uid="{240252F9-1E7D-4397-ADC9-AD06C4258C90}"/>
    <cellStyle name="Colhead 2 2 2 3 2 5" xfId="21079" xr:uid="{CCE881B8-E97A-4E2A-83E8-F684EA481CA6}"/>
    <cellStyle name="Colhead 2 2 2 3 3" xfId="2872" xr:uid="{39B0AB05-6C85-4EAA-95D9-74983489C3F2}"/>
    <cellStyle name="Colhead 2 2 2 3 3 2" xfId="9009" xr:uid="{54AFCF5D-9039-4B2C-AA23-BAFFDC2BAED6}"/>
    <cellStyle name="Colhead 2 2 2 3 3 2 2" xfId="13827" xr:uid="{9FE45E58-B3A5-4186-BC4A-5247B0AE55DA}"/>
    <cellStyle name="Colhead 2 2 2 3 3 2 2 2" xfId="21080" xr:uid="{1066D915-EAE0-45CF-955D-8334C75958EE}"/>
    <cellStyle name="Colhead 2 2 2 3 3 2 2 3" xfId="21081" xr:uid="{A65798B3-8AA9-4A4B-8B8C-121C6CA349EC}"/>
    <cellStyle name="Colhead 2 2 2 3 3 2 3" xfId="21082" xr:uid="{A38983A6-E2E9-482C-AB9D-B4F4933B87A1}"/>
    <cellStyle name="Colhead 2 2 2 3 3 2 4" xfId="21083" xr:uid="{719C30EB-3E1A-4319-AC6E-984F76A93AAA}"/>
    <cellStyle name="Colhead 2 2 2 3 3 3" xfId="13828" xr:uid="{CFCA7F84-E806-42AE-9D88-8702E8A28A27}"/>
    <cellStyle name="Colhead 2 2 2 3 3 3 2" xfId="21084" xr:uid="{DEC21569-E923-42BF-B097-3A2B345F1B98}"/>
    <cellStyle name="Colhead 2 2 2 3 3 3 3" xfId="21085" xr:uid="{ADE7A65A-D54C-4451-94DF-125EA481B802}"/>
    <cellStyle name="Colhead 2 2 2 3 3 4" xfId="21086" xr:uid="{BD383054-E4C1-44EC-9E83-0069EE50B573}"/>
    <cellStyle name="Colhead 2 2 2 3 3 5" xfId="21087" xr:uid="{6DE2D442-DF4B-4BCF-84FE-FAF75E1CC2FA}"/>
    <cellStyle name="Colhead 2 2 2 3 4" xfId="2873" xr:uid="{EEAA46FC-2F48-4229-885F-D8B00BAE9FBE}"/>
    <cellStyle name="Colhead 2 2 2 3 4 2" xfId="9236" xr:uid="{17B44714-BB78-44A7-8EFF-72D18665247A}"/>
    <cellStyle name="Colhead 2 2 2 3 4 2 2" xfId="13826" xr:uid="{BF42313D-2644-4E69-BFB0-A3C58BC59E0B}"/>
    <cellStyle name="Colhead 2 2 2 3 4 2 2 2" xfId="21088" xr:uid="{43377C1E-87D2-4DB9-8AC0-99CC6370B1A7}"/>
    <cellStyle name="Colhead 2 2 2 3 4 2 2 3" xfId="21089" xr:uid="{BC974050-877B-402D-A625-A87A31FBA6CB}"/>
    <cellStyle name="Colhead 2 2 2 3 4 2 3" xfId="21090" xr:uid="{9724AE0E-8BE5-4642-9782-CA81CEDE1BEF}"/>
    <cellStyle name="Colhead 2 2 2 3 4 2 4" xfId="21091" xr:uid="{450768D4-4E84-407B-AC83-1B9686117E8F}"/>
    <cellStyle name="Colhead 2 2 2 3 4 3" xfId="9756" xr:uid="{7729153A-A6D0-4F3E-9873-8B4C7FA347B9}"/>
    <cellStyle name="Colhead 2 2 2 3 4 3 2" xfId="21092" xr:uid="{BB11EACB-7374-455C-97AF-4DF3C026BA3A}"/>
    <cellStyle name="Colhead 2 2 2 3 4 3 3" xfId="21093" xr:uid="{07AD0F01-243D-46F2-B72C-B096EE2FA8FF}"/>
    <cellStyle name="Colhead 2 2 2 3 4 4" xfId="21094" xr:uid="{B823BD2F-4339-4C0F-A43F-DE57EA978690}"/>
    <cellStyle name="Colhead 2 2 2 3 4 5" xfId="21095" xr:uid="{14EB6842-6FFA-4AE0-9D7F-FAC2FD5877DE}"/>
    <cellStyle name="Colhead 2 2 2 3 5" xfId="2874" xr:uid="{4DBEACE6-68D5-4D9D-A045-0C763A8E7089}"/>
    <cellStyle name="Colhead 2 2 2 3 5 2" xfId="8378" xr:uid="{92AA0502-6944-41F6-8707-09798E5C8353}"/>
    <cellStyle name="Colhead 2 2 2 3 5 2 2" xfId="9754" xr:uid="{96803174-8190-42EA-9A0C-4D7FA880E7FF}"/>
    <cellStyle name="Colhead 2 2 2 3 5 2 2 2" xfId="21096" xr:uid="{8F34ABA3-3E60-4F88-8016-6D75511BB756}"/>
    <cellStyle name="Colhead 2 2 2 3 5 2 2 3" xfId="21097" xr:uid="{FD7692F7-7DA9-489F-B31E-00ECB1A04ACE}"/>
    <cellStyle name="Colhead 2 2 2 3 5 2 3" xfId="21098" xr:uid="{8173D4D3-8F23-41A7-80F4-DE833406DC75}"/>
    <cellStyle name="Colhead 2 2 2 3 5 2 4" xfId="21099" xr:uid="{8F4A0AC6-7B85-40E0-8B52-C2E9CCF8B928}"/>
    <cellStyle name="Colhead 2 2 2 3 5 3" xfId="13825" xr:uid="{CA2EC2ED-36F0-45B4-8E7C-6758C2F68F16}"/>
    <cellStyle name="Colhead 2 2 2 3 5 3 2" xfId="21100" xr:uid="{29FC383C-8237-4501-B56F-4E6556F0C89B}"/>
    <cellStyle name="Colhead 2 2 2 3 5 3 3" xfId="21101" xr:uid="{CF74F453-09C1-4C95-99BB-9D9F08BEE519}"/>
    <cellStyle name="Colhead 2 2 2 3 5 4" xfId="21102" xr:uid="{9907F768-3A7F-4D65-904F-8E251FC7869F}"/>
    <cellStyle name="Colhead 2 2 2 3 5 5" xfId="21103" xr:uid="{B18322A4-2301-4253-998A-7B74C04A7D58}"/>
    <cellStyle name="Colhead 2 2 2 3 6" xfId="8086" xr:uid="{304AB3E7-EC8A-4FD3-806E-6B4D68166EB8}"/>
    <cellStyle name="Colhead 2 2 2 3 6 2" xfId="13824" xr:uid="{A3BCA40F-9B0A-425E-9A00-ACB3EB45AEF6}"/>
    <cellStyle name="Colhead 2 2 2 3 6 2 2" xfId="21104" xr:uid="{58E620D2-F81B-4D71-8254-E55252B7C8DA}"/>
    <cellStyle name="Colhead 2 2 2 3 6 2 3" xfId="21105" xr:uid="{CE5A2FDE-127A-4A49-9EA1-6B3AB7AD193B}"/>
    <cellStyle name="Colhead 2 2 2 3 6 3" xfId="21106" xr:uid="{A943E5CA-0C41-4C1A-A277-BB2207101545}"/>
    <cellStyle name="Colhead 2 2 2 3 6 4" xfId="21107" xr:uid="{69B519B2-9572-4271-8D34-959B2B3C03A0}"/>
    <cellStyle name="Colhead 2 2 2 3 7" xfId="13831" xr:uid="{46F7D6F2-8EB7-4050-A726-3815AFE1EA79}"/>
    <cellStyle name="Colhead 2 2 2 3 7 2" xfId="21108" xr:uid="{01FA9488-EDDF-4C07-8E85-02B95CFECE5B}"/>
    <cellStyle name="Colhead 2 2 2 3 7 3" xfId="21109" xr:uid="{DAD6101D-BF48-4FAB-8341-36B563161741}"/>
    <cellStyle name="Colhead 2 2 2 3 8" xfId="21110" xr:uid="{8E883B67-7229-41B1-8AB3-922E852C5E9A}"/>
    <cellStyle name="Colhead 2 2 2 3 9" xfId="21111" xr:uid="{5B6C62BB-ED06-40BA-9A83-7B72781D814B}"/>
    <cellStyle name="Colhead 2 2 2 4" xfId="2875" xr:uid="{B24D4480-2E37-4AF4-944B-315E1ED2E64D}"/>
    <cellStyle name="Colhead 2 2 2 4 2" xfId="2876" xr:uid="{B1071E9A-D0AC-4A76-AC17-9F4592CBD1BC}"/>
    <cellStyle name="Colhead 2 2 2 4 2 2" xfId="8616" xr:uid="{58B110B3-0AFA-4573-8825-90C6B1770B57}"/>
    <cellStyle name="Colhead 2 2 2 4 2 2 2" xfId="13822" xr:uid="{8CACCA42-EEB2-4AC5-A8E9-326BB5A0FA29}"/>
    <cellStyle name="Colhead 2 2 2 4 2 2 2 2" xfId="21112" xr:uid="{7EC0C09C-6386-4493-ACC6-C21EEA02CD8F}"/>
    <cellStyle name="Colhead 2 2 2 4 2 2 2 3" xfId="21113" xr:uid="{FA289488-07EA-4A0D-BB9D-4A45366C9873}"/>
    <cellStyle name="Colhead 2 2 2 4 2 2 3" xfId="21114" xr:uid="{92906926-AC8C-4E4C-B568-928F39FC396D}"/>
    <cellStyle name="Colhead 2 2 2 4 2 2 4" xfId="21115" xr:uid="{354C33EF-EC68-4D36-8714-E2F3D3AA6202}"/>
    <cellStyle name="Colhead 2 2 2 4 2 3" xfId="9752" xr:uid="{045BDA73-CBD2-4110-93CE-0D28A420A81D}"/>
    <cellStyle name="Colhead 2 2 2 4 2 3 2" xfId="21116" xr:uid="{02E14951-831F-448D-8CC1-132F3789F99C}"/>
    <cellStyle name="Colhead 2 2 2 4 2 3 3" xfId="21117" xr:uid="{3A83657E-2163-4E8A-B551-511494466C8C}"/>
    <cellStyle name="Colhead 2 2 2 4 2 4" xfId="21118" xr:uid="{D8A5F7DE-E464-4169-93AE-DEF1A9295B5A}"/>
    <cellStyle name="Colhead 2 2 2 4 2 5" xfId="21119" xr:uid="{DD0482B1-1F37-4D35-9E76-57C42D5E15EE}"/>
    <cellStyle name="Colhead 2 2 2 4 3" xfId="2877" xr:uid="{B477482B-A8D2-45E6-AC6E-F8D6B3D5744E}"/>
    <cellStyle name="Colhead 2 2 2 4 3 2" xfId="9101" xr:uid="{562E2894-C0E0-4D6B-99B0-80C17BCC6624}"/>
    <cellStyle name="Colhead 2 2 2 4 3 2 2" xfId="13811" xr:uid="{3C5AD2A1-3185-47E5-8F53-C2CA704DFC25}"/>
    <cellStyle name="Colhead 2 2 2 4 3 2 2 2" xfId="21120" xr:uid="{E1C3C88C-C2C5-4327-B259-B8534C5F897F}"/>
    <cellStyle name="Colhead 2 2 2 4 3 2 2 3" xfId="21121" xr:uid="{48BF1C67-A542-4C8D-B0ED-66FFE065FE1D}"/>
    <cellStyle name="Colhead 2 2 2 4 3 2 3" xfId="21122" xr:uid="{793A3270-ECDA-4EA0-AD3D-A5BF2D83B916}"/>
    <cellStyle name="Colhead 2 2 2 4 3 2 4" xfId="21123" xr:uid="{A502C6EA-C014-4DEB-B565-A65BB86909BE}"/>
    <cellStyle name="Colhead 2 2 2 4 3 3" xfId="13818" xr:uid="{B59AB015-8583-4327-AFD1-C333FE005CA9}"/>
    <cellStyle name="Colhead 2 2 2 4 3 3 2" xfId="21124" xr:uid="{748C99A3-9C88-4227-80CA-ACE190BB0ED9}"/>
    <cellStyle name="Colhead 2 2 2 4 3 3 3" xfId="21125" xr:uid="{6C31DB17-FB80-48D1-9222-D171E4806771}"/>
    <cellStyle name="Colhead 2 2 2 4 3 4" xfId="21126" xr:uid="{A9770714-BD39-45DD-A429-A817B1E6E414}"/>
    <cellStyle name="Colhead 2 2 2 4 3 5" xfId="21127" xr:uid="{B64ED9D0-6CB1-4938-9306-24FEE0D8E137}"/>
    <cellStyle name="Colhead 2 2 2 4 4" xfId="2878" xr:uid="{697447F4-DD13-47E9-8F47-96577AB362AE}"/>
    <cellStyle name="Colhead 2 2 2 4 4 2" xfId="9328" xr:uid="{0B2D085B-C3F6-46B8-9C3F-B6D3DC70088A}"/>
    <cellStyle name="Colhead 2 2 2 4 4 2 2" xfId="13803" xr:uid="{656ABEF6-4CA2-4110-AC80-1B88CCEE7513}"/>
    <cellStyle name="Colhead 2 2 2 4 4 2 2 2" xfId="21128" xr:uid="{6B3C7A0E-167D-4AAE-A6AF-4A2C0EF3E405}"/>
    <cellStyle name="Colhead 2 2 2 4 4 2 2 3" xfId="21129" xr:uid="{03CBDAD9-C0C8-450A-AB9B-31A19640AAF6}"/>
    <cellStyle name="Colhead 2 2 2 4 4 2 3" xfId="21130" xr:uid="{D6A19A52-19BA-45FA-8123-2420D60D5BD4}"/>
    <cellStyle name="Colhead 2 2 2 4 4 2 4" xfId="21131" xr:uid="{28111DB9-DEFF-41AF-8231-C0E6EE02DA13}"/>
    <cellStyle name="Colhead 2 2 2 4 4 3" xfId="13810" xr:uid="{320C52C9-59D6-416A-9153-5B656015EFAF}"/>
    <cellStyle name="Colhead 2 2 2 4 4 3 2" xfId="21132" xr:uid="{09612EA7-595D-43AE-9B19-393ED87C5058}"/>
    <cellStyle name="Colhead 2 2 2 4 4 3 3" xfId="21133" xr:uid="{9B7E73B1-B8FF-4F7A-B817-E20F4CF310C8}"/>
    <cellStyle name="Colhead 2 2 2 4 4 4" xfId="21134" xr:uid="{AA0EC8B9-8F62-4143-B43F-D39FCF992C3D}"/>
    <cellStyle name="Colhead 2 2 2 4 4 5" xfId="21135" xr:uid="{9767C2D8-7FA7-4E17-A569-C4D6DFB047FB}"/>
    <cellStyle name="Colhead 2 2 2 4 5" xfId="2879" xr:uid="{B7E40847-CD3B-46F5-BFE1-E885057F5FB2}"/>
    <cellStyle name="Colhead 2 2 2 4 5 2" xfId="8448" xr:uid="{8E70F0E3-8378-4E20-85B4-B3C7E19AC63C}"/>
    <cellStyle name="Colhead 2 2 2 4 5 2 2" xfId="9749" xr:uid="{4597B635-3182-4840-A070-66516860475C}"/>
    <cellStyle name="Colhead 2 2 2 4 5 2 2 2" xfId="21136" xr:uid="{1BF3434F-960F-48D4-900C-392DB3B46BA5}"/>
    <cellStyle name="Colhead 2 2 2 4 5 2 2 3" xfId="21137" xr:uid="{D99EE585-24F6-4D9C-A5A6-39D2FCE8854A}"/>
    <cellStyle name="Colhead 2 2 2 4 5 2 3" xfId="21138" xr:uid="{EA8A8D2B-CC3F-4D69-8A79-AC77CEC00192}"/>
    <cellStyle name="Colhead 2 2 2 4 5 2 4" xfId="21139" xr:uid="{41222A0A-B796-4BE3-8D63-8579D9D81C7B}"/>
    <cellStyle name="Colhead 2 2 2 4 5 3" xfId="9750" xr:uid="{0F26071A-F5AD-4A71-852C-5D463CF387AA}"/>
    <cellStyle name="Colhead 2 2 2 4 5 3 2" xfId="21140" xr:uid="{B6D30E8E-94D4-4B26-87C8-9F0FA4371799}"/>
    <cellStyle name="Colhead 2 2 2 4 5 3 3" xfId="21141" xr:uid="{B83FEBE6-C198-4E85-8D91-BC10528049B0}"/>
    <cellStyle name="Colhead 2 2 2 4 5 4" xfId="21142" xr:uid="{57E4F046-9A14-43B4-8438-B042A6BDD5FB}"/>
    <cellStyle name="Colhead 2 2 2 4 5 5" xfId="21143" xr:uid="{5B530543-87CA-40E3-B027-623129B23CDE}"/>
    <cellStyle name="Colhead 2 2 2 4 6" xfId="8178" xr:uid="{A4232C7D-C536-48D1-ABA6-24C6FFEEC820}"/>
    <cellStyle name="Colhead 2 2 2 4 6 2" xfId="13796" xr:uid="{A187C2CC-4C0D-4E17-B047-BED380465192}"/>
    <cellStyle name="Colhead 2 2 2 4 6 2 2" xfId="21144" xr:uid="{0839118E-EBF1-47BA-BC8B-AD2F11F21B2E}"/>
    <cellStyle name="Colhead 2 2 2 4 6 2 3" xfId="21145" xr:uid="{E1EE5A6C-B08C-4F08-B2E1-D903A4887A01}"/>
    <cellStyle name="Colhead 2 2 2 4 6 3" xfId="21146" xr:uid="{E05625A9-0302-4A8B-B677-DA415754E7A5}"/>
    <cellStyle name="Colhead 2 2 2 4 6 4" xfId="21147" xr:uid="{30FBBA86-17FF-4952-A9C2-AB2B270886F2}"/>
    <cellStyle name="Colhead 2 2 2 4 7" xfId="13823" xr:uid="{063B28AB-8DF8-4F90-B485-8C0BDECEE2E9}"/>
    <cellStyle name="Colhead 2 2 2 4 7 2" xfId="21148" xr:uid="{A57D9FA5-2351-4840-BDAC-2F86BE6B9545}"/>
    <cellStyle name="Colhead 2 2 2 4 7 3" xfId="21149" xr:uid="{83949501-8C3F-43B5-ABE7-CDE62A2414B3}"/>
    <cellStyle name="Colhead 2 2 2 4 8" xfId="21150" xr:uid="{99687CCC-0B5D-42BF-8982-AF344A480D8A}"/>
    <cellStyle name="Colhead 2 2 2 4 9" xfId="21151" xr:uid="{6A4ABA0E-87A6-42BC-97BF-EB9EAF9F0F0A}"/>
    <cellStyle name="Colhead 2 2 2 5" xfId="2880" xr:uid="{26AD62CE-F6B8-419C-9D78-E76FF0A699C7}"/>
    <cellStyle name="Colhead 2 2 2 5 2" xfId="2881" xr:uid="{551AA73B-F3E1-4742-A358-9395FD6FC0EA}"/>
    <cellStyle name="Colhead 2 2 2 5 2 2" xfId="8549" xr:uid="{4FD1996F-68B8-4708-9D8B-0B67E6C0AE43}"/>
    <cellStyle name="Colhead 2 2 2 5 2 2 2" xfId="13781" xr:uid="{595294DE-6C9D-4624-A015-46FE3C701C8F}"/>
    <cellStyle name="Colhead 2 2 2 5 2 2 2 2" xfId="21152" xr:uid="{510C0DBD-7571-47EB-A01E-75C9958CAEE2}"/>
    <cellStyle name="Colhead 2 2 2 5 2 2 2 3" xfId="21153" xr:uid="{AAB7FCC4-A196-4591-A03B-98D28168823E}"/>
    <cellStyle name="Colhead 2 2 2 5 2 2 3" xfId="21154" xr:uid="{CF327001-7D6A-41E7-B966-78E9091D4819}"/>
    <cellStyle name="Colhead 2 2 2 5 2 2 4" xfId="21155" xr:uid="{5A913339-180A-47BB-87FF-E05B07F93571}"/>
    <cellStyle name="Colhead 2 2 2 5 2 3" xfId="13788" xr:uid="{DB3D3BD2-421E-4F7A-BBF0-1BF525E6F475}"/>
    <cellStyle name="Colhead 2 2 2 5 2 3 2" xfId="21156" xr:uid="{F95DF06C-CEE0-4261-B077-7BC4872DAA1C}"/>
    <cellStyle name="Colhead 2 2 2 5 2 3 3" xfId="21157" xr:uid="{B26C5B4D-9CE0-40D5-855B-F9DC6F5DDD9E}"/>
    <cellStyle name="Colhead 2 2 2 5 2 4" xfId="21158" xr:uid="{A6A26BBE-7A23-4D33-B99F-D2DC1B6D53AE}"/>
    <cellStyle name="Colhead 2 2 2 5 2 5" xfId="21159" xr:uid="{4D488C9B-29D2-478A-BFE3-92049A825BDD}"/>
    <cellStyle name="Colhead 2 2 2 5 3" xfId="2882" xr:uid="{98F99736-9328-4326-AC04-8E81C8D83DB7}"/>
    <cellStyle name="Colhead 2 2 2 5 3 2" xfId="9168" xr:uid="{3CFA1A40-BDAC-41A9-8CE7-E3E05B4F5C15}"/>
    <cellStyle name="Colhead 2 2 2 5 3 2 2" xfId="9747" xr:uid="{D4B9EF83-6DEE-4F6B-AAEE-89EA900D53E0}"/>
    <cellStyle name="Colhead 2 2 2 5 3 2 2 2" xfId="21160" xr:uid="{9A8A4C9B-2795-468A-B1B3-2E87029BBD96}"/>
    <cellStyle name="Colhead 2 2 2 5 3 2 2 3" xfId="21161" xr:uid="{3F5FC6DE-A213-4F8A-B204-EDB1E4D19090}"/>
    <cellStyle name="Colhead 2 2 2 5 3 2 3" xfId="21162" xr:uid="{3EFBA068-4AB2-4A16-A051-1F96809AA557}"/>
    <cellStyle name="Colhead 2 2 2 5 3 2 4" xfId="21163" xr:uid="{9D7334EA-8DB0-4893-B7A2-E54BC30F8ECA}"/>
    <cellStyle name="Colhead 2 2 2 5 3 3" xfId="9748" xr:uid="{912FCEE6-8F62-4BE4-A8A9-2F3ECB43F281}"/>
    <cellStyle name="Colhead 2 2 2 5 3 3 2" xfId="21164" xr:uid="{FE0AA745-781C-40A8-9261-A6C1086EC8D8}"/>
    <cellStyle name="Colhead 2 2 2 5 3 3 3" xfId="21165" xr:uid="{3DD4B908-CF14-4803-AE54-AEBF4D664C02}"/>
    <cellStyle name="Colhead 2 2 2 5 3 4" xfId="21166" xr:uid="{A8C5238D-218F-40A1-886B-D667B5B2D785}"/>
    <cellStyle name="Colhead 2 2 2 5 3 5" xfId="21167" xr:uid="{26215A5A-FB65-428C-BA7E-16588F45EB3B}"/>
    <cellStyle name="Colhead 2 2 2 5 4" xfId="2883" xr:uid="{E6D7719E-C59C-49E4-9D48-7334185A0E5E}"/>
    <cellStyle name="Colhead 2 2 2 5 4 2" xfId="9395" xr:uid="{2D643E37-FDB2-49B1-8CF6-00ED49649CCA}"/>
    <cellStyle name="Colhead 2 2 2 5 4 2 2" xfId="9745" xr:uid="{CC0BC9DC-91EF-4B10-832A-0F89C6595DD6}"/>
    <cellStyle name="Colhead 2 2 2 5 4 2 2 2" xfId="21168" xr:uid="{F011E00A-0ADA-49B1-B1A1-7E399DF7B7DC}"/>
    <cellStyle name="Colhead 2 2 2 5 4 2 2 3" xfId="21169" xr:uid="{96FC3C47-485B-4B88-BE84-DF7506111271}"/>
    <cellStyle name="Colhead 2 2 2 5 4 2 3" xfId="21170" xr:uid="{F6EAB243-952E-439A-AF33-90A360A0DC6E}"/>
    <cellStyle name="Colhead 2 2 2 5 4 2 4" xfId="21171" xr:uid="{C2D96438-A832-4B77-832D-401BDE5DD696}"/>
    <cellStyle name="Colhead 2 2 2 5 4 3" xfId="9746" xr:uid="{A4E86CF6-E1CD-4A04-897C-CC872C5B8EC5}"/>
    <cellStyle name="Colhead 2 2 2 5 4 3 2" xfId="21172" xr:uid="{C701CE9B-B94A-4CAC-B7DD-FB102DC52E42}"/>
    <cellStyle name="Colhead 2 2 2 5 4 3 3" xfId="21173" xr:uid="{D9D67D3D-3B33-4292-B55C-9EB5C6E09789}"/>
    <cellStyle name="Colhead 2 2 2 5 4 4" xfId="21174" xr:uid="{4520767C-62A5-4FA6-BD47-09FDE0737491}"/>
    <cellStyle name="Colhead 2 2 2 5 4 5" xfId="21175" xr:uid="{9EA32D98-A8E8-4EEB-8256-9DB5535ABEF3}"/>
    <cellStyle name="Colhead 2 2 2 5 5" xfId="2884" xr:uid="{DF73E158-4C15-49FF-81AC-4B1C4108F44D}"/>
    <cellStyle name="Colhead 2 2 2 5 5 2" xfId="8509" xr:uid="{BD3E4D14-3C44-47A6-8879-9D3DDBA46B25}"/>
    <cellStyle name="Colhead 2 2 2 5 5 2 2" xfId="9743" xr:uid="{6C6669E8-0DAC-499A-B9E4-C4BB5845EEAC}"/>
    <cellStyle name="Colhead 2 2 2 5 5 2 2 2" xfId="21176" xr:uid="{ABD0B1FE-C041-438F-8E14-CFFC2F6D08C1}"/>
    <cellStyle name="Colhead 2 2 2 5 5 2 2 3" xfId="21177" xr:uid="{EE556BFD-67B0-40F0-A761-78B5A2684E05}"/>
    <cellStyle name="Colhead 2 2 2 5 5 2 3" xfId="21178" xr:uid="{369A0B03-D5A0-42F9-B282-E39C8B8C049D}"/>
    <cellStyle name="Colhead 2 2 2 5 5 2 4" xfId="21179" xr:uid="{A2487EDA-622A-492A-9A7E-C617BF369C28}"/>
    <cellStyle name="Colhead 2 2 2 5 5 3" xfId="9744" xr:uid="{A4D0CD46-A379-4D39-A4D5-1E8F3D779F7F}"/>
    <cellStyle name="Colhead 2 2 2 5 5 3 2" xfId="21180" xr:uid="{0F08C615-04A4-4B8F-8C10-B5FC69218CB1}"/>
    <cellStyle name="Colhead 2 2 2 5 5 3 3" xfId="21181" xr:uid="{18CA7049-7ECE-4F59-8CF6-7F908FDD1199}"/>
    <cellStyle name="Colhead 2 2 2 5 5 4" xfId="21182" xr:uid="{C6DD1697-D903-4024-BD6A-0D7B9D900FB8}"/>
    <cellStyle name="Colhead 2 2 2 5 5 5" xfId="21183" xr:uid="{B7D6995D-CB07-4B96-8489-A0FFA5A75DDB}"/>
    <cellStyle name="Colhead 2 2 2 5 6" xfId="8245" xr:uid="{609FBDA8-1B83-47E9-A4E7-BB147B3F9BA1}"/>
    <cellStyle name="Colhead 2 2 2 5 6 2" xfId="9742" xr:uid="{CBA10B62-F1DD-43C4-8CE0-49DE5CFB9C26}"/>
    <cellStyle name="Colhead 2 2 2 5 6 2 2" xfId="21184" xr:uid="{62C17B14-08AE-41F7-804E-13C81A831C5C}"/>
    <cellStyle name="Colhead 2 2 2 5 6 2 3" xfId="21185" xr:uid="{BAFC07AA-260E-4A29-B652-DF0198FB4068}"/>
    <cellStyle name="Colhead 2 2 2 5 6 3" xfId="21186" xr:uid="{0E7E12ED-8AD7-42EB-95AB-97F088B425B8}"/>
    <cellStyle name="Colhead 2 2 2 5 6 4" xfId="21187" xr:uid="{2793BA02-F0A1-4EC1-8075-6EEB2B262624}"/>
    <cellStyle name="Colhead 2 2 2 5 7" xfId="13789" xr:uid="{8A25AF3D-6806-4AED-BF2B-4813B17310CE}"/>
    <cellStyle name="Colhead 2 2 2 5 7 2" xfId="21188" xr:uid="{31075D2B-1615-49F9-9E72-7F005F43B51A}"/>
    <cellStyle name="Colhead 2 2 2 5 7 3" xfId="21189" xr:uid="{2F47A7F3-D169-475D-B8F9-213D8E264A41}"/>
    <cellStyle name="Colhead 2 2 2 5 8" xfId="21190" xr:uid="{49D75C6C-01AD-4C00-9D6B-C46E55662CE7}"/>
    <cellStyle name="Colhead 2 2 2 5 9" xfId="21191" xr:uid="{5FFEE921-9533-4D3D-BC2D-82381F96F1F1}"/>
    <cellStyle name="Colhead 2 2 2 6" xfId="2885" xr:uid="{09FE74DC-69A5-42EB-8E7B-AFBDAE406B7E}"/>
    <cellStyle name="Colhead 2 2 2 6 2" xfId="2886" xr:uid="{25F088CD-5BE6-4C98-83F9-6FD58196D948}"/>
    <cellStyle name="Colhead 2 2 2 6 2 2" xfId="8633" xr:uid="{42F11907-9228-4937-AACB-85FF5D16A9C8}"/>
    <cellStyle name="Colhead 2 2 2 6 2 2 2" xfId="13767" xr:uid="{4FE8E47A-9E92-407C-96D4-0E652317BD4C}"/>
    <cellStyle name="Colhead 2 2 2 6 2 2 2 2" xfId="21192" xr:uid="{69E67E31-90EF-4C12-8195-704A7DE3AFBF}"/>
    <cellStyle name="Colhead 2 2 2 6 2 2 2 3" xfId="21193" xr:uid="{7C08DD5B-1339-40F5-8E7E-158DE41E77D3}"/>
    <cellStyle name="Colhead 2 2 2 6 2 2 3" xfId="21194" xr:uid="{36453F06-30EB-47DA-BE29-08A4B1FF8188}"/>
    <cellStyle name="Colhead 2 2 2 6 2 2 4" xfId="21195" xr:uid="{CE0D9AAD-D346-4A0B-88FF-EF3DAD53A1D3}"/>
    <cellStyle name="Colhead 2 2 2 6 2 3" xfId="9741" xr:uid="{D5577BD4-7117-4AAA-81B0-A74E889C5DBC}"/>
    <cellStyle name="Colhead 2 2 2 6 2 3 2" xfId="21196" xr:uid="{24F85488-EC10-491D-89F0-59C8D9DE7230}"/>
    <cellStyle name="Colhead 2 2 2 6 2 3 3" xfId="21197" xr:uid="{544045CD-8A1B-4ED3-BC59-25429E306E62}"/>
    <cellStyle name="Colhead 2 2 2 6 2 4" xfId="21198" xr:uid="{57C09F07-4EBA-401A-AE29-8F036D1BA68C}"/>
    <cellStyle name="Colhead 2 2 2 6 2 5" xfId="21199" xr:uid="{4A0E611A-7693-4202-AFED-1FAD97B7E0D4}"/>
    <cellStyle name="Colhead 2 2 2 6 3" xfId="2887" xr:uid="{1EC0FABD-DCE6-45E3-A9D4-CEC12228939F}"/>
    <cellStyle name="Colhead 2 2 2 6 3 2" xfId="9084" xr:uid="{2823A788-E631-48AB-83B0-BD66AFED0082}"/>
    <cellStyle name="Colhead 2 2 2 6 3 2 2" xfId="13759" xr:uid="{DBB00981-0929-4159-B8BF-26FB2DEBC532}"/>
    <cellStyle name="Colhead 2 2 2 6 3 2 2 2" xfId="21200" xr:uid="{5AEF98D2-BB07-4E72-94CF-65C703FD3884}"/>
    <cellStyle name="Colhead 2 2 2 6 3 2 2 3" xfId="21201" xr:uid="{32C3D883-1593-4E9F-A453-2DEBEBCD5DD7}"/>
    <cellStyle name="Colhead 2 2 2 6 3 2 3" xfId="21202" xr:uid="{CD774A82-5323-4891-9DE4-FEA3D5B99AF4}"/>
    <cellStyle name="Colhead 2 2 2 6 3 2 4" xfId="21203" xr:uid="{193BCC94-7311-4CF1-A286-6DA50CA12750}"/>
    <cellStyle name="Colhead 2 2 2 6 3 3" xfId="13760" xr:uid="{A1991342-D764-45E5-9346-F1306E94F4B4}"/>
    <cellStyle name="Colhead 2 2 2 6 3 3 2" xfId="21204" xr:uid="{51862348-9309-44BB-9824-9149D70FD5A4}"/>
    <cellStyle name="Colhead 2 2 2 6 3 3 3" xfId="21205" xr:uid="{86C48666-CC87-47C7-8839-4C9930241CB4}"/>
    <cellStyle name="Colhead 2 2 2 6 3 4" xfId="21206" xr:uid="{5D8DB8C2-7AD8-47FF-87B9-889225AF38A3}"/>
    <cellStyle name="Colhead 2 2 2 6 3 5" xfId="21207" xr:uid="{0C64A8E3-5042-40B1-9DBC-EFC8EB5BCFCE}"/>
    <cellStyle name="Colhead 2 2 2 6 4" xfId="2888" xr:uid="{CC5A9722-83EC-481C-9A1F-4291328B2253}"/>
    <cellStyle name="Colhead 2 2 2 6 4 2" xfId="9311" xr:uid="{4C1EF5A2-89DF-47C1-BBD5-540ED825DD49}"/>
    <cellStyle name="Colhead 2 2 2 6 4 2 2" xfId="13752" xr:uid="{1A31A5E2-BEA6-4516-AAEA-7C73DF225AEC}"/>
    <cellStyle name="Colhead 2 2 2 6 4 2 2 2" xfId="21208" xr:uid="{C37F2F52-3E80-4D98-8FB4-0AC5A869E411}"/>
    <cellStyle name="Colhead 2 2 2 6 4 2 2 3" xfId="21209" xr:uid="{900E2E06-92FC-4AA2-948F-44CC298F2096}"/>
    <cellStyle name="Colhead 2 2 2 6 4 2 3" xfId="21210" xr:uid="{8D30268D-987D-4E23-B74E-557F2F80D9EA}"/>
    <cellStyle name="Colhead 2 2 2 6 4 2 4" xfId="21211" xr:uid="{DE863D82-CADA-4AFD-A5F6-6407AF5A6BDA}"/>
    <cellStyle name="Colhead 2 2 2 6 4 3" xfId="13756" xr:uid="{C98BF1DC-0A5C-478F-A711-833B5F5063BA}"/>
    <cellStyle name="Colhead 2 2 2 6 4 3 2" xfId="21212" xr:uid="{8B757D52-B34D-4B78-A0D4-3FFB4C4AB3D6}"/>
    <cellStyle name="Colhead 2 2 2 6 4 3 3" xfId="21213" xr:uid="{1FF26398-A1D7-43AC-814A-87672260B14D}"/>
    <cellStyle name="Colhead 2 2 2 6 4 4" xfId="21214" xr:uid="{90227E28-B668-40D3-8ED3-06C4B39EE9A8}"/>
    <cellStyle name="Colhead 2 2 2 6 4 5" xfId="21215" xr:uid="{F81BEAEA-D0E7-4FC5-871A-6885EEEB64EE}"/>
    <cellStyle name="Colhead 2 2 2 6 5" xfId="2889" xr:uid="{3AB8D14C-C39E-463D-8886-5710ED4C1811}"/>
    <cellStyle name="Colhead 2 2 2 6 5 2" xfId="8434" xr:uid="{FF28A419-9C9C-4A3E-87EC-87E2CA59777B}"/>
    <cellStyle name="Colhead 2 2 2 6 5 2 2" xfId="9739" xr:uid="{CC29616F-776E-40BC-90EE-1A6D29347F62}"/>
    <cellStyle name="Colhead 2 2 2 6 5 2 2 2" xfId="21216" xr:uid="{51F410C7-90C1-4F47-AF56-30C8EBEE8BDA}"/>
    <cellStyle name="Colhead 2 2 2 6 5 2 2 3" xfId="21217" xr:uid="{87F19DD2-B935-4132-8A91-46147958E8E7}"/>
    <cellStyle name="Colhead 2 2 2 6 5 2 3" xfId="21218" xr:uid="{B582A7E8-22CE-4AC9-AD27-78CD074E4831}"/>
    <cellStyle name="Colhead 2 2 2 6 5 2 4" xfId="21219" xr:uid="{790A2316-4689-4BCC-BDE4-A9DB2BD126A5}"/>
    <cellStyle name="Colhead 2 2 2 6 5 3" xfId="9740" xr:uid="{525CA6A3-E778-47CC-9C0C-4CAA65D9688F}"/>
    <cellStyle name="Colhead 2 2 2 6 5 3 2" xfId="21220" xr:uid="{617FD542-482F-4A4F-A2CA-A30956D8A820}"/>
    <cellStyle name="Colhead 2 2 2 6 5 3 3" xfId="21221" xr:uid="{60BDDF90-F816-49F8-99B0-7BD961C7BE07}"/>
    <cellStyle name="Colhead 2 2 2 6 5 4" xfId="21222" xr:uid="{AF3980A3-D241-4765-8FA5-9B53820BDDB1}"/>
    <cellStyle name="Colhead 2 2 2 6 5 5" xfId="21223" xr:uid="{25651A80-9E3F-4303-A9BF-0A68CD03AB26}"/>
    <cellStyle name="Colhead 2 2 2 6 6" xfId="8161" xr:uid="{E50E80F8-1F71-49E0-A240-1DB6CE2267AB}"/>
    <cellStyle name="Colhead 2 2 2 6 6 2" xfId="9738" xr:uid="{04AA85E9-EBBF-4F76-A673-08A515A43E98}"/>
    <cellStyle name="Colhead 2 2 2 6 6 2 2" xfId="21224" xr:uid="{74A232AA-4AB3-4CF8-8A8D-E1550C829A5E}"/>
    <cellStyle name="Colhead 2 2 2 6 6 2 3" xfId="21225" xr:uid="{99C91769-253E-4781-B041-BB4A5492E622}"/>
    <cellStyle name="Colhead 2 2 2 6 6 3" xfId="21226" xr:uid="{33F2DEAE-46F8-444C-9B95-0D0B459747AA}"/>
    <cellStyle name="Colhead 2 2 2 6 6 4" xfId="21227" xr:uid="{3CE5C5C6-AC38-4133-82CC-53A64394514C}"/>
    <cellStyle name="Colhead 2 2 2 6 7" xfId="13774" xr:uid="{53E7C8D6-D145-440B-98DD-B9DB37902FA4}"/>
    <cellStyle name="Colhead 2 2 2 6 7 2" xfId="21228" xr:uid="{A1F9436E-5E04-4678-8B19-1AFEA78CF02C}"/>
    <cellStyle name="Colhead 2 2 2 6 7 3" xfId="21229" xr:uid="{C9ADB5B1-A304-4553-96FB-CADE72E4467B}"/>
    <cellStyle name="Colhead 2 2 2 6 8" xfId="21230" xr:uid="{4BD89E31-AF4F-48E9-B7B1-177C73B06107}"/>
    <cellStyle name="Colhead 2 2 2 6 9" xfId="21231" xr:uid="{6CBBC63B-512F-442C-8994-ED104A6EC56E}"/>
    <cellStyle name="Colhead 2 2 2 7" xfId="2890" xr:uid="{B8A07AA8-411E-40F1-A52E-E44028EC4CA7}"/>
    <cellStyle name="Colhead 2 2 2 7 2" xfId="2891" xr:uid="{CA76D250-B70C-4BD7-A25D-07C0E7F2C929}"/>
    <cellStyle name="Colhead 2 2 2 7 2 2" xfId="8988" xr:uid="{11979E13-13C3-4551-A83C-D74F05DB8563}"/>
    <cellStyle name="Colhead 2 2 2 7 2 2 2" xfId="13747" xr:uid="{C07284F6-ED31-4512-A685-C0293346B2AA}"/>
    <cellStyle name="Colhead 2 2 2 7 2 2 2 2" xfId="21232" xr:uid="{DDEA992A-C885-4DFE-948D-8EED7F1B5DF8}"/>
    <cellStyle name="Colhead 2 2 2 7 2 2 2 3" xfId="21233" xr:uid="{D804CFA6-AE66-4337-BE6D-944748639BE9}"/>
    <cellStyle name="Colhead 2 2 2 7 2 2 3" xfId="21234" xr:uid="{4814F339-AAA7-4414-A5F7-545EAB718C12}"/>
    <cellStyle name="Colhead 2 2 2 7 2 2 4" xfId="21235" xr:uid="{18170700-F4AA-408C-BD34-52A84E9A18DB}"/>
    <cellStyle name="Colhead 2 2 2 7 2 3" xfId="13748" xr:uid="{6CE6E206-D760-4D9A-9306-8CB887903C89}"/>
    <cellStyle name="Colhead 2 2 2 7 2 3 2" xfId="21236" xr:uid="{1CA01D9E-F538-40B4-88A3-102882EA4D21}"/>
    <cellStyle name="Colhead 2 2 2 7 2 3 3" xfId="21237" xr:uid="{69A7F3AB-6FE9-492D-9FBF-1E65613753CC}"/>
    <cellStyle name="Colhead 2 2 2 7 2 4" xfId="21238" xr:uid="{90F479E8-3C94-47A1-996C-4A02653DE3A7}"/>
    <cellStyle name="Colhead 2 2 2 7 2 5" xfId="21239" xr:uid="{54769E01-2891-4820-8C18-4120E987BABD}"/>
    <cellStyle name="Colhead 2 2 2 7 3" xfId="2892" xr:uid="{FB60508C-3BD0-40C8-8DF2-102CDECF04BD}"/>
    <cellStyle name="Colhead 2 2 2 7 3 2" xfId="9198" xr:uid="{A9CE605C-275B-40D7-9839-EAB85DC34701}"/>
    <cellStyle name="Colhead 2 2 2 7 3 2 2" xfId="13746" xr:uid="{ABD80EE4-0D8F-4F48-85FB-2185434D260C}"/>
    <cellStyle name="Colhead 2 2 2 7 3 2 2 2" xfId="21240" xr:uid="{63DD0AA9-B743-4F46-B8FA-2454CDBAA03D}"/>
    <cellStyle name="Colhead 2 2 2 7 3 2 2 3" xfId="21241" xr:uid="{F2D0F2A8-27B4-46D8-B5FD-967D1DD967C5}"/>
    <cellStyle name="Colhead 2 2 2 7 3 2 3" xfId="21242" xr:uid="{463277D7-00E3-4789-A3A2-F8C41D72E114}"/>
    <cellStyle name="Colhead 2 2 2 7 3 2 4" xfId="21243" xr:uid="{FF27473C-0BBD-4C3B-829B-6898940143B1}"/>
    <cellStyle name="Colhead 2 2 2 7 3 3" xfId="9736" xr:uid="{A565BD90-7EBF-41B1-A1FF-4079CB91A8E3}"/>
    <cellStyle name="Colhead 2 2 2 7 3 3 2" xfId="21244" xr:uid="{B5B6A434-29FD-4563-8168-5F506922A348}"/>
    <cellStyle name="Colhead 2 2 2 7 3 3 3" xfId="21245" xr:uid="{75CCE7B0-46CB-4544-BDC6-B1B6B110AF5D}"/>
    <cellStyle name="Colhead 2 2 2 7 3 4" xfId="21246" xr:uid="{BED4D935-E21E-4DDF-810F-6D73C7D2AE15}"/>
    <cellStyle name="Colhead 2 2 2 7 3 5" xfId="21247" xr:uid="{3CABAC83-E5AA-4967-94F1-78F71ABFA416}"/>
    <cellStyle name="Colhead 2 2 2 7 4" xfId="2893" xr:uid="{3920A990-A74F-4C93-A91A-22468A240C46}"/>
    <cellStyle name="Colhead 2 2 2 7 4 2" xfId="9425" xr:uid="{5C042302-EC71-41DE-9119-582ABB2F5614}"/>
    <cellStyle name="Colhead 2 2 2 7 4 2 2" xfId="9734" xr:uid="{692890C8-5C68-4790-B7BF-19D372513089}"/>
    <cellStyle name="Colhead 2 2 2 7 4 2 2 2" xfId="21248" xr:uid="{333D67F7-F58A-482A-8D28-C012736C3D51}"/>
    <cellStyle name="Colhead 2 2 2 7 4 2 2 3" xfId="21249" xr:uid="{1280DC5E-83CF-4406-822D-486783401CB9}"/>
    <cellStyle name="Colhead 2 2 2 7 4 2 3" xfId="21250" xr:uid="{31D96772-AEC3-4A89-8518-03A212A7ED6D}"/>
    <cellStyle name="Colhead 2 2 2 7 4 2 4" xfId="21251" xr:uid="{8A906375-55B1-447F-8999-C217A7E10743}"/>
    <cellStyle name="Colhead 2 2 2 7 4 3" xfId="13745" xr:uid="{FF61769A-05BB-49ED-98BE-AE6575B97497}"/>
    <cellStyle name="Colhead 2 2 2 7 4 3 2" xfId="21252" xr:uid="{98D421FC-3E34-4E1C-99FA-5B73F8434F5C}"/>
    <cellStyle name="Colhead 2 2 2 7 4 3 3" xfId="21253" xr:uid="{5A4D0AD6-2C1B-49DB-A2B2-D1489ED3420A}"/>
    <cellStyle name="Colhead 2 2 2 7 4 4" xfId="21254" xr:uid="{44605DB0-3FA5-4F61-B27E-3EDC3DEC4A20}"/>
    <cellStyle name="Colhead 2 2 2 7 4 5" xfId="21255" xr:uid="{AA96B6C5-DCD2-415F-9715-A0724C5FD022}"/>
    <cellStyle name="Colhead 2 2 2 7 5" xfId="8275" xr:uid="{8159849F-313D-4711-AD0D-054DB93E10A5}"/>
    <cellStyle name="Colhead 2 2 2 7 5 2" xfId="13744" xr:uid="{C05BFBA7-3047-42D1-83DC-782681ACE047}"/>
    <cellStyle name="Colhead 2 2 2 7 5 2 2" xfId="21256" xr:uid="{5FF8BBD8-DE81-4490-AC1C-3E9DAAC699F3}"/>
    <cellStyle name="Colhead 2 2 2 7 5 2 3" xfId="21257" xr:uid="{541EE225-2DC6-4D18-BAD5-413D17AE8EFD}"/>
    <cellStyle name="Colhead 2 2 2 7 5 3" xfId="21258" xr:uid="{78E82306-C50A-46C6-A3C7-F7E02A1E7DA2}"/>
    <cellStyle name="Colhead 2 2 2 7 5 4" xfId="21259" xr:uid="{84B3A632-D2EC-4A3D-B9E6-9F4617CA2ED9}"/>
    <cellStyle name="Colhead 2 2 2 7 6" xfId="9737" xr:uid="{1DBC66E3-9C24-48F8-8539-05E88F157DD9}"/>
    <cellStyle name="Colhead 2 2 2 7 6 2" xfId="21260" xr:uid="{18ADEC4C-7149-462B-BD48-150D04DF9620}"/>
    <cellStyle name="Colhead 2 2 2 7 6 3" xfId="21261" xr:uid="{158D1BD9-6A86-460D-AE08-62D11417AB88}"/>
    <cellStyle name="Colhead 2 2 2 7 7" xfId="21262" xr:uid="{A901EC46-C294-4B52-AF9E-A20D395F2A90}"/>
    <cellStyle name="Colhead 2 2 2 7 8" xfId="21263" xr:uid="{1F80DD28-F0FA-497B-A8DC-CFCEC2DBBC38}"/>
    <cellStyle name="Colhead 2 2 2 8" xfId="2894" xr:uid="{01978B77-5532-4357-86D5-C6D72F77DB65}"/>
    <cellStyle name="Colhead 2 2 2 8 2" xfId="13743" xr:uid="{68BE30A4-CC20-46E2-8035-98E898BE58DD}"/>
    <cellStyle name="Colhead 2 2 2 8 2 2" xfId="21264" xr:uid="{200C96C2-FC3B-43BE-BA19-5CE528551741}"/>
    <cellStyle name="Colhead 2 2 2 8 2 3" xfId="21265" xr:uid="{4F3F8B73-BB09-4B1B-9154-C57FD59A56CE}"/>
    <cellStyle name="Colhead 2 2 2 8 3" xfId="21266" xr:uid="{93FA97D2-BBF9-4072-83B6-481805649EF3}"/>
    <cellStyle name="Colhead 2 2 2 8 4" xfId="21267" xr:uid="{F4B0BAB0-7A54-44E5-82A6-2109EC974993}"/>
    <cellStyle name="Colhead 2 2 2 9" xfId="21268" xr:uid="{A169D59A-031E-4D7A-B366-2D82F43C3E1A}"/>
    <cellStyle name="Colhead 2 2 3" xfId="1870" xr:uid="{6335A0F1-2AEC-4C8E-AA6C-D8FD027ACC5F}"/>
    <cellStyle name="Colhead 2 2 3 2" xfId="2895" xr:uid="{A166450F-D1DF-4C7B-9FF1-AEE33DA70204}"/>
    <cellStyle name="Colhead 2 2 3 2 2" xfId="8899" xr:uid="{EF319B13-001F-41D8-811E-A8A8E7F378D6}"/>
    <cellStyle name="Colhead 2 2 3 2 2 2" xfId="13742" xr:uid="{B6F4A6B2-7FC0-4491-BD42-4763105623A1}"/>
    <cellStyle name="Colhead 2 2 3 2 2 2 2" xfId="21269" xr:uid="{6DA0E34C-6A8D-445A-8B17-3A4B2FA57160}"/>
    <cellStyle name="Colhead 2 2 3 2 2 2 3" xfId="21270" xr:uid="{05BA4725-FFF0-4CD2-BCC1-49086940EE10}"/>
    <cellStyle name="Colhead 2 2 3 2 2 3" xfId="21271" xr:uid="{9BF2DA73-510B-4478-BD8C-7F5057097B14}"/>
    <cellStyle name="Colhead 2 2 3 2 2 4" xfId="21272" xr:uid="{8F8237B0-C8FF-4ED9-ACC8-F3CA732E2E0D}"/>
    <cellStyle name="Colhead 2 2 3 2 3" xfId="9732" xr:uid="{4A8D0368-BD4D-423A-9A65-F0DAB942762F}"/>
    <cellStyle name="Colhead 2 2 3 2 3 2" xfId="21273" xr:uid="{DB956706-0EF0-432C-85F5-943E36261625}"/>
    <cellStyle name="Colhead 2 2 3 2 3 3" xfId="21274" xr:uid="{7B07873E-123E-425F-91B4-6F2A0FF1A01D}"/>
    <cellStyle name="Colhead 2 2 3 2 4" xfId="21275" xr:uid="{2B16EACF-0425-447F-B446-B5166A511F19}"/>
    <cellStyle name="Colhead 2 2 3 2 5" xfId="21276" xr:uid="{F9520915-FE7E-4BAA-959D-213BA67B9149}"/>
    <cellStyle name="Colhead 2 2 3 3" xfId="2896" xr:uid="{6F6473C2-080C-4E5F-88F4-06EAED196AC7}"/>
    <cellStyle name="Colhead 2 2 3 3 2" xfId="8837" xr:uid="{BBC82307-797E-449A-AB37-8FF0F4ABD097}"/>
    <cellStyle name="Colhead 2 2 3 3 2 2" xfId="9729" xr:uid="{05B408B5-7CA2-4986-8420-EC8DA42D3736}"/>
    <cellStyle name="Colhead 2 2 3 3 2 2 2" xfId="21277" xr:uid="{35E40103-D9EB-4090-9CF2-C909ECB181F0}"/>
    <cellStyle name="Colhead 2 2 3 3 2 2 3" xfId="21278" xr:uid="{1712270A-362C-49B7-9E8E-A5527B137F57}"/>
    <cellStyle name="Colhead 2 2 3 3 2 3" xfId="21279" xr:uid="{81AB5499-4D0B-4F04-B54A-34BE00973AB5}"/>
    <cellStyle name="Colhead 2 2 3 3 2 4" xfId="21280" xr:uid="{F0FCBF81-11E3-4472-A1C5-E69B4094C927}"/>
    <cellStyle name="Colhead 2 2 3 3 3" xfId="9730" xr:uid="{D18C099C-7F88-45A7-A9EC-33111F9A6E82}"/>
    <cellStyle name="Colhead 2 2 3 3 3 2" xfId="21281" xr:uid="{A767DB12-1FB6-4C5E-8E39-1EB2EEB08562}"/>
    <cellStyle name="Colhead 2 2 3 3 3 3" xfId="21282" xr:uid="{A3EF20AE-8849-4D3E-BEE8-01A5BC954CEF}"/>
    <cellStyle name="Colhead 2 2 3 3 4" xfId="21283" xr:uid="{98A7A333-90D4-4FDF-A3A6-2E7DC3412C9F}"/>
    <cellStyle name="Colhead 2 2 3 3 5" xfId="21284" xr:uid="{A9062ECA-3257-4F8F-8488-1F9247BB1B96}"/>
    <cellStyle name="Colhead 2 2 3 4" xfId="2897" xr:uid="{2FFAA436-C705-434F-A5A3-978848F225FF}"/>
    <cellStyle name="Colhead 2 2 3 4 2" xfId="8783" xr:uid="{DF6C786F-B270-4127-834B-67BB1C39A548}"/>
    <cellStyle name="Colhead 2 2 3 4 2 2" xfId="13737" xr:uid="{E502E7CA-99D5-43FF-9732-B444EB18D534}"/>
    <cellStyle name="Colhead 2 2 3 4 2 2 2" xfId="21285" xr:uid="{9130709A-33E0-4367-A22C-E157061DA8E2}"/>
    <cellStyle name="Colhead 2 2 3 4 2 2 3" xfId="21286" xr:uid="{032AE74E-9DF7-402C-A812-5BFE219F74BF}"/>
    <cellStyle name="Colhead 2 2 3 4 2 3" xfId="21287" xr:uid="{242E160A-E8B6-4422-B3D8-43E339B5F17C}"/>
    <cellStyle name="Colhead 2 2 3 4 2 4" xfId="21288" xr:uid="{3D3A57D8-323A-48D7-810C-AE47C21205BF}"/>
    <cellStyle name="Colhead 2 2 3 4 3" xfId="9727" xr:uid="{6CCB396B-AD96-45D6-9544-2EE5E0C34D79}"/>
    <cellStyle name="Colhead 2 2 3 4 3 2" xfId="21289" xr:uid="{55656D14-EB94-4BE0-B2ED-BF164E4AD189}"/>
    <cellStyle name="Colhead 2 2 3 4 3 3" xfId="21290" xr:uid="{2ABA41C9-A58E-49F1-8829-16F9AA15A470}"/>
    <cellStyle name="Colhead 2 2 3 4 4" xfId="21291" xr:uid="{40AB447A-4796-435F-8622-BA9EAEFBF7EF}"/>
    <cellStyle name="Colhead 2 2 3 4 5" xfId="21292" xr:uid="{AC76CA82-0308-4DA7-9933-21364DE4C43F}"/>
    <cellStyle name="Colhead 2 2 3 5" xfId="2898" xr:uid="{87348FA0-0981-4C26-8AED-3E36DFEEA0B7}"/>
    <cellStyle name="Colhead 2 2 3 5 2" xfId="8318" xr:uid="{4AB28669-BF74-4DCE-A7A9-707F3502B7C3}"/>
    <cellStyle name="Colhead 2 2 3 5 2 2" xfId="13730" xr:uid="{5091070D-ED36-4BEA-8418-74C1AC4A6F55}"/>
    <cellStyle name="Colhead 2 2 3 5 2 2 2" xfId="21293" xr:uid="{FC11488C-6AB1-4778-BB6C-9E5B553697E4}"/>
    <cellStyle name="Colhead 2 2 3 5 2 2 3" xfId="21294" xr:uid="{38307DCA-5AF2-40F6-8F57-3BA8317E3CD5}"/>
    <cellStyle name="Colhead 2 2 3 5 2 3" xfId="21295" xr:uid="{882A69A6-0201-4AE9-8CE5-1D84DEDB24DC}"/>
    <cellStyle name="Colhead 2 2 3 5 2 4" xfId="21296" xr:uid="{B65913D6-BF54-4551-A3DC-7AB13E7B5E2A}"/>
    <cellStyle name="Colhead 2 2 3 5 3" xfId="9726" xr:uid="{5DD0D830-FC5C-410A-9D92-0963E3486663}"/>
    <cellStyle name="Colhead 2 2 3 5 3 2" xfId="21297" xr:uid="{B3C72814-6534-47B6-91A2-C10FE719B5B7}"/>
    <cellStyle name="Colhead 2 2 3 5 3 3" xfId="21298" xr:uid="{DA9F530C-0311-458A-9F90-3E263C267978}"/>
    <cellStyle name="Colhead 2 2 3 5 4" xfId="21299" xr:uid="{35F1741A-0606-454D-9976-C6E122A0E555}"/>
    <cellStyle name="Colhead 2 2 3 5 5" xfId="21300" xr:uid="{B127C814-2326-47F1-B2C0-D17BECE1DFF4}"/>
    <cellStyle name="Colhead 2 2 3 6" xfId="5966" xr:uid="{5710C0F7-A20A-43B0-AC0C-1444307F8474}"/>
    <cellStyle name="Colhead 2 2 3 6 2" xfId="13723" xr:uid="{B90A73CC-39C3-431B-B9EE-C5D1A324B2A3}"/>
    <cellStyle name="Colhead 2 2 3 6 2 2" xfId="21301" xr:uid="{82828C51-1FA8-4CF7-AB45-513D6976F948}"/>
    <cellStyle name="Colhead 2 2 3 6 2 3" xfId="21302" xr:uid="{FCCB2BAE-3C8B-4F73-9931-7F93C1BE483A}"/>
    <cellStyle name="Colhead 2 2 3 6 3" xfId="21303" xr:uid="{D915EC92-54FA-416F-A2B3-02CD426D31CA}"/>
    <cellStyle name="Colhead 2 2 3 6 4" xfId="21304" xr:uid="{AECEB0A5-E6D8-4B18-92D0-DDEF8757EBE6}"/>
    <cellStyle name="Colhead 2 2 3 7" xfId="8018" xr:uid="{A01558EA-0728-432E-9267-FE3E662F6F65}"/>
    <cellStyle name="Colhead 2 2 3 7 2" xfId="9724" xr:uid="{FD5A6D9D-A5F5-43D8-89B5-CD3D0204B492}"/>
    <cellStyle name="Colhead 2 2 3 7 2 2" xfId="21305" xr:uid="{D7149EB6-2731-45B8-B75C-A0185004284C}"/>
    <cellStyle name="Colhead 2 2 3 7 2 3" xfId="21306" xr:uid="{086ED663-3D04-4D38-A2A6-85D7FD418B62}"/>
    <cellStyle name="Colhead 2 2 3 7 3" xfId="21307" xr:uid="{6115F873-101D-4123-88AA-6B5050FEA256}"/>
    <cellStyle name="Colhead 2 2 3 7 4" xfId="21308" xr:uid="{F9A4FFA8-29D0-4321-8B04-60830B0A3777}"/>
    <cellStyle name="Colhead 2 2 3 8" xfId="9678" xr:uid="{A5363C59-2FD7-4211-A2C7-FAE259BBB51F}"/>
    <cellStyle name="Colhead 2 2 3 8 2" xfId="21309" xr:uid="{3F4D7894-07A5-4E64-BF9A-452AFAC0547C}"/>
    <cellStyle name="Colhead 2 2 3 9" xfId="21310" xr:uid="{5723E874-88CB-41DB-8C64-66843702DCDA}"/>
    <cellStyle name="Colhead 2 2 4" xfId="2899" xr:uid="{9A5FD2EB-045B-46DA-AABC-3135A6E1DBF0}"/>
    <cellStyle name="Colhead 2 2 4 2" xfId="2900" xr:uid="{4A857B0E-491B-41A5-A3AA-6B512A863ED2}"/>
    <cellStyle name="Colhead 2 2 4 2 2" xfId="8670" xr:uid="{4BAF623E-AAE6-4B41-BE78-F8C330DA9A7E}"/>
    <cellStyle name="Colhead 2 2 4 2 2 2" xfId="9723" xr:uid="{89B78219-F294-4C70-8415-597AA65DD60B}"/>
    <cellStyle name="Colhead 2 2 4 2 2 2 2" xfId="21311" xr:uid="{F660DF64-FA77-4FEB-9CA9-D743AFD5D915}"/>
    <cellStyle name="Colhead 2 2 4 2 2 2 3" xfId="21312" xr:uid="{00C2EAF6-F69A-467A-AA03-9770E06197EE}"/>
    <cellStyle name="Colhead 2 2 4 2 2 3" xfId="21313" xr:uid="{489B736B-FC54-480D-9FC2-24AC3144038B}"/>
    <cellStyle name="Colhead 2 2 4 2 2 4" xfId="21314" xr:uid="{573EAE21-4DE1-49ED-9A4F-1C60553B5C70}"/>
    <cellStyle name="Colhead 2 2 4 2 3" xfId="13716" xr:uid="{19DACF2C-1F83-4AF8-BA97-D96274E370D5}"/>
    <cellStyle name="Colhead 2 2 4 2 3 2" xfId="21315" xr:uid="{348109FE-F4CB-4CDE-843C-AF97BAF0DA83}"/>
    <cellStyle name="Colhead 2 2 4 2 3 3" xfId="21316" xr:uid="{06253DE9-C154-4F44-909D-97A0B48D1627}"/>
    <cellStyle name="Colhead 2 2 4 2 4" xfId="21317" xr:uid="{5D5AF35A-FA88-4065-9E71-BDD95EBB2F9C}"/>
    <cellStyle name="Colhead 2 2 4 2 5" xfId="21318" xr:uid="{8B013E6D-82FB-493B-99B0-B0C0BCA91B23}"/>
    <cellStyle name="Colhead 2 2 4 3" xfId="2901" xr:uid="{9190E551-FA52-4A31-ABCF-C987333FF62D}"/>
    <cellStyle name="Colhead 2 2 4 3 2" xfId="9047" xr:uid="{4D2ECB46-EBA9-458F-ABA6-BC7015895E2C}"/>
    <cellStyle name="Colhead 2 2 4 3 2 2" xfId="9721" xr:uid="{01DBB485-5123-4146-A641-FF9BFA24DD3A}"/>
    <cellStyle name="Colhead 2 2 4 3 2 2 2" xfId="21319" xr:uid="{DB057980-54C2-4BF8-8952-FA9F7B67066E}"/>
    <cellStyle name="Colhead 2 2 4 3 2 2 3" xfId="21320" xr:uid="{A1487E45-CA6F-411F-83CA-81FB0B819DE2}"/>
    <cellStyle name="Colhead 2 2 4 3 2 3" xfId="21321" xr:uid="{3B7EE10C-2088-4375-8C8D-657852D0966E}"/>
    <cellStyle name="Colhead 2 2 4 3 2 4" xfId="21322" xr:uid="{DA3A6797-978D-4621-84A3-90073F454D17}"/>
    <cellStyle name="Colhead 2 2 4 3 3" xfId="13715" xr:uid="{DB501AB1-6A4B-4426-910F-0869727DA032}"/>
    <cellStyle name="Colhead 2 2 4 3 3 2" xfId="21323" xr:uid="{695F53CC-405E-4A9F-B2E2-DEDF40F374FB}"/>
    <cellStyle name="Colhead 2 2 4 3 3 3" xfId="21324" xr:uid="{22F2BE4D-00AA-46E7-8634-F4F3639A3EF8}"/>
    <cellStyle name="Colhead 2 2 4 3 4" xfId="21325" xr:uid="{AE086D37-2F94-4F7E-B5EE-7A44BE34B78C}"/>
    <cellStyle name="Colhead 2 2 4 3 5" xfId="21326" xr:uid="{549E0C93-1A2F-4644-9C4F-C3A8F5F75B0D}"/>
    <cellStyle name="Colhead 2 2 4 4" xfId="2902" xr:uid="{634A12F1-B15D-4DC9-BFAA-79BCDC76329A}"/>
    <cellStyle name="Colhead 2 2 4 4 2" xfId="9274" xr:uid="{DC63C4BC-6B71-47C6-85BF-2D3063336EF8}"/>
    <cellStyle name="Colhead 2 2 4 4 2 2" xfId="13714" xr:uid="{83C31B61-9142-48D0-8234-F698C1B66F70}"/>
    <cellStyle name="Colhead 2 2 4 4 2 2 2" xfId="21327" xr:uid="{5DAC37CD-FB86-4449-81A5-2BD3B8761319}"/>
    <cellStyle name="Colhead 2 2 4 4 2 2 3" xfId="21328" xr:uid="{009194BC-06DC-428B-B413-B9DFD808C899}"/>
    <cellStyle name="Colhead 2 2 4 4 2 3" xfId="21329" xr:uid="{0ADA1944-143F-45E5-A503-36AB09593C5F}"/>
    <cellStyle name="Colhead 2 2 4 4 2 4" xfId="21330" xr:uid="{4B19F71E-8946-4D8B-9842-04EDAD2190FA}"/>
    <cellStyle name="Colhead 2 2 4 4 3" xfId="9720" xr:uid="{05E1BE85-505E-4166-B496-4E27FF6B0BDB}"/>
    <cellStyle name="Colhead 2 2 4 4 3 2" xfId="21331" xr:uid="{C1E8D13D-7898-42EA-97DE-D39464E60CDB}"/>
    <cellStyle name="Colhead 2 2 4 4 3 3" xfId="21332" xr:uid="{FB6FBFBE-9198-464D-AC3B-15FED009817B}"/>
    <cellStyle name="Colhead 2 2 4 4 4" xfId="21333" xr:uid="{BB83E066-54F8-4788-A293-24F5DAAF935F}"/>
    <cellStyle name="Colhead 2 2 4 4 5" xfId="21334" xr:uid="{D6215F85-2787-41C3-BD5B-A5270D8CCF8E}"/>
    <cellStyle name="Colhead 2 2 4 5" xfId="2903" xr:uid="{1AB5A938-054E-43AD-BDD0-1DC34763D90A}"/>
    <cellStyle name="Colhead 2 2 4 5 2" xfId="8411" xr:uid="{B0547358-DC4F-4398-AB3F-ED1E7A9C0AE5}"/>
    <cellStyle name="Colhead 2 2 4 5 2 2" xfId="9717" xr:uid="{00E9E693-A004-4CF1-A2C9-4B5C97EBD0FA}"/>
    <cellStyle name="Colhead 2 2 4 5 2 2 2" xfId="21335" xr:uid="{E0E827B7-A542-4B8D-B1FD-4464862B586F}"/>
    <cellStyle name="Colhead 2 2 4 5 2 2 3" xfId="21336" xr:uid="{7BAE9070-BBF6-4FDE-B819-4043044EAF09}"/>
    <cellStyle name="Colhead 2 2 4 5 2 3" xfId="21337" xr:uid="{9415CC1C-D3AE-41AA-83A3-F344C950EB74}"/>
    <cellStyle name="Colhead 2 2 4 5 2 4" xfId="21338" xr:uid="{29C5D135-AA59-4CD3-B03F-5EE43AAFBC0E}"/>
    <cellStyle name="Colhead 2 2 4 5 3" xfId="9718" xr:uid="{44BF1CDD-0B07-4DAB-AF99-0A57AAC347C6}"/>
    <cellStyle name="Colhead 2 2 4 5 3 2" xfId="21339" xr:uid="{01BE0AA8-F9F7-48C9-A9A8-06F7BEB21ECA}"/>
    <cellStyle name="Colhead 2 2 4 5 3 3" xfId="21340" xr:uid="{82E5AD4A-A096-469E-93EF-D501A9805C2B}"/>
    <cellStyle name="Colhead 2 2 4 5 4" xfId="21341" xr:uid="{85B242D8-B8CC-441B-A1D5-548DAEEA1D78}"/>
    <cellStyle name="Colhead 2 2 4 5 5" xfId="21342" xr:uid="{F7310D0E-9C61-452C-9C35-75ADB4D8B97E}"/>
    <cellStyle name="Colhead 2 2 4 6" xfId="8124" xr:uid="{66B22741-EAF0-4D49-95AA-3841F63B8681}"/>
    <cellStyle name="Colhead 2 2 4 6 2" xfId="13707" xr:uid="{EE0371EF-0D12-47BA-8C01-EAB1B7F62D65}"/>
    <cellStyle name="Colhead 2 2 4 6 2 2" xfId="21343" xr:uid="{28C58540-1450-487B-B2CE-9EE2C6004138}"/>
    <cellStyle name="Colhead 2 2 4 6 2 3" xfId="21344" xr:uid="{0B1F3459-98AA-441B-ABC5-A6385F1BC589}"/>
    <cellStyle name="Colhead 2 2 4 6 3" xfId="21345" xr:uid="{CC29E789-6777-4F32-8B05-2998C2DEDA81}"/>
    <cellStyle name="Colhead 2 2 4 6 4" xfId="21346" xr:uid="{C3FAD8B5-712B-4BB4-B202-D540DD3066F7}"/>
    <cellStyle name="Colhead 2 2 4 7" xfId="13720" xr:uid="{61AE2678-5750-40CB-BF22-5FC489D03AB2}"/>
    <cellStyle name="Colhead 2 2 4 7 2" xfId="21347" xr:uid="{BBC4ABB6-0FC4-4BD1-B015-04370D313368}"/>
    <cellStyle name="Colhead 2 2 4 7 3" xfId="21348" xr:uid="{DD2DDB78-E0E3-4A99-B5A2-C4D8E325CCC7}"/>
    <cellStyle name="Colhead 2 2 4 8" xfId="21349" xr:uid="{4DB42A67-6C41-4D9E-AA51-2B30D16A545D}"/>
    <cellStyle name="Colhead 2 2 4 9" xfId="21350" xr:uid="{1D784408-4DD3-4A62-A8CB-2189AEFA2FB1}"/>
    <cellStyle name="Colhead 2 2 5" xfId="2904" xr:uid="{712DAD4F-6753-4C10-8103-3DAD7C1012C9}"/>
    <cellStyle name="Colhead 2 2 5 2" xfId="2905" xr:uid="{5F79EFF3-2E25-4867-B08A-BB7FF95E9D3A}"/>
    <cellStyle name="Colhead 2 2 5 2 2" xfId="8643" xr:uid="{92681C51-F08E-42C4-ACFF-FAFDA9893A19}"/>
    <cellStyle name="Colhead 2 2 5 2 2 2" xfId="13697" xr:uid="{A1C7BE11-59ED-41BF-AB38-1E127C12ABB7}"/>
    <cellStyle name="Colhead 2 2 5 2 2 2 2" xfId="21351" xr:uid="{F703E204-AC39-46F5-BB16-D3855E49488C}"/>
    <cellStyle name="Colhead 2 2 5 2 2 2 3" xfId="21352" xr:uid="{38B2076A-112D-4D57-9F7C-43237BCDCBA4}"/>
    <cellStyle name="Colhead 2 2 5 2 2 3" xfId="21353" xr:uid="{8AF3FB10-76A2-4050-8759-8C74E1C77A80}"/>
    <cellStyle name="Colhead 2 2 5 2 2 4" xfId="21354" xr:uid="{6DF86096-D602-4543-99D9-E883EDC3FD97}"/>
    <cellStyle name="Colhead 2 2 5 2 3" xfId="9715" xr:uid="{6E2B2316-DA6E-483A-8EBE-40F7EB983259}"/>
    <cellStyle name="Colhead 2 2 5 2 3 2" xfId="21355" xr:uid="{76314911-A85A-4373-9942-4576A0E05D54}"/>
    <cellStyle name="Colhead 2 2 5 2 3 3" xfId="21356" xr:uid="{E07257FE-3CF2-4334-9F2A-20C5B2A51493}"/>
    <cellStyle name="Colhead 2 2 5 2 4" xfId="21357" xr:uid="{31314DAF-9984-44D5-B785-0C322A2E11EB}"/>
    <cellStyle name="Colhead 2 2 5 2 5" xfId="21358" xr:uid="{798EE4A2-5B37-4D5C-83A0-1C12B0320E91}"/>
    <cellStyle name="Colhead 2 2 5 3" xfId="2906" xr:uid="{848D63DA-47BF-45A4-94B6-3C0A7B6DAF68}"/>
    <cellStyle name="Colhead 2 2 5 3 2" xfId="9074" xr:uid="{547D835E-E9C1-48AF-B331-25C9A68233D2}"/>
    <cellStyle name="Colhead 2 2 5 3 2 2" xfId="9714" xr:uid="{4B04EEE3-CA37-4511-B485-1C3BD0B4ADB2}"/>
    <cellStyle name="Colhead 2 2 5 3 2 2 2" xfId="21359" xr:uid="{062EA49F-75F3-4185-864B-E554E570D4F3}"/>
    <cellStyle name="Colhead 2 2 5 3 2 2 3" xfId="21360" xr:uid="{B22B6CF6-C6FD-4C40-AC01-5DBC0FCAFE03}"/>
    <cellStyle name="Colhead 2 2 5 3 2 3" xfId="21361" xr:uid="{AC3B382D-80CF-4C4E-BF51-C08557B3F2A0}"/>
    <cellStyle name="Colhead 2 2 5 3 2 4" xfId="21362" xr:uid="{7D21A141-D878-471C-BF11-64989D0461B9}"/>
    <cellStyle name="Colhead 2 2 5 3 3" xfId="13693" xr:uid="{6E959D79-343D-412C-A04B-3CF76018A709}"/>
    <cellStyle name="Colhead 2 2 5 3 3 2" xfId="21363" xr:uid="{5BAF7D60-BD48-43C1-A233-BFE0C0C09F7B}"/>
    <cellStyle name="Colhead 2 2 5 3 3 3" xfId="21364" xr:uid="{968E22D0-1AFD-4115-B81A-CB17866AB372}"/>
    <cellStyle name="Colhead 2 2 5 3 4" xfId="21365" xr:uid="{C9A5719B-7BEA-4AFB-A66C-DB19DA66321F}"/>
    <cellStyle name="Colhead 2 2 5 3 5" xfId="21366" xr:uid="{F5D383CF-D3EA-4924-B664-99CF4D99A380}"/>
    <cellStyle name="Colhead 2 2 5 4" xfId="2907" xr:uid="{F325DE37-EFBA-4783-B281-86AE009B8D9A}"/>
    <cellStyle name="Colhead 2 2 5 4 2" xfId="9301" xr:uid="{8EAAF9A5-A819-4B69-A596-F1A943FD660B}"/>
    <cellStyle name="Colhead 2 2 5 4 2 2" xfId="9711" xr:uid="{DCF00F9C-8115-4FA8-B4D3-23CDDBABF0E7}"/>
    <cellStyle name="Colhead 2 2 5 4 2 2 2" xfId="21367" xr:uid="{A9F06E31-19A3-4A6F-9FE2-31EDE6688F27}"/>
    <cellStyle name="Colhead 2 2 5 4 2 2 3" xfId="21368" xr:uid="{26EFDB6F-A206-487F-966C-F86986C504CC}"/>
    <cellStyle name="Colhead 2 2 5 4 2 3" xfId="21369" xr:uid="{EC09670B-0005-44AE-9637-E7A6538DBE89}"/>
    <cellStyle name="Colhead 2 2 5 4 2 4" xfId="21370" xr:uid="{967F74C6-6867-46CD-916C-C272D6DD0D7A}"/>
    <cellStyle name="Colhead 2 2 5 4 3" xfId="13692" xr:uid="{85EF1077-CB5C-4FA6-A6C6-A1F8CC6F720E}"/>
    <cellStyle name="Colhead 2 2 5 4 3 2" xfId="21371" xr:uid="{070932DB-672C-4B28-82C8-E61C31A19FEF}"/>
    <cellStyle name="Colhead 2 2 5 4 3 3" xfId="21372" xr:uid="{473623CE-6D62-43EE-BC10-F0BF2C95822C}"/>
    <cellStyle name="Colhead 2 2 5 4 4" xfId="21373" xr:uid="{151CF749-DDCF-44AB-9FAD-FB378D382A64}"/>
    <cellStyle name="Colhead 2 2 5 4 5" xfId="21374" xr:uid="{B243C83E-AB0F-4965-A905-AAB0C2CD13DA}"/>
    <cellStyle name="Colhead 2 2 5 5" xfId="2908" xr:uid="{9D662A27-B36D-4B03-B6A6-DE53715455EF}"/>
    <cellStyle name="Colhead 2 2 5 5 2" xfId="8426" xr:uid="{85057952-ADBA-42D6-9AE4-C9717A52842A}"/>
    <cellStyle name="Colhead 2 2 5 5 2 2" xfId="9709" xr:uid="{0492FBC6-29A7-486D-AF8B-B3C5464BF514}"/>
    <cellStyle name="Colhead 2 2 5 5 2 2 2" xfId="21375" xr:uid="{FC791F3A-C33E-45E5-A6C3-FE6624DD2248}"/>
    <cellStyle name="Colhead 2 2 5 5 2 2 3" xfId="21376" xr:uid="{151B8353-036A-452C-A8FB-B9B7BD3891BC}"/>
    <cellStyle name="Colhead 2 2 5 5 2 3" xfId="21377" xr:uid="{A193B010-E1E7-4D40-B729-C4D443C19B5B}"/>
    <cellStyle name="Colhead 2 2 5 5 2 4" xfId="21378" xr:uid="{EB28C511-FB7E-4A63-A074-4A0E91AE5ECD}"/>
    <cellStyle name="Colhead 2 2 5 5 3" xfId="9710" xr:uid="{175033B0-FBAA-4310-8205-B6445E0EB839}"/>
    <cellStyle name="Colhead 2 2 5 5 3 2" xfId="21379" xr:uid="{D8109864-3EAC-4A0E-8D77-036E88DFC070}"/>
    <cellStyle name="Colhead 2 2 5 5 3 3" xfId="21380" xr:uid="{976F415A-C7E4-4A51-BCE3-6FFF2B638953}"/>
    <cellStyle name="Colhead 2 2 5 5 4" xfId="21381" xr:uid="{AD8E858B-F60C-43CB-956C-D99C90F4C7C0}"/>
    <cellStyle name="Colhead 2 2 5 5 5" xfId="21382" xr:uid="{215C9808-BEF8-4024-98BD-C0AE6DC2796C}"/>
    <cellStyle name="Colhead 2 2 5 6" xfId="8151" xr:uid="{70A02186-BA96-4508-9951-278840A02805}"/>
    <cellStyle name="Colhead 2 2 5 6 2" xfId="9708" xr:uid="{E95A4839-1770-4D70-BFD2-6AD0F7C14121}"/>
    <cellStyle name="Colhead 2 2 5 6 2 2" xfId="21383" xr:uid="{B56B3B5C-51B6-406D-BC15-92E1FF37AC10}"/>
    <cellStyle name="Colhead 2 2 5 6 2 3" xfId="21384" xr:uid="{35C73EE0-9563-46FF-B6E3-6E1ED11F83B8}"/>
    <cellStyle name="Colhead 2 2 5 6 3" xfId="21385" xr:uid="{26C49ED6-F8B3-4554-A226-E551AE1AE5B7}"/>
    <cellStyle name="Colhead 2 2 5 6 4" xfId="21386" xr:uid="{3ACB2049-D4AA-44E3-B7B6-B87641DDA9E1}"/>
    <cellStyle name="Colhead 2 2 5 7" xfId="13700" xr:uid="{8E9AADC3-FDB6-458D-92AE-231687AB6D3F}"/>
    <cellStyle name="Colhead 2 2 5 7 2" xfId="21387" xr:uid="{75306352-E392-40E2-8CE2-36C00BA68C52}"/>
    <cellStyle name="Colhead 2 2 5 7 3" xfId="21388" xr:uid="{FAA6AA23-3FE7-4933-86C2-DC0DA0117CCA}"/>
    <cellStyle name="Colhead 2 2 5 8" xfId="21389" xr:uid="{85472029-C300-4400-90BA-28AEE6231977}"/>
    <cellStyle name="Colhead 2 2 5 9" xfId="21390" xr:uid="{8BE4746C-215C-40E1-B5A0-F331756A499C}"/>
    <cellStyle name="Colhead 2 2 6" xfId="2909" xr:uid="{A502305D-ED78-40F5-A860-4C02C550EC69}"/>
    <cellStyle name="Colhead 2 2 6 2" xfId="2910" xr:uid="{FBD270AC-FB69-4F0E-AC93-66E32EE044E1}"/>
    <cellStyle name="Colhead 2 2 6 2 2" xfId="8660" xr:uid="{752040AC-CA72-499A-980B-DF9298438060}"/>
    <cellStyle name="Colhead 2 2 6 2 2 2" xfId="9705" xr:uid="{F4C26C0F-0688-45E8-82AE-BC83B96E0F00}"/>
    <cellStyle name="Colhead 2 2 6 2 2 2 2" xfId="21391" xr:uid="{18479123-4C64-4631-848E-37934846DF91}"/>
    <cellStyle name="Colhead 2 2 6 2 2 2 3" xfId="21392" xr:uid="{1B244BE5-75F1-4BAD-8969-303FF9F5996F}"/>
    <cellStyle name="Colhead 2 2 6 2 2 3" xfId="21393" xr:uid="{5C27FAC4-4BFE-45AC-B6BF-2AD7E218EC87}"/>
    <cellStyle name="Colhead 2 2 6 2 2 4" xfId="21394" xr:uid="{31B90FB0-F40C-4AD2-86EB-20E1D91DF993}"/>
    <cellStyle name="Colhead 2 2 6 2 3" xfId="9706" xr:uid="{D7188FB5-C95F-4256-860F-DAA9BA9DBFF4}"/>
    <cellStyle name="Colhead 2 2 6 2 3 2" xfId="21395" xr:uid="{C6769656-40EF-4560-8B7D-E06379B6AC3D}"/>
    <cellStyle name="Colhead 2 2 6 2 3 3" xfId="21396" xr:uid="{7D06700D-7729-41BE-894C-3D84570B7B65}"/>
    <cellStyle name="Colhead 2 2 6 2 4" xfId="21397" xr:uid="{9EC07184-8B89-4991-8CCF-F1EDBEDB4D03}"/>
    <cellStyle name="Colhead 2 2 6 2 5" xfId="21398" xr:uid="{44B301F0-130A-40C9-A4EA-A6A11002B0E7}"/>
    <cellStyle name="Colhead 2 2 6 3" xfId="2911" xr:uid="{6F54FC60-3CEF-4D2B-8844-05DD27FCD278}"/>
    <cellStyle name="Colhead 2 2 6 3 2" xfId="9057" xr:uid="{33D8F99B-7C1B-4A25-8A51-70423CC09707}"/>
    <cellStyle name="Colhead 2 2 6 3 2 2" xfId="9703" xr:uid="{17169515-F823-4030-B468-B5F53C4AC1B2}"/>
    <cellStyle name="Colhead 2 2 6 3 2 2 2" xfId="21399" xr:uid="{7B1CE885-593D-4B2C-B183-F387F73F7F00}"/>
    <cellStyle name="Colhead 2 2 6 3 2 2 3" xfId="21400" xr:uid="{15A8BC63-9787-4E1F-A7E7-E2CD863026CF}"/>
    <cellStyle name="Colhead 2 2 6 3 2 3" xfId="21401" xr:uid="{84530E58-6AC1-4000-8B23-C9713FB8B7D0}"/>
    <cellStyle name="Colhead 2 2 6 3 2 4" xfId="21402" xr:uid="{FC4495C9-447F-4339-BB45-72D514BD80F5}"/>
    <cellStyle name="Colhead 2 2 6 3 3" xfId="9704" xr:uid="{0C76D6CD-8A6E-4EBE-9CA5-D3342702514A}"/>
    <cellStyle name="Colhead 2 2 6 3 3 2" xfId="21403" xr:uid="{6FB6C91F-4B55-45EC-8810-95A9D1792F79}"/>
    <cellStyle name="Colhead 2 2 6 3 3 3" xfId="21404" xr:uid="{6F25230A-8D95-4B5D-8246-9F1E3A9FAC17}"/>
    <cellStyle name="Colhead 2 2 6 3 4" xfId="21405" xr:uid="{FF74A7A5-6612-4FBC-B6F2-B9162A463056}"/>
    <cellStyle name="Colhead 2 2 6 3 5" xfId="21406" xr:uid="{1E23B2E7-0EAE-42F2-AF89-8DFF8531F721}"/>
    <cellStyle name="Colhead 2 2 6 4" xfId="2912" xr:uid="{C169D083-5A9D-44BC-A1C0-C5E813FD1087}"/>
    <cellStyle name="Colhead 2 2 6 4 2" xfId="9284" xr:uid="{00E5E4E8-25E3-44CC-BB4A-E7043F33AA55}"/>
    <cellStyle name="Colhead 2 2 6 4 2 2" xfId="9701" xr:uid="{53A6C432-359B-42E5-8EF3-C6EB0DADC4D6}"/>
    <cellStyle name="Colhead 2 2 6 4 2 2 2" xfId="21407" xr:uid="{8C3E3D27-AE2C-4BB6-BB88-A5757E7DA240}"/>
    <cellStyle name="Colhead 2 2 6 4 2 2 3" xfId="21408" xr:uid="{8890BCE8-21B6-4412-9198-8F405C5B9DB6}"/>
    <cellStyle name="Colhead 2 2 6 4 2 3" xfId="21409" xr:uid="{1FEE3DA8-56D7-49CF-8F5C-3DD073687581}"/>
    <cellStyle name="Colhead 2 2 6 4 2 4" xfId="21410" xr:uid="{E783B0FC-09C6-4D2D-920A-9178B394D680}"/>
    <cellStyle name="Colhead 2 2 6 4 3" xfId="9702" xr:uid="{5865BC95-E629-4C89-8639-88AAA1FFAE1E}"/>
    <cellStyle name="Colhead 2 2 6 4 3 2" xfId="21411" xr:uid="{CC8B17E8-2E45-48BB-BB2A-1E6E0580FAE7}"/>
    <cellStyle name="Colhead 2 2 6 4 3 3" xfId="21412" xr:uid="{6CF4738C-5D22-4C40-8BBA-64BD4206A8DD}"/>
    <cellStyle name="Colhead 2 2 6 4 4" xfId="21413" xr:uid="{6F613A6B-916D-4061-8A7E-BC913663A1E3}"/>
    <cellStyle name="Colhead 2 2 6 4 5" xfId="21414" xr:uid="{6582A8F8-6887-4DE2-8E0F-4AF34B66018A}"/>
    <cellStyle name="Colhead 2 2 6 5" xfId="2913" xr:uid="{BDDA5DEA-00B6-4813-BDAD-2BE30A5CD25A}"/>
    <cellStyle name="Colhead 2 2 6 5 2" xfId="8418" xr:uid="{B0DC8CBC-9367-4DEE-B82D-D0AD82F51818}"/>
    <cellStyle name="Colhead 2 2 6 5 2 2" xfId="9699" xr:uid="{5DBAFCED-4231-4A1F-8884-0E3560BDA788}"/>
    <cellStyle name="Colhead 2 2 6 5 2 2 2" xfId="21415" xr:uid="{3BD151C8-17F8-44A7-98D2-B1B40547F26E}"/>
    <cellStyle name="Colhead 2 2 6 5 2 2 3" xfId="21416" xr:uid="{F72DC24E-5CE6-4495-8FF5-9E030A5AF209}"/>
    <cellStyle name="Colhead 2 2 6 5 2 3" xfId="21417" xr:uid="{E95B8BA3-49BB-4B5B-AC6B-E7DB30C953AD}"/>
    <cellStyle name="Colhead 2 2 6 5 2 4" xfId="21418" xr:uid="{CF1E6D14-0891-4802-8F8C-6B5F517106D1}"/>
    <cellStyle name="Colhead 2 2 6 5 3" xfId="9700" xr:uid="{6ACE2C0B-7C7A-4DAB-A8E9-E146B007F9B5}"/>
    <cellStyle name="Colhead 2 2 6 5 3 2" xfId="21419" xr:uid="{20878222-2184-4E1D-AE45-542995E1A0BD}"/>
    <cellStyle name="Colhead 2 2 6 5 3 3" xfId="21420" xr:uid="{F0B04339-13A8-4816-8098-801317ADAC73}"/>
    <cellStyle name="Colhead 2 2 6 5 4" xfId="21421" xr:uid="{AB8CF9C5-57C5-4231-9DB4-3ADC5BC01666}"/>
    <cellStyle name="Colhead 2 2 6 5 5" xfId="21422" xr:uid="{1608BE65-BBC2-4C3B-9721-683AEF0DF725}"/>
    <cellStyle name="Colhead 2 2 6 6" xfId="8134" xr:uid="{2F315E63-CB78-4300-81C2-A6E50B182FA0}"/>
    <cellStyle name="Colhead 2 2 6 6 2" xfId="9698" xr:uid="{895E1CE8-60B4-4868-8B7A-A133CE4281EB}"/>
    <cellStyle name="Colhead 2 2 6 6 2 2" xfId="21423" xr:uid="{04A36227-0BB2-4F58-9306-152B74612E15}"/>
    <cellStyle name="Colhead 2 2 6 6 2 3" xfId="21424" xr:uid="{FC6E047C-7308-4BE2-B52E-6F8C3EF23356}"/>
    <cellStyle name="Colhead 2 2 6 6 3" xfId="21425" xr:uid="{14D1E0ED-32B2-4499-82B5-B46B81457262}"/>
    <cellStyle name="Colhead 2 2 6 6 4" xfId="21426" xr:uid="{16DD1C73-D1E2-4EB9-BD84-84710FF7C98A}"/>
    <cellStyle name="Colhead 2 2 6 7" xfId="9707" xr:uid="{C22D5899-DB81-4155-B7A7-4625099651E4}"/>
    <cellStyle name="Colhead 2 2 6 7 2" xfId="21427" xr:uid="{A5194874-FA2D-4F96-89B0-4A7CAC34DAE4}"/>
    <cellStyle name="Colhead 2 2 6 7 3" xfId="21428" xr:uid="{D7E94482-263B-492F-95C3-517470D7A730}"/>
    <cellStyle name="Colhead 2 2 6 8" xfId="21429" xr:uid="{C5029343-0BE2-45E7-8E96-67A2946F7F70}"/>
    <cellStyle name="Colhead 2 2 6 9" xfId="21430" xr:uid="{C4B6528D-2DC8-4454-8173-24A41F0933BE}"/>
    <cellStyle name="Colhead 2 2 7" xfId="2914" xr:uid="{78A28C41-35BA-4812-9EB5-90CEF7226DA0}"/>
    <cellStyle name="Colhead 2 2 7 2" xfId="2915" xr:uid="{DF91A8CF-A253-4879-801D-0165057A9826}"/>
    <cellStyle name="Colhead 2 2 7 2 2" xfId="8563" xr:uid="{480D0D7A-8B6C-4D80-ADCC-10822EEBCDA5}"/>
    <cellStyle name="Colhead 2 2 7 2 2 2" xfId="9695" xr:uid="{B2872F18-A039-4AD2-957E-A03EB3F57796}"/>
    <cellStyle name="Colhead 2 2 7 2 2 2 2" xfId="21431" xr:uid="{53268FC8-06F5-408A-A193-966FF1FA8CD9}"/>
    <cellStyle name="Colhead 2 2 7 2 2 2 3" xfId="21432" xr:uid="{B32D4CB2-FD69-486F-ACF6-DA8B7C66F7F5}"/>
    <cellStyle name="Colhead 2 2 7 2 2 3" xfId="21433" xr:uid="{4AB72C65-59E1-4F05-9003-226904BDDFD4}"/>
    <cellStyle name="Colhead 2 2 7 2 2 4" xfId="21434" xr:uid="{9DC69795-4F3D-45D6-AF72-306899A0D9FB}"/>
    <cellStyle name="Colhead 2 2 7 2 3" xfId="9696" xr:uid="{52098187-30BD-4A22-BE5C-581687160029}"/>
    <cellStyle name="Colhead 2 2 7 2 3 2" xfId="21435" xr:uid="{A96DD248-0BD0-480B-8285-E289F9CC0E67}"/>
    <cellStyle name="Colhead 2 2 7 2 3 3" xfId="21436" xr:uid="{9C5ABE62-3D1B-4EE4-BD62-81E1065A6E69}"/>
    <cellStyle name="Colhead 2 2 7 2 4" xfId="21437" xr:uid="{FF7E65A8-A6B1-49E8-844A-21FD6EDEC26B}"/>
    <cellStyle name="Colhead 2 2 7 2 5" xfId="21438" xr:uid="{0EC7F379-AE55-4E67-BAFE-0CF02A9D3785}"/>
    <cellStyle name="Colhead 2 2 7 3" xfId="2916" xr:uid="{DA2BDF0F-A180-4A74-A9BC-7C7747F97F8C}"/>
    <cellStyle name="Colhead 2 2 7 3 2" xfId="9154" xr:uid="{EFCE4E8F-2CA1-4078-89B4-1462472D9EBB}"/>
    <cellStyle name="Colhead 2 2 7 3 2 2" xfId="9693" xr:uid="{8B6165DC-DE3C-4459-9831-04E8E02A950D}"/>
    <cellStyle name="Colhead 2 2 7 3 2 2 2" xfId="21439" xr:uid="{46347CB3-433B-4DF7-935A-D1B3CF7CA71E}"/>
    <cellStyle name="Colhead 2 2 7 3 2 2 3" xfId="21440" xr:uid="{30A98B30-DACB-4E16-B8D5-B7825C099025}"/>
    <cellStyle name="Colhead 2 2 7 3 2 3" xfId="21441" xr:uid="{151A9755-D022-495F-949F-5B119326F20C}"/>
    <cellStyle name="Colhead 2 2 7 3 2 4" xfId="21442" xr:uid="{813DB164-00BB-42FE-96EA-F541AB8C499C}"/>
    <cellStyle name="Colhead 2 2 7 3 3" xfId="9694" xr:uid="{9001E281-0166-436A-B769-6217369CEFD6}"/>
    <cellStyle name="Colhead 2 2 7 3 3 2" xfId="21443" xr:uid="{D97DA0A1-6816-4A6D-83FE-BDECD41A82A0}"/>
    <cellStyle name="Colhead 2 2 7 3 3 3" xfId="21444" xr:uid="{791BB571-CED4-43EC-BE97-D8D2D80A6B85}"/>
    <cellStyle name="Colhead 2 2 7 3 4" xfId="21445" xr:uid="{71A353F3-61EE-4946-AB62-35954B175522}"/>
    <cellStyle name="Colhead 2 2 7 3 5" xfId="21446" xr:uid="{E3E9DA3A-EA62-415A-9463-0460A2264E77}"/>
    <cellStyle name="Colhead 2 2 7 4" xfId="2917" xr:uid="{720A9BDB-1EFB-4FC6-9423-792CB355D751}"/>
    <cellStyle name="Colhead 2 2 7 4 2" xfId="9381" xr:uid="{762A0392-ADEC-460A-A8D6-A756FD6ED0A7}"/>
    <cellStyle name="Colhead 2 2 7 4 2 2" xfId="9691" xr:uid="{3A94A606-EB9B-4265-87F4-29322AE42F6B}"/>
    <cellStyle name="Colhead 2 2 7 4 2 2 2" xfId="21447" xr:uid="{DD568807-CEE8-40E4-92CD-B2142D2F56BD}"/>
    <cellStyle name="Colhead 2 2 7 4 2 2 3" xfId="21448" xr:uid="{0B1D78A5-D3C2-438A-87B6-18236FD9C273}"/>
    <cellStyle name="Colhead 2 2 7 4 2 3" xfId="21449" xr:uid="{A9707BDC-40D5-4F56-80AB-F843DEDC5566}"/>
    <cellStyle name="Colhead 2 2 7 4 2 4" xfId="21450" xr:uid="{2959F23D-787E-4577-B123-3F63FB5A1D27}"/>
    <cellStyle name="Colhead 2 2 7 4 3" xfId="9692" xr:uid="{8D742E13-5D2B-4F82-AACD-77D4D25E31D0}"/>
    <cellStyle name="Colhead 2 2 7 4 3 2" xfId="21451" xr:uid="{3E8E87DB-1D01-4E66-8473-179B282E052B}"/>
    <cellStyle name="Colhead 2 2 7 4 3 3" xfId="21452" xr:uid="{B35285BA-302B-4472-8053-BABAEAAF67BE}"/>
    <cellStyle name="Colhead 2 2 7 4 4" xfId="21453" xr:uid="{7E1BD9B2-304F-427A-A9DF-E581A78885A8}"/>
    <cellStyle name="Colhead 2 2 7 4 5" xfId="21454" xr:uid="{ED580686-00C4-4624-ADC1-1C190C2A5BCF}"/>
    <cellStyle name="Colhead 2 2 7 5" xfId="2918" xr:uid="{D40ADA86-2298-42C3-B592-D60208235F63}"/>
    <cellStyle name="Colhead 2 2 7 5 2" xfId="8495" xr:uid="{B8174E75-6EE3-4B02-BD0E-976601AE9B10}"/>
    <cellStyle name="Colhead 2 2 7 5 2 2" xfId="9689" xr:uid="{DC6DFE03-57D5-4B74-A7FA-2878F041666C}"/>
    <cellStyle name="Colhead 2 2 7 5 2 2 2" xfId="21455" xr:uid="{990701D1-B323-4109-AE56-54FE11BFB060}"/>
    <cellStyle name="Colhead 2 2 7 5 2 2 3" xfId="21456" xr:uid="{2FEAEB6A-8FF5-4E74-B739-05B7F6FCF846}"/>
    <cellStyle name="Colhead 2 2 7 5 2 3" xfId="21457" xr:uid="{1782DDBB-DF2F-4C3F-81F5-B03438CABBBB}"/>
    <cellStyle name="Colhead 2 2 7 5 2 4" xfId="21458" xr:uid="{F9BA4A7D-DB7E-43A8-85BA-5D347C8FDD76}"/>
    <cellStyle name="Colhead 2 2 7 5 3" xfId="9690" xr:uid="{D8AF8FAC-29A2-4E26-BCF5-78228DFDB138}"/>
    <cellStyle name="Colhead 2 2 7 5 3 2" xfId="21459" xr:uid="{EB524C6C-4DCC-4A23-8571-AEBA8F4B0544}"/>
    <cellStyle name="Colhead 2 2 7 5 3 3" xfId="21460" xr:uid="{21D17DA3-2E0C-4D20-8062-314B4A48E879}"/>
    <cellStyle name="Colhead 2 2 7 5 4" xfId="21461" xr:uid="{8407C74D-CEE5-4B03-9A6D-8EABC29CCAC4}"/>
    <cellStyle name="Colhead 2 2 7 5 5" xfId="21462" xr:uid="{30C18C44-5C59-43B1-9543-B155AE949140}"/>
    <cellStyle name="Colhead 2 2 7 6" xfId="8231" xr:uid="{B7F27DD9-FCBE-493A-A751-77D69E10BB40}"/>
    <cellStyle name="Colhead 2 2 7 6 2" xfId="13691" xr:uid="{CA154796-353A-4222-840D-FA857DBA31A9}"/>
    <cellStyle name="Colhead 2 2 7 6 2 2" xfId="21463" xr:uid="{DC4DE017-3830-4677-B8FD-75011660EF46}"/>
    <cellStyle name="Colhead 2 2 7 6 2 3" xfId="21464" xr:uid="{4C03F8A7-5AA4-44F5-83F4-F95FB1E44A85}"/>
    <cellStyle name="Colhead 2 2 7 6 3" xfId="21465" xr:uid="{6E24BE0B-17F0-478B-BD1A-C17B64820DFF}"/>
    <cellStyle name="Colhead 2 2 7 6 4" xfId="21466" xr:uid="{48114CBA-A6AA-4E4B-AE91-5CBBE299D7C0}"/>
    <cellStyle name="Colhead 2 2 7 7" xfId="9697" xr:uid="{7712A8A2-FF31-4072-9195-44D930701A3F}"/>
    <cellStyle name="Colhead 2 2 7 7 2" xfId="21467" xr:uid="{15860278-765D-433C-9734-E71474C7783C}"/>
    <cellStyle name="Colhead 2 2 7 7 3" xfId="21468" xr:uid="{22AFA008-8648-4A56-8B3C-D3167EFE0860}"/>
    <cellStyle name="Colhead 2 2 7 8" xfId="21469" xr:uid="{B918808C-5684-494F-AF1B-B6591F8019F2}"/>
    <cellStyle name="Colhead 2 2 7 9" xfId="21470" xr:uid="{039640C0-AF91-42C9-9439-D5A652F7C679}"/>
    <cellStyle name="Colhead 2 2 8" xfId="2919" xr:uid="{C368D0F1-44C2-4A87-8C33-AD1DCB446148}"/>
    <cellStyle name="Colhead 2 2 8 2" xfId="2920" xr:uid="{6F586D09-0E2E-40A7-8B69-D2A32EA37F48}"/>
    <cellStyle name="Colhead 2 2 8 2 2" xfId="8712" xr:uid="{5669255C-1151-4C9B-9D2D-12EF5C971DEC}"/>
    <cellStyle name="Colhead 2 2 8 2 2 2" xfId="13688" xr:uid="{C8826F4A-3946-4E3A-9802-15238A6394E1}"/>
    <cellStyle name="Colhead 2 2 8 2 2 2 2" xfId="21471" xr:uid="{87A99AD6-BEA4-4E8F-B63A-E80F2D1FF8E4}"/>
    <cellStyle name="Colhead 2 2 8 2 2 2 3" xfId="21472" xr:uid="{D50547B4-06A7-4045-9823-27E79481BCF5}"/>
    <cellStyle name="Colhead 2 2 8 2 2 3" xfId="21473" xr:uid="{2ABEDE36-38FC-42F2-B246-9FE49D7764FA}"/>
    <cellStyle name="Colhead 2 2 8 2 2 4" xfId="21474" xr:uid="{B6B4C378-6DF2-4C83-BCCC-16D0F23D449A}"/>
    <cellStyle name="Colhead 2 2 8 2 3" xfId="13689" xr:uid="{22B10C84-4ED0-438C-90F0-7F653BD885BB}"/>
    <cellStyle name="Colhead 2 2 8 2 3 2" xfId="21475" xr:uid="{4787B112-DA73-4EC6-85A7-C097CCC6875F}"/>
    <cellStyle name="Colhead 2 2 8 2 3 3" xfId="21476" xr:uid="{09FB5274-DCF7-4B82-9B48-915F66A2ED50}"/>
    <cellStyle name="Colhead 2 2 8 2 4" xfId="21477" xr:uid="{7BF97B52-BB54-45DC-8A16-467DFC44B4D5}"/>
    <cellStyle name="Colhead 2 2 8 2 5" xfId="21478" xr:uid="{81D6CACD-DE2A-40B2-87DB-2500A3904CB5}"/>
    <cellStyle name="Colhead 2 2 8 3" xfId="2921" xr:uid="{5B98946A-E5AD-41C8-AFE6-EE0E97FA06B1}"/>
    <cellStyle name="Colhead 2 2 8 3 2" xfId="8999" xr:uid="{FCE5CA2C-7B92-4EE8-8176-9F39CDA94EDC}"/>
    <cellStyle name="Colhead 2 2 8 3 2 2" xfId="13686" xr:uid="{F0BD3743-11DE-4328-8B8E-C5B66DD4CFF9}"/>
    <cellStyle name="Colhead 2 2 8 3 2 2 2" xfId="21479" xr:uid="{4FF60856-7030-404E-89D3-47176897EAAE}"/>
    <cellStyle name="Colhead 2 2 8 3 2 2 3" xfId="21480" xr:uid="{3EC3FAF7-1DAE-42BF-B283-5B0CC5D6C31D}"/>
    <cellStyle name="Colhead 2 2 8 3 2 3" xfId="21481" xr:uid="{D2C995D0-CB91-46C8-8EE9-18D09699E362}"/>
    <cellStyle name="Colhead 2 2 8 3 2 4" xfId="21482" xr:uid="{9A4158FA-CBC3-4588-B2F3-E5AECE223FE4}"/>
    <cellStyle name="Colhead 2 2 8 3 3" xfId="13687" xr:uid="{E85F7E94-0C2D-4CB7-86CA-64AFDAA84C03}"/>
    <cellStyle name="Colhead 2 2 8 3 3 2" xfId="21483" xr:uid="{4A0FEDE7-A017-43F1-A7FE-95EF8AB8756A}"/>
    <cellStyle name="Colhead 2 2 8 3 3 3" xfId="21484" xr:uid="{738F2737-8D00-450C-AF86-6061301EC5E2}"/>
    <cellStyle name="Colhead 2 2 8 3 4" xfId="21485" xr:uid="{CB5DC6FD-1499-4D4B-89FF-1C8ABE590C17}"/>
    <cellStyle name="Colhead 2 2 8 3 5" xfId="21486" xr:uid="{6A13EB6F-B1CF-4EAD-B60D-276364FA5B51}"/>
    <cellStyle name="Colhead 2 2 8 4" xfId="2922" xr:uid="{2F091ED8-3A9C-4519-947F-3C09A0131D74}"/>
    <cellStyle name="Colhead 2 2 8 4 2" xfId="9226" xr:uid="{2EF2BBEB-56BD-4F0F-A75E-17F12708385C}"/>
    <cellStyle name="Colhead 2 2 8 4 2 2" xfId="13684" xr:uid="{3AD7717A-926D-497D-8B7B-D286CBF72E78}"/>
    <cellStyle name="Colhead 2 2 8 4 2 2 2" xfId="21487" xr:uid="{DEED7656-F714-4F7F-AA72-F977D9C42AD1}"/>
    <cellStyle name="Colhead 2 2 8 4 2 2 3" xfId="21488" xr:uid="{CB91D125-4113-4C50-A5DB-1AD38E8819C1}"/>
    <cellStyle name="Colhead 2 2 8 4 2 3" xfId="21489" xr:uid="{70A5B738-735A-4D03-8FAB-8F6468801CA0}"/>
    <cellStyle name="Colhead 2 2 8 4 2 4" xfId="21490" xr:uid="{6BBB4D60-78B6-40AF-8430-45A4DC33E2EC}"/>
    <cellStyle name="Colhead 2 2 8 4 3" xfId="13685" xr:uid="{C93AB11E-1750-409E-8401-FC9EBADAFF84}"/>
    <cellStyle name="Colhead 2 2 8 4 3 2" xfId="21491" xr:uid="{52501003-20AE-4AD1-B76F-1272655C5DF3}"/>
    <cellStyle name="Colhead 2 2 8 4 3 3" xfId="21492" xr:uid="{4A6A0DED-3EEE-4621-9FC4-9490D0B84671}"/>
    <cellStyle name="Colhead 2 2 8 4 4" xfId="21493" xr:uid="{912CF188-BD1B-4297-8D18-C0C2202B9BE2}"/>
    <cellStyle name="Colhead 2 2 8 4 5" xfId="21494" xr:uid="{9BFCA586-7603-49A6-A57D-8D0264A9CD3B}"/>
    <cellStyle name="Colhead 2 2 8 5" xfId="8076" xr:uid="{56BCAEB4-95E4-4511-9CAB-FC2C2C31F872}"/>
    <cellStyle name="Colhead 2 2 8 5 2" xfId="13683" xr:uid="{5DCF77C9-3CFB-4F93-B1E8-B48F23FE86D7}"/>
    <cellStyle name="Colhead 2 2 8 5 2 2" xfId="21495" xr:uid="{74E66749-4071-4A1A-9214-63AD3C831C0D}"/>
    <cellStyle name="Colhead 2 2 8 5 2 3" xfId="21496" xr:uid="{E265598C-9303-463C-8985-4D5CBFFAEBF6}"/>
    <cellStyle name="Colhead 2 2 8 5 3" xfId="21497" xr:uid="{82D5BA42-F2FC-43C4-9B7B-9437F14B2BBE}"/>
    <cellStyle name="Colhead 2 2 8 5 4" xfId="21498" xr:uid="{CD9A80DC-A9BE-41C6-9B29-8E7EB92ADC35}"/>
    <cellStyle name="Colhead 2 2 8 6" xfId="13690" xr:uid="{5BD17C22-5E25-4DF1-A458-6DAA9E33A2F0}"/>
    <cellStyle name="Colhead 2 2 8 6 2" xfId="21499" xr:uid="{D1E3C96A-2CAE-42E5-B0E6-37CC8947DDA2}"/>
    <cellStyle name="Colhead 2 2 8 6 3" xfId="21500" xr:uid="{D6FD9832-7D88-4A0B-A387-E5362C407683}"/>
    <cellStyle name="Colhead 2 2 8 7" xfId="21501" xr:uid="{3788FA0B-B3FD-4D6E-995B-09240244A2E9}"/>
    <cellStyle name="Colhead 2 2 8 8" xfId="21502" xr:uid="{3D5D370D-BCD8-44BC-8679-157587BB814D}"/>
    <cellStyle name="Colhead 2 2 9" xfId="2923" xr:uid="{C17C2B3E-B6AA-40B4-ADAB-41058CFF86B5}"/>
    <cellStyle name="Colhead 2 2 9 2" xfId="13682" xr:uid="{587CB661-D6B7-4C26-A324-9A5AB41A62E2}"/>
    <cellStyle name="Colhead 2 2 9 2 2" xfId="21503" xr:uid="{FE2159EF-5E01-4EB5-99B3-81314E50F588}"/>
    <cellStyle name="Colhead 2 2 9 2 3" xfId="21504" xr:uid="{08538D61-1910-44F6-B150-087FF7002692}"/>
    <cellStyle name="Colhead 2 2 9 3" xfId="21505" xr:uid="{243042C8-9FC0-4E13-A2CA-D45DD4A0F9B1}"/>
    <cellStyle name="Colhead 2 2 9 4" xfId="21506" xr:uid="{867A45B8-4E22-4E6F-A091-49674FF3551B}"/>
    <cellStyle name="Colhead 2 3" xfId="1457" xr:uid="{8396D6D4-4D0E-47FE-ACCD-AC416EEA21B8}"/>
    <cellStyle name="Colhead 2 3 2" xfId="2924" xr:uid="{6A4A4ADF-6450-4C29-9442-9B00ABA66ED0}"/>
    <cellStyle name="Colhead 2 3 2 2" xfId="2925" xr:uid="{78CB3D42-BC5C-4AB1-9A3F-5A247F07D8FB}"/>
    <cellStyle name="Colhead 2 3 2 2 2" xfId="8772" xr:uid="{3E7FED9D-C6DB-449B-94F9-9F7D2C4B2C71}"/>
    <cellStyle name="Colhead 2 3 2 2 2 2" xfId="13680" xr:uid="{5B6C1F60-CAB6-4EC7-B971-A34EFCF9FEF1}"/>
    <cellStyle name="Colhead 2 3 2 2 2 2 2" xfId="21507" xr:uid="{44D77F10-00BF-4887-A30C-C293AB2DC8E2}"/>
    <cellStyle name="Colhead 2 3 2 2 2 2 3" xfId="21508" xr:uid="{B7D57DA9-6EDC-41B7-BB57-9F255856D138}"/>
    <cellStyle name="Colhead 2 3 2 2 2 3" xfId="21509" xr:uid="{7FC9550C-2806-43B5-82E7-2E1A77330D76}"/>
    <cellStyle name="Colhead 2 3 2 2 2 4" xfId="21510" xr:uid="{6E0FC039-1DE7-43A4-A9A8-F1C0AFE5E8DA}"/>
    <cellStyle name="Colhead 2 3 2 2 3" xfId="13681" xr:uid="{5D272B8D-EA20-4E78-A89E-0E23E3A44C3F}"/>
    <cellStyle name="Colhead 2 3 2 2 3 2" xfId="21511" xr:uid="{F87A03E7-FC7B-44A2-A077-29AF966C4445}"/>
    <cellStyle name="Colhead 2 3 2 2 3 3" xfId="21512" xr:uid="{D203C9CB-569A-4B60-9F07-70530B03AFEA}"/>
    <cellStyle name="Colhead 2 3 2 2 4" xfId="21513" xr:uid="{8EC1D435-B9F8-40A1-9145-9D15625AA0C1}"/>
    <cellStyle name="Colhead 2 3 2 2 5" xfId="21514" xr:uid="{CD8412F2-7B95-4D6F-B1E9-40F6DBD79F40}"/>
    <cellStyle name="Colhead 2 3 2 3" xfId="2926" xr:uid="{69FBAD39-F379-477E-B1B6-A09958655BC7}"/>
    <cellStyle name="Colhead 2 3 2 3 2" xfId="8809" xr:uid="{A96E914E-518C-44DF-AA0F-3E5DF3CAE453}"/>
    <cellStyle name="Colhead 2 3 2 3 2 2" xfId="13678" xr:uid="{FE6D2BFB-39E4-4967-8EF9-ECE2B30D734D}"/>
    <cellStyle name="Colhead 2 3 2 3 2 2 2" xfId="21515" xr:uid="{4C35DA7C-37ED-447C-A08E-26B4DD24172E}"/>
    <cellStyle name="Colhead 2 3 2 3 2 2 3" xfId="21516" xr:uid="{44D6B18E-D024-476C-8815-97DC6831C8C6}"/>
    <cellStyle name="Colhead 2 3 2 3 2 3" xfId="21517" xr:uid="{B17C89AB-1609-46AD-9DD9-8D683BBFD362}"/>
    <cellStyle name="Colhead 2 3 2 3 2 4" xfId="21518" xr:uid="{5605CA28-9A41-45FD-863F-5533A5035D29}"/>
    <cellStyle name="Colhead 2 3 2 3 3" xfId="13679" xr:uid="{D63C802F-E8E0-4EAA-AAF7-14B53C2D141C}"/>
    <cellStyle name="Colhead 2 3 2 3 3 2" xfId="21519" xr:uid="{100309BC-94AD-45A3-86AB-2DFE39841769}"/>
    <cellStyle name="Colhead 2 3 2 3 3 3" xfId="21520" xr:uid="{0D248039-B000-424F-B796-B6620D48E304}"/>
    <cellStyle name="Colhead 2 3 2 3 4" xfId="21521" xr:uid="{7F0BDB35-3464-4581-B342-A110812BA55E}"/>
    <cellStyle name="Colhead 2 3 2 3 5" xfId="21522" xr:uid="{98F86962-41A7-45E2-AD09-A342BFAB58B4}"/>
    <cellStyle name="Colhead 2 3 2 4" xfId="2927" xr:uid="{D58A077B-CC36-4F97-85EF-1D94C3DCD233}"/>
    <cellStyle name="Colhead 2 3 2 4 2" xfId="8798" xr:uid="{E3B3A42E-6792-4E7F-B468-0749F82EEBC4}"/>
    <cellStyle name="Colhead 2 3 2 4 2 2" xfId="13676" xr:uid="{C5DFEE60-4007-441A-8FC4-E157845544F5}"/>
    <cellStyle name="Colhead 2 3 2 4 2 2 2" xfId="21523" xr:uid="{B633E9C1-3395-4D61-B531-10DEEBD08AE2}"/>
    <cellStyle name="Colhead 2 3 2 4 2 2 3" xfId="21524" xr:uid="{075420DD-18AA-4D36-8B3A-36E98B920D6A}"/>
    <cellStyle name="Colhead 2 3 2 4 2 3" xfId="21525" xr:uid="{DDFAEB2B-F3AD-4324-82F0-E5259431B812}"/>
    <cellStyle name="Colhead 2 3 2 4 2 4" xfId="21526" xr:uid="{3D31F933-C21D-4542-A315-00AAA68F05CD}"/>
    <cellStyle name="Colhead 2 3 2 4 3" xfId="13677" xr:uid="{496EBD0D-67F8-4E6B-A50A-054979C810A5}"/>
    <cellStyle name="Colhead 2 3 2 4 3 2" xfId="21527" xr:uid="{60D0949B-2774-45EF-A4DE-896D6F87C6B4}"/>
    <cellStyle name="Colhead 2 3 2 4 3 3" xfId="21528" xr:uid="{830ED342-9166-471C-A102-DAEAB433947C}"/>
    <cellStyle name="Colhead 2 3 2 4 4" xfId="21529" xr:uid="{9B1A19E2-EED5-4428-AD65-EAA9EF660DD1}"/>
    <cellStyle name="Colhead 2 3 2 4 5" xfId="21530" xr:uid="{72A53D30-89E5-4DBA-8302-F553EB0CD08D}"/>
    <cellStyle name="Colhead 2 3 2 5" xfId="2928" xr:uid="{A503BED7-8E04-4E0F-BB72-2DF5BC663A24}"/>
    <cellStyle name="Colhead 2 3 2 5 2" xfId="8289" xr:uid="{FDA3600E-63B7-4B58-8A95-3E85BF88FE28}"/>
    <cellStyle name="Colhead 2 3 2 5 2 2" xfId="13674" xr:uid="{E93103C8-145F-474F-B2CC-EA3BF4E598A8}"/>
    <cellStyle name="Colhead 2 3 2 5 2 2 2" xfId="21531" xr:uid="{87990F33-8F5F-44BD-8809-3D3B5D8AB397}"/>
    <cellStyle name="Colhead 2 3 2 5 2 2 3" xfId="21532" xr:uid="{8A3354F2-A2B6-4B95-BD3F-2EFFFF939152}"/>
    <cellStyle name="Colhead 2 3 2 5 2 3" xfId="21533" xr:uid="{0A896422-126D-42D2-BBFB-A983773437C7}"/>
    <cellStyle name="Colhead 2 3 2 5 2 4" xfId="21534" xr:uid="{D8DA2D4B-38A1-48A6-BED0-70D782AF3F3B}"/>
    <cellStyle name="Colhead 2 3 2 5 3" xfId="13675" xr:uid="{CBBB2059-AE31-4FFD-BC4C-BCF9E88DC9B9}"/>
    <cellStyle name="Colhead 2 3 2 5 3 2" xfId="21535" xr:uid="{E0D76B2C-1438-43F8-B640-E633EC615216}"/>
    <cellStyle name="Colhead 2 3 2 5 3 3" xfId="21536" xr:uid="{193A53D5-5B30-4B4E-A993-4BC1A73C63D1}"/>
    <cellStyle name="Colhead 2 3 2 5 4" xfId="21537" xr:uid="{6A2C9CC6-5972-4777-8815-FD0E66427424}"/>
    <cellStyle name="Colhead 2 3 2 5 5" xfId="21538" xr:uid="{E4FA064F-3B12-440C-810B-F0611E5F1D49}"/>
    <cellStyle name="Colhead 2 3 2 6" xfId="5787" xr:uid="{3F80D61F-2053-4B5D-A7CE-6FBFE75AF576}"/>
    <cellStyle name="Colhead 2 3 2 6 2" xfId="13673" xr:uid="{38EEBAD1-935D-4F0F-BD76-C2641E7E3F1D}"/>
    <cellStyle name="Colhead 2 3 2 6 2 2" xfId="21539" xr:uid="{BF5B9DC6-F38A-44C8-8942-8D8C46383BD3}"/>
    <cellStyle name="Colhead 2 3 2 6 2 3" xfId="21540" xr:uid="{2CBA5117-7693-49B5-B40F-3C994A5FD979}"/>
    <cellStyle name="Colhead 2 3 2 6 3" xfId="21541" xr:uid="{39E52CD4-3D3B-4ECC-A367-68C568670F90}"/>
    <cellStyle name="Colhead 2 3 2 6 4" xfId="21542" xr:uid="{266B89DA-FB97-42FD-B9A7-5706FD02711A}"/>
    <cellStyle name="Colhead 2 3 2 7" xfId="7989" xr:uid="{C30D6FF1-3D78-4261-B95E-E742C1778EA5}"/>
    <cellStyle name="Colhead 2 3 2 7 2" xfId="13672" xr:uid="{023E7B37-E996-4BD7-89F8-4513BE24DCBC}"/>
    <cellStyle name="Colhead 2 3 2 7 2 2" xfId="21543" xr:uid="{B2A9D293-EABE-45E4-B10D-DAFAEC5453D2}"/>
    <cellStyle name="Colhead 2 3 2 7 2 3" xfId="21544" xr:uid="{DDB28D6D-60DA-42EE-A75B-5C46613B92DA}"/>
    <cellStyle name="Colhead 2 3 2 7 3" xfId="21545" xr:uid="{75E9DA9A-DBC8-4DAC-8CBE-3D6580816819}"/>
    <cellStyle name="Colhead 2 3 2 7 4" xfId="21546" xr:uid="{650DF9D0-1D4A-4A6A-9283-A0990C70B944}"/>
    <cellStyle name="Colhead 2 3 2 8" xfId="9680" xr:uid="{86DF2927-6E83-435F-A982-5E95D04DEAF3}"/>
    <cellStyle name="Colhead 2 3 2 8 2" xfId="21547" xr:uid="{252D2419-78BB-4080-A883-A4E21859F635}"/>
    <cellStyle name="Colhead 2 3 2 9" xfId="21548" xr:uid="{504694E2-B26C-4F63-B0ED-BD5E6532A58A}"/>
    <cellStyle name="Colhead 2 3 3" xfId="2929" xr:uid="{D3E9AAC9-9D88-44C6-9EA9-960825C84928}"/>
    <cellStyle name="Colhead 2 3 3 2" xfId="2930" xr:uid="{D089751C-8BE8-4C05-BA15-686B6A9E4588}"/>
    <cellStyle name="Colhead 2 3 3 2 2" xfId="8703" xr:uid="{A4D3F5B9-E430-486B-AD61-36F2C7B4C1A7}"/>
    <cellStyle name="Colhead 2 3 3 2 2 2" xfId="13669" xr:uid="{5171A02F-FF14-42F9-A660-7300D43BFD73}"/>
    <cellStyle name="Colhead 2 3 3 2 2 2 2" xfId="21549" xr:uid="{74482749-E678-4A96-9094-534E04EEB0FA}"/>
    <cellStyle name="Colhead 2 3 3 2 2 2 3" xfId="21550" xr:uid="{E6FFABEA-F889-433D-92A7-726E0A001C2D}"/>
    <cellStyle name="Colhead 2 3 3 2 2 3" xfId="21551" xr:uid="{D78FB69D-0F1A-49F8-BCBA-EF864E84413C}"/>
    <cellStyle name="Colhead 2 3 3 2 2 4" xfId="21552" xr:uid="{91CB6080-D69D-4D2E-8989-587DA476F96F}"/>
    <cellStyle name="Colhead 2 3 3 2 3" xfId="13670" xr:uid="{2FE1D3CE-285C-4462-9797-E4871CB3A5B4}"/>
    <cellStyle name="Colhead 2 3 3 2 3 2" xfId="21553" xr:uid="{BCDEEB59-938E-4B49-B96F-63AF121A942E}"/>
    <cellStyle name="Colhead 2 3 3 2 3 3" xfId="21554" xr:uid="{EC5A8EA5-A616-45C8-9961-A43BF1A06F0E}"/>
    <cellStyle name="Colhead 2 3 3 2 4" xfId="21555" xr:uid="{0AEEA74E-B20F-4BA5-AA84-085E7D81179E}"/>
    <cellStyle name="Colhead 2 3 3 2 5" xfId="21556" xr:uid="{E5A313D5-2259-42D9-AC1F-4FC3BA9CF564}"/>
    <cellStyle name="Colhead 2 3 3 3" xfId="2931" xr:uid="{C44F35E7-BADB-4826-955D-18B7818C5339}"/>
    <cellStyle name="Colhead 2 3 3 3 2" xfId="9008" xr:uid="{C41434AF-14B1-4608-AB88-8D5745941ADB}"/>
    <cellStyle name="Colhead 2 3 3 3 2 2" xfId="13667" xr:uid="{E736E4AF-0734-47A8-AE79-E8417839BBB4}"/>
    <cellStyle name="Colhead 2 3 3 3 2 2 2" xfId="21557" xr:uid="{D75BA06D-B10D-47D8-84D4-816245C661A9}"/>
    <cellStyle name="Colhead 2 3 3 3 2 2 3" xfId="21558" xr:uid="{73948FC5-A836-4F67-9B3D-C1EDF235F64E}"/>
    <cellStyle name="Colhead 2 3 3 3 2 3" xfId="21559" xr:uid="{98B42888-947A-453B-B5FD-E461D79F9B4F}"/>
    <cellStyle name="Colhead 2 3 3 3 2 4" xfId="21560" xr:uid="{69D6F70A-D4ED-409E-8A17-95101E9EAC53}"/>
    <cellStyle name="Colhead 2 3 3 3 3" xfId="13668" xr:uid="{017E36CC-9C22-421A-ABB7-80743506DC82}"/>
    <cellStyle name="Colhead 2 3 3 3 3 2" xfId="21561" xr:uid="{1A02D2F7-974E-4824-A43B-CCDA5431B73B}"/>
    <cellStyle name="Colhead 2 3 3 3 3 3" xfId="21562" xr:uid="{1665B0C6-9AA7-4A71-AA85-7973B7D35187}"/>
    <cellStyle name="Colhead 2 3 3 3 4" xfId="21563" xr:uid="{FA4DC6F9-F8B5-4F12-B07C-123D082D6E80}"/>
    <cellStyle name="Colhead 2 3 3 3 5" xfId="21564" xr:uid="{097809E2-5FD1-4FB3-B5F9-7BFF43A41A5B}"/>
    <cellStyle name="Colhead 2 3 3 4" xfId="2932" xr:uid="{C3418ECB-068F-4FE3-87A3-D98BF44FFD36}"/>
    <cellStyle name="Colhead 2 3 3 4 2" xfId="9235" xr:uid="{A44531E1-87E6-46D9-9CC0-4D3B7A5E9055}"/>
    <cellStyle name="Colhead 2 3 3 4 2 2" xfId="13665" xr:uid="{CBF68EF0-F671-4E7A-AC86-68E4AF524A85}"/>
    <cellStyle name="Colhead 2 3 3 4 2 2 2" xfId="21565" xr:uid="{5D48FBC0-FDD0-4FDB-B95A-EFED8F2ED638}"/>
    <cellStyle name="Colhead 2 3 3 4 2 2 3" xfId="21566" xr:uid="{78F5F396-F404-4753-B46F-BD6AA3148D4C}"/>
    <cellStyle name="Colhead 2 3 3 4 2 3" xfId="21567" xr:uid="{625D016A-043A-4FE2-BE08-7D32F334FA0E}"/>
    <cellStyle name="Colhead 2 3 3 4 2 4" xfId="21568" xr:uid="{C4CAF73B-4474-4B00-A796-EA5C32BF0F0D}"/>
    <cellStyle name="Colhead 2 3 3 4 3" xfId="13666" xr:uid="{5CC4DC67-CEEB-42F1-8F2B-7128BA3912AD}"/>
    <cellStyle name="Colhead 2 3 3 4 3 2" xfId="21569" xr:uid="{E0D69F5A-006F-4EB0-8F29-2F12480F41F6}"/>
    <cellStyle name="Colhead 2 3 3 4 3 3" xfId="21570" xr:uid="{B821F859-2245-4978-8826-EC9D6AA1379D}"/>
    <cellStyle name="Colhead 2 3 3 4 4" xfId="21571" xr:uid="{DDCA578C-4673-471A-8F02-3E255D9ACC93}"/>
    <cellStyle name="Colhead 2 3 3 4 5" xfId="21572" xr:uid="{A4D00E1F-7E66-4D64-80B1-726938F75ED5}"/>
    <cellStyle name="Colhead 2 3 3 5" xfId="2933" xr:uid="{43EE2D5D-C7D0-4A5D-B6FB-762955B82A66}"/>
    <cellStyle name="Colhead 2 3 3 5 2" xfId="8377" xr:uid="{ECC336B2-3596-4405-A7F0-482F8B8D581F}"/>
    <cellStyle name="Colhead 2 3 3 5 2 2" xfId="13663" xr:uid="{05A2A134-E2D9-4EEC-9D59-EB05CFB34655}"/>
    <cellStyle name="Colhead 2 3 3 5 2 2 2" xfId="21573" xr:uid="{88D2FBA0-7397-4C59-8757-BCB57295BA3D}"/>
    <cellStyle name="Colhead 2 3 3 5 2 2 3" xfId="21574" xr:uid="{78641237-27EF-453F-AD13-7C67053872E4}"/>
    <cellStyle name="Colhead 2 3 3 5 2 3" xfId="21575" xr:uid="{6355DB5C-A594-4781-8064-3EBB5C73BB54}"/>
    <cellStyle name="Colhead 2 3 3 5 2 4" xfId="21576" xr:uid="{EEB04C3C-F20D-4E35-B46E-DF1E9D7318A5}"/>
    <cellStyle name="Colhead 2 3 3 5 3" xfId="13664" xr:uid="{5048F90A-6359-4C53-9A0C-74AD95FF3737}"/>
    <cellStyle name="Colhead 2 3 3 5 3 2" xfId="21577" xr:uid="{57459FC4-FB3C-45BD-83AF-28E7F04A7946}"/>
    <cellStyle name="Colhead 2 3 3 5 3 3" xfId="21578" xr:uid="{4B40D07A-1A57-45BF-8893-43FD7EE8A3B4}"/>
    <cellStyle name="Colhead 2 3 3 5 4" xfId="21579" xr:uid="{B791F835-35E6-4520-B4A6-33BC51C699A1}"/>
    <cellStyle name="Colhead 2 3 3 5 5" xfId="21580" xr:uid="{CD4CFCF9-427E-4342-8349-BF960E0E4085}"/>
    <cellStyle name="Colhead 2 3 3 6" xfId="8085" xr:uid="{8E223E70-C483-4DFA-99DC-FFD0C32FB314}"/>
    <cellStyle name="Colhead 2 3 3 6 2" xfId="13662" xr:uid="{654D2B91-9317-4052-9E39-A185490FB863}"/>
    <cellStyle name="Colhead 2 3 3 6 2 2" xfId="21581" xr:uid="{7CBC5063-73E3-4CC1-9F2C-FC2A297FD7B8}"/>
    <cellStyle name="Colhead 2 3 3 6 2 3" xfId="21582" xr:uid="{733E89C6-0622-4207-9568-FC5968271D87}"/>
    <cellStyle name="Colhead 2 3 3 6 3" xfId="21583" xr:uid="{0401C5BB-631D-4447-AC39-51E5C1F52FCF}"/>
    <cellStyle name="Colhead 2 3 3 6 4" xfId="21584" xr:uid="{031240FA-E753-4141-B596-3FAD4B0A123B}"/>
    <cellStyle name="Colhead 2 3 3 7" xfId="13671" xr:uid="{62EEA8A3-2A62-4AD7-9346-2310CEBCA340}"/>
    <cellStyle name="Colhead 2 3 3 7 2" xfId="21585" xr:uid="{677A9946-1154-4FBB-B0D6-375CEECD6FFD}"/>
    <cellStyle name="Colhead 2 3 3 7 3" xfId="21586" xr:uid="{743E059A-C14B-4522-B0AC-48358C6AA9BD}"/>
    <cellStyle name="Colhead 2 3 3 8" xfId="21587" xr:uid="{417DDC28-06B9-4F20-A724-3C857144D6AD}"/>
    <cellStyle name="Colhead 2 3 3 9" xfId="21588" xr:uid="{B8AE560B-A67A-4021-8CD6-6ABCFF900BD9}"/>
    <cellStyle name="Colhead 2 3 4" xfId="2934" xr:uid="{CBEA2E8A-23D4-494E-B581-57AC507C5153}"/>
    <cellStyle name="Colhead 2 3 4 2" xfId="2935" xr:uid="{3A64B386-AB45-4ADA-958E-465783114B60}"/>
    <cellStyle name="Colhead 2 3 4 2 2" xfId="8615" xr:uid="{0627491F-8971-4336-B0B0-B3A7B13A3957}"/>
    <cellStyle name="Colhead 2 3 4 2 2 2" xfId="13659" xr:uid="{4FFEA222-A887-4353-8522-D4B589CFFCBB}"/>
    <cellStyle name="Colhead 2 3 4 2 2 2 2" xfId="21589" xr:uid="{A73EA3A3-E03B-4F77-8702-192053576435}"/>
    <cellStyle name="Colhead 2 3 4 2 2 2 3" xfId="21590" xr:uid="{57BE88EF-0BA1-48B8-A0C8-CED4F26E1057}"/>
    <cellStyle name="Colhead 2 3 4 2 2 3" xfId="21591" xr:uid="{F0689A58-06E1-4455-8E51-C3704655957A}"/>
    <cellStyle name="Colhead 2 3 4 2 2 4" xfId="21592" xr:uid="{F357BF42-01DC-480F-BC08-4C370FF2608A}"/>
    <cellStyle name="Colhead 2 3 4 2 3" xfId="13660" xr:uid="{CC46D552-02FB-42DF-B42E-BEFA6A2785DC}"/>
    <cellStyle name="Colhead 2 3 4 2 3 2" xfId="21593" xr:uid="{7C9F7047-1E04-413E-A89E-078B54FB7505}"/>
    <cellStyle name="Colhead 2 3 4 2 3 3" xfId="21594" xr:uid="{E2D78F18-7287-439C-83F8-D87CB3370CF7}"/>
    <cellStyle name="Colhead 2 3 4 2 4" xfId="21595" xr:uid="{37E268C7-2AAA-4815-867D-9EB05C00817B}"/>
    <cellStyle name="Colhead 2 3 4 2 5" xfId="21596" xr:uid="{6FA4A119-46DF-4194-872D-19A4102AC50A}"/>
    <cellStyle name="Colhead 2 3 4 3" xfId="2936" xr:uid="{18204BFF-1252-4179-AFB8-9E84D8568A8D}"/>
    <cellStyle name="Colhead 2 3 4 3 2" xfId="9102" xr:uid="{69744A89-9F09-4210-AA0C-97E5B787610E}"/>
    <cellStyle name="Colhead 2 3 4 3 2 2" xfId="13657" xr:uid="{7EE4175E-9DE5-4F9E-A118-8284CF12137C}"/>
    <cellStyle name="Colhead 2 3 4 3 2 2 2" xfId="21597" xr:uid="{E688CE8B-7F2C-4601-B4F4-430BAD5A009E}"/>
    <cellStyle name="Colhead 2 3 4 3 2 2 3" xfId="21598" xr:uid="{DBA7BCFC-2595-4148-B163-A2C0DC2EF19D}"/>
    <cellStyle name="Colhead 2 3 4 3 2 3" xfId="21599" xr:uid="{2DA7ACC5-8189-4529-A07C-A1662BBB1368}"/>
    <cellStyle name="Colhead 2 3 4 3 2 4" xfId="21600" xr:uid="{EB936563-C36C-4BAC-AE0C-C937FA1F4629}"/>
    <cellStyle name="Colhead 2 3 4 3 3" xfId="13658" xr:uid="{DD4CB90C-413C-40A5-ACC4-36A1316CABFE}"/>
    <cellStyle name="Colhead 2 3 4 3 3 2" xfId="21601" xr:uid="{3ABD6DB9-6C6C-4819-A893-F09676C9B3F6}"/>
    <cellStyle name="Colhead 2 3 4 3 3 3" xfId="21602" xr:uid="{3F7151EC-982A-4212-BC42-24B28B9DB40C}"/>
    <cellStyle name="Colhead 2 3 4 3 4" xfId="21603" xr:uid="{2B996067-0A21-47E0-9B43-F2131892D946}"/>
    <cellStyle name="Colhead 2 3 4 3 5" xfId="21604" xr:uid="{BDE27AB7-21E8-40B4-AEBD-E9C99129C233}"/>
    <cellStyle name="Colhead 2 3 4 4" xfId="2937" xr:uid="{885F0B95-8FA7-4CD7-B80C-3F20D0501511}"/>
    <cellStyle name="Colhead 2 3 4 4 2" xfId="9329" xr:uid="{2B955F89-0E40-4DEE-9B64-D07920B45F94}"/>
    <cellStyle name="Colhead 2 3 4 4 2 2" xfId="13655" xr:uid="{8D495A05-4314-4012-BD19-779970CA0A9D}"/>
    <cellStyle name="Colhead 2 3 4 4 2 2 2" xfId="21605" xr:uid="{5D8DEC5E-AAB4-4EF0-B155-4511FC17B388}"/>
    <cellStyle name="Colhead 2 3 4 4 2 2 3" xfId="21606" xr:uid="{71415797-E8BA-4F61-A85F-FB2DA3917DF8}"/>
    <cellStyle name="Colhead 2 3 4 4 2 3" xfId="21607" xr:uid="{DC9A19CF-664A-456A-99C1-1018203FA740}"/>
    <cellStyle name="Colhead 2 3 4 4 2 4" xfId="21608" xr:uid="{714F19E9-49D7-43F9-B98D-E2F8E14D52FB}"/>
    <cellStyle name="Colhead 2 3 4 4 3" xfId="13656" xr:uid="{77B1DCE9-01A5-4ACD-8E7B-AD0BAC151B37}"/>
    <cellStyle name="Colhead 2 3 4 4 3 2" xfId="21609" xr:uid="{9A1851C8-9202-4316-99AB-762B500F8074}"/>
    <cellStyle name="Colhead 2 3 4 4 3 3" xfId="21610" xr:uid="{5D95360D-8277-42EC-BD3A-04661A1E8950}"/>
    <cellStyle name="Colhead 2 3 4 4 4" xfId="21611" xr:uid="{1F33F5CA-77C5-458F-AD3D-9A55698611A1}"/>
    <cellStyle name="Colhead 2 3 4 4 5" xfId="21612" xr:uid="{2657DD19-3A69-4BF1-B29E-FA17152FC5B4}"/>
    <cellStyle name="Colhead 2 3 4 5" xfId="2938" xr:uid="{1C6EBCBF-8675-438D-B89C-4699ADB11EBF}"/>
    <cellStyle name="Colhead 2 3 4 5 2" xfId="8449" xr:uid="{30B8A071-422F-4A4B-8D00-B10BA2337CE1}"/>
    <cellStyle name="Colhead 2 3 4 5 2 2" xfId="13653" xr:uid="{574DE662-71E8-4767-822D-F609CB2A029D}"/>
    <cellStyle name="Colhead 2 3 4 5 2 2 2" xfId="21613" xr:uid="{91E01079-3640-4111-B67C-1808C90D392A}"/>
    <cellStyle name="Colhead 2 3 4 5 2 2 3" xfId="21614" xr:uid="{7CD548AA-0294-47C5-83F8-1C929AA70653}"/>
    <cellStyle name="Colhead 2 3 4 5 2 3" xfId="21615" xr:uid="{FD73ACCA-4031-4EFD-87DB-6438FE79E20B}"/>
    <cellStyle name="Colhead 2 3 4 5 2 4" xfId="21616" xr:uid="{DC85C86E-9C2C-4064-AC14-C68A3BF21664}"/>
    <cellStyle name="Colhead 2 3 4 5 3" xfId="13654" xr:uid="{08A69F21-A916-4F6B-9AC4-C747EB2B1624}"/>
    <cellStyle name="Colhead 2 3 4 5 3 2" xfId="21617" xr:uid="{C6F503B3-77C3-401C-86A1-0669C6F990A5}"/>
    <cellStyle name="Colhead 2 3 4 5 3 3" xfId="21618" xr:uid="{B86D5862-1425-49E5-B1A4-704EE1A83AA9}"/>
    <cellStyle name="Colhead 2 3 4 5 4" xfId="21619" xr:uid="{87866AAF-C589-4889-A187-96DD0894537D}"/>
    <cellStyle name="Colhead 2 3 4 5 5" xfId="21620" xr:uid="{B78F5515-B71B-4FE9-AE15-2A803CDB1FCB}"/>
    <cellStyle name="Colhead 2 3 4 6" xfId="8179" xr:uid="{A5F5A9D3-2A1F-4B5E-87EF-447C4255F429}"/>
    <cellStyle name="Colhead 2 3 4 6 2" xfId="13652" xr:uid="{9FB82CB7-4E50-4EB5-BF6C-DC728AFEF6D6}"/>
    <cellStyle name="Colhead 2 3 4 6 2 2" xfId="21621" xr:uid="{DA8C1F99-3573-4B31-A00C-822D1EA44B5E}"/>
    <cellStyle name="Colhead 2 3 4 6 2 3" xfId="21622" xr:uid="{BB077A00-A06F-4219-855B-EC7044E715B0}"/>
    <cellStyle name="Colhead 2 3 4 6 3" xfId="21623" xr:uid="{D82C76C1-0003-468B-88CE-C8DEED0DD359}"/>
    <cellStyle name="Colhead 2 3 4 6 4" xfId="21624" xr:uid="{3027E425-0781-4DFA-A585-CB5A3E74655D}"/>
    <cellStyle name="Colhead 2 3 4 7" xfId="13661" xr:uid="{C1866E65-A7C0-4959-83AA-2128C9452156}"/>
    <cellStyle name="Colhead 2 3 4 7 2" xfId="21625" xr:uid="{73C0CA4B-8A95-4EDC-A12D-86CB87F7ED8C}"/>
    <cellStyle name="Colhead 2 3 4 7 3" xfId="21626" xr:uid="{F022BF27-6868-472F-85BD-1130773A0489}"/>
    <cellStyle name="Colhead 2 3 4 8" xfId="21627" xr:uid="{9AFBA9BC-071B-481D-AC39-E1A441BA8A67}"/>
    <cellStyle name="Colhead 2 3 4 9" xfId="21628" xr:uid="{B90DBBF6-4941-4AAC-A0F2-A7A33E4992E1}"/>
    <cellStyle name="Colhead 2 3 5" xfId="2939" xr:uid="{5FD6F8B3-A8D7-4828-8E4E-00CD416648BC}"/>
    <cellStyle name="Colhead 2 3 5 2" xfId="2940" xr:uid="{31CCC174-1DBA-46DE-8669-F86728015BA1}"/>
    <cellStyle name="Colhead 2 3 5 2 2" xfId="8746" xr:uid="{1105EA4B-CB30-4DD7-A897-5C4E87EB9F37}"/>
    <cellStyle name="Colhead 2 3 5 2 2 2" xfId="13649" xr:uid="{95E8E0A6-1C4E-4E5F-B6C0-796574A4C5BD}"/>
    <cellStyle name="Colhead 2 3 5 2 2 2 2" xfId="21629" xr:uid="{86288B97-3B9C-4542-B4FB-DC1B585FF37D}"/>
    <cellStyle name="Colhead 2 3 5 2 2 2 3" xfId="21630" xr:uid="{90D72BB7-6098-4C60-999C-CA67109EB417}"/>
    <cellStyle name="Colhead 2 3 5 2 2 3" xfId="21631" xr:uid="{CF5CC28F-CDAE-4533-A5E7-0977EE2DBCFA}"/>
    <cellStyle name="Colhead 2 3 5 2 2 4" xfId="21632" xr:uid="{26DD715D-3928-45C5-8E3C-0CCC120D2167}"/>
    <cellStyle name="Colhead 2 3 5 2 3" xfId="13650" xr:uid="{2EB44B38-AE9A-4088-A403-9B3E07E03BA7}"/>
    <cellStyle name="Colhead 2 3 5 2 3 2" xfId="21633" xr:uid="{855938CD-98A7-470A-8D7F-A30C4931EA31}"/>
    <cellStyle name="Colhead 2 3 5 2 3 3" xfId="21634" xr:uid="{C91655C0-9966-4951-841F-D1BFE7697D63}"/>
    <cellStyle name="Colhead 2 3 5 2 4" xfId="21635" xr:uid="{E4D62503-4444-4D64-8EA5-953ED82C935C}"/>
    <cellStyle name="Colhead 2 3 5 2 5" xfId="21636" xr:uid="{53EE245B-3A4C-4013-A31A-48F51918AD1D}"/>
    <cellStyle name="Colhead 2 3 5 3" xfId="2941" xr:uid="{5B477625-91AD-4041-943B-B061D6CD3B51}"/>
    <cellStyle name="Colhead 2 3 5 3 2" xfId="8955" xr:uid="{E50D3022-2D0B-4FE7-99DA-0168AED0F53C}"/>
    <cellStyle name="Colhead 2 3 5 3 2 2" xfId="13647" xr:uid="{30ED7140-138C-448A-9AA2-7CC92B5AA609}"/>
    <cellStyle name="Colhead 2 3 5 3 2 2 2" xfId="21637" xr:uid="{64FFC1D7-E97C-4F4D-846C-94D3D98D1F7E}"/>
    <cellStyle name="Colhead 2 3 5 3 2 2 3" xfId="21638" xr:uid="{19EC3785-4255-4927-84A8-A8F3F9E8415B}"/>
    <cellStyle name="Colhead 2 3 5 3 2 3" xfId="21639" xr:uid="{58D5F4C9-820A-4FAD-8450-36F577EE98F3}"/>
    <cellStyle name="Colhead 2 3 5 3 2 4" xfId="21640" xr:uid="{986E1DAD-84BE-4F63-B173-0F61FCE1D53A}"/>
    <cellStyle name="Colhead 2 3 5 3 3" xfId="13648" xr:uid="{76537EAD-A175-4ED6-935A-C29B3C028911}"/>
    <cellStyle name="Colhead 2 3 5 3 3 2" xfId="21641" xr:uid="{0F43DE23-F2F4-433A-9A9F-5436A4043DA1}"/>
    <cellStyle name="Colhead 2 3 5 3 3 3" xfId="21642" xr:uid="{6877F6F9-CC26-4DCF-AF90-E2974F74E4A0}"/>
    <cellStyle name="Colhead 2 3 5 3 4" xfId="21643" xr:uid="{3A865C45-CBAE-45AA-B69B-22D0918CF570}"/>
    <cellStyle name="Colhead 2 3 5 3 5" xfId="21644" xr:uid="{80D0142C-5896-43F9-849D-BECCF06DAC5F}"/>
    <cellStyle name="Colhead 2 3 5 4" xfId="2942" xr:uid="{3F5A6A33-E856-438C-9C69-5E6E58BF03DC}"/>
    <cellStyle name="Colhead 2 3 5 4 2" xfId="8951" xr:uid="{C369122C-AFBE-4442-97D6-FEF3018E5A42}"/>
    <cellStyle name="Colhead 2 3 5 4 2 2" xfId="13645" xr:uid="{3C630478-589B-49D0-BFC1-A2406591EF5A}"/>
    <cellStyle name="Colhead 2 3 5 4 2 2 2" xfId="21645" xr:uid="{87E97512-06E0-4E21-AA90-3BC7E46417F5}"/>
    <cellStyle name="Colhead 2 3 5 4 2 2 3" xfId="21646" xr:uid="{5EB18E1F-F96F-433E-B8C3-B65F178CF4DE}"/>
    <cellStyle name="Colhead 2 3 5 4 2 3" xfId="21647" xr:uid="{B2D187D9-38DE-4A78-9880-2934BCA102C1}"/>
    <cellStyle name="Colhead 2 3 5 4 2 4" xfId="21648" xr:uid="{B28ED00B-8709-423D-81D4-5FA45130EFAE}"/>
    <cellStyle name="Colhead 2 3 5 4 3" xfId="13646" xr:uid="{E16BF63E-64EC-4715-9DC4-621BBC1F26F9}"/>
    <cellStyle name="Colhead 2 3 5 4 3 2" xfId="21649" xr:uid="{888089FA-5231-4BAE-A0BE-8B1D2E8859CE}"/>
    <cellStyle name="Colhead 2 3 5 4 3 3" xfId="21650" xr:uid="{E843246B-DDB7-411D-9864-76628435C6A3}"/>
    <cellStyle name="Colhead 2 3 5 4 4" xfId="21651" xr:uid="{6A0E79AD-4E2D-4B1B-981B-2FF121B584AE}"/>
    <cellStyle name="Colhead 2 3 5 4 5" xfId="21652" xr:uid="{B0851449-E283-4A6D-9B93-C810C1216C38}"/>
    <cellStyle name="Colhead 2 3 5 5" xfId="2943" xr:uid="{B10C5537-87D3-4BC9-81BF-F943E05DD1A4}"/>
    <cellStyle name="Colhead 2 3 5 5 2" xfId="8341" xr:uid="{920DA5AD-CCF3-46EC-B8A3-8BC02BD11B3C}"/>
    <cellStyle name="Colhead 2 3 5 5 2 2" xfId="13643" xr:uid="{06C0AC82-6306-420C-A200-0369CB5F8D9E}"/>
    <cellStyle name="Colhead 2 3 5 5 2 2 2" xfId="21653" xr:uid="{128F2A47-153E-48C9-B4BB-96C9E74D289E}"/>
    <cellStyle name="Colhead 2 3 5 5 2 2 3" xfId="21654" xr:uid="{4EA47692-AC63-4BB2-B1E7-B129F743B135}"/>
    <cellStyle name="Colhead 2 3 5 5 2 3" xfId="21655" xr:uid="{611146B2-DD96-4991-8A5C-4C790C457BB4}"/>
    <cellStyle name="Colhead 2 3 5 5 2 4" xfId="21656" xr:uid="{F6FF81A6-B19D-4EAA-8AC3-033F0A168F69}"/>
    <cellStyle name="Colhead 2 3 5 5 3" xfId="13644" xr:uid="{F3C71301-E7CA-4B7F-B4B1-86C3670BBD9C}"/>
    <cellStyle name="Colhead 2 3 5 5 3 2" xfId="21657" xr:uid="{C09BA63E-C83E-4A10-A2C6-847F161A72CB}"/>
    <cellStyle name="Colhead 2 3 5 5 3 3" xfId="21658" xr:uid="{8E773894-74AF-43FE-B988-34ADDD2D4DE2}"/>
    <cellStyle name="Colhead 2 3 5 5 4" xfId="21659" xr:uid="{465F0B4C-BB31-4E34-AE8A-42A7175E49BC}"/>
    <cellStyle name="Colhead 2 3 5 5 5" xfId="21660" xr:uid="{8D866C83-0B40-44A1-9D4D-411B531796D4}"/>
    <cellStyle name="Colhead 2 3 5 6" xfId="8042" xr:uid="{F5AC8753-3AAF-4EDE-995C-FFEB28BBA822}"/>
    <cellStyle name="Colhead 2 3 5 6 2" xfId="13642" xr:uid="{7E4E5ADD-B522-42C7-AD9E-7B10935B6B51}"/>
    <cellStyle name="Colhead 2 3 5 6 2 2" xfId="21661" xr:uid="{A34DE971-D9D2-4218-B30B-738CF21A97F3}"/>
    <cellStyle name="Colhead 2 3 5 6 2 3" xfId="21662" xr:uid="{BA2769D2-BAEF-40A0-822F-F001533BD095}"/>
    <cellStyle name="Colhead 2 3 5 6 3" xfId="21663" xr:uid="{624F338B-8A41-459F-A481-310664FBED49}"/>
    <cellStyle name="Colhead 2 3 5 6 4" xfId="21664" xr:uid="{3171A9FE-3020-447A-B5E6-D88168992B88}"/>
    <cellStyle name="Colhead 2 3 5 7" xfId="13651" xr:uid="{63A9323A-49B1-430B-8590-56A0027AA11D}"/>
    <cellStyle name="Colhead 2 3 5 7 2" xfId="21665" xr:uid="{65632327-A590-44F0-8D72-2EF7DA3B6F80}"/>
    <cellStyle name="Colhead 2 3 5 7 3" xfId="21666" xr:uid="{FB0E5A18-2B8E-45C7-B360-124EF1D60042}"/>
    <cellStyle name="Colhead 2 3 5 8" xfId="21667" xr:uid="{81B26956-7ADA-4ABD-B09D-CC12AD6C75AA}"/>
    <cellStyle name="Colhead 2 3 5 9" xfId="21668" xr:uid="{8AC601E2-D80B-47CC-B784-F47EC3F01892}"/>
    <cellStyle name="Colhead 2 3 6" xfId="2944" xr:uid="{E400367E-76C4-404C-A2BA-1CBDD670CB0A}"/>
    <cellStyle name="Colhead 2 3 6 2" xfId="2945" xr:uid="{32FAABB7-11E2-4B2A-BD3B-F825239C2A77}"/>
    <cellStyle name="Colhead 2 3 6 2 2" xfId="8632" xr:uid="{E6CE7297-018A-4E90-BE9E-9860591B3473}"/>
    <cellStyle name="Colhead 2 3 6 2 2 2" xfId="13639" xr:uid="{B8B5BEAE-DF8E-430E-9B6A-00282F189912}"/>
    <cellStyle name="Colhead 2 3 6 2 2 2 2" xfId="21669" xr:uid="{08C7AD70-A21F-4DF0-AB41-E4B721CE4558}"/>
    <cellStyle name="Colhead 2 3 6 2 2 2 3" xfId="21670" xr:uid="{0CE4FBE8-6E68-4E2E-94C5-AC63DD393904}"/>
    <cellStyle name="Colhead 2 3 6 2 2 3" xfId="21671" xr:uid="{90405EA9-EBA3-4635-A6E4-5F698A9CF026}"/>
    <cellStyle name="Colhead 2 3 6 2 2 4" xfId="21672" xr:uid="{B67E972D-FDCE-4180-9068-B941A22992ED}"/>
    <cellStyle name="Colhead 2 3 6 2 3" xfId="13640" xr:uid="{F20D71D7-CA74-44F1-B239-E3266945717D}"/>
    <cellStyle name="Colhead 2 3 6 2 3 2" xfId="21673" xr:uid="{936A33A5-3708-4E56-9246-D26C5F851308}"/>
    <cellStyle name="Colhead 2 3 6 2 3 3" xfId="21674" xr:uid="{B95569EB-939D-4888-9F61-B77838D0A68F}"/>
    <cellStyle name="Colhead 2 3 6 2 4" xfId="21675" xr:uid="{05ED5FA2-B0D1-46A3-A15E-CEFC3786854D}"/>
    <cellStyle name="Colhead 2 3 6 2 5" xfId="21676" xr:uid="{03FF0BDE-1ECF-417C-AC2B-609AB71521A2}"/>
    <cellStyle name="Colhead 2 3 6 3" xfId="2946" xr:uid="{605728BA-9176-4333-A49B-C574A9005775}"/>
    <cellStyle name="Colhead 2 3 6 3 2" xfId="9085" xr:uid="{E1B64BD7-38D5-431D-81DE-2A669F2673A9}"/>
    <cellStyle name="Colhead 2 3 6 3 2 2" xfId="13637" xr:uid="{CB1EBF6E-72DB-4741-BAD5-512995420881}"/>
    <cellStyle name="Colhead 2 3 6 3 2 2 2" xfId="21677" xr:uid="{7DAE801F-CF56-44B4-9E78-5DB9275378D8}"/>
    <cellStyle name="Colhead 2 3 6 3 2 2 3" xfId="21678" xr:uid="{117FEE6B-5457-4953-81AC-A89E95885D70}"/>
    <cellStyle name="Colhead 2 3 6 3 2 3" xfId="21679" xr:uid="{6F3CAB09-642A-4D6D-B334-9B5F2F9C498A}"/>
    <cellStyle name="Colhead 2 3 6 3 2 4" xfId="21680" xr:uid="{FE53DF9A-DD1E-45AF-8F5E-3C9EB47CD95F}"/>
    <cellStyle name="Colhead 2 3 6 3 3" xfId="13638" xr:uid="{F655B9D8-A1B0-40DC-83AE-10AA5E95953A}"/>
    <cellStyle name="Colhead 2 3 6 3 3 2" xfId="21681" xr:uid="{F8D5E677-9A66-4EFD-9FEC-268EB76D3577}"/>
    <cellStyle name="Colhead 2 3 6 3 3 3" xfId="21682" xr:uid="{97458A6A-2E01-4C3B-BA6D-4697DFA9C2AE}"/>
    <cellStyle name="Colhead 2 3 6 3 4" xfId="21683" xr:uid="{3555A743-7844-4DD4-A0B0-EFB4DEEFA68F}"/>
    <cellStyle name="Colhead 2 3 6 3 5" xfId="21684" xr:uid="{7CBCC1FB-C038-4773-B5D8-202B7114D7F0}"/>
    <cellStyle name="Colhead 2 3 6 4" xfId="2947" xr:uid="{169F23D2-C2C1-421A-A58C-F57422831BA0}"/>
    <cellStyle name="Colhead 2 3 6 4 2" xfId="9312" xr:uid="{29322947-4D35-4F8E-A0C1-F3E172B2CAE1}"/>
    <cellStyle name="Colhead 2 3 6 4 2 2" xfId="13635" xr:uid="{5CFE9373-E960-47B8-9696-8C2177CB8D7E}"/>
    <cellStyle name="Colhead 2 3 6 4 2 2 2" xfId="21685" xr:uid="{EBAFD7C1-FADF-4950-9875-8ACB63B878D3}"/>
    <cellStyle name="Colhead 2 3 6 4 2 2 3" xfId="21686" xr:uid="{BED92278-9CC4-4783-8BA0-EEEA3E0E2D87}"/>
    <cellStyle name="Colhead 2 3 6 4 2 3" xfId="21687" xr:uid="{B49850EA-1CA7-4F22-9407-255334824EA5}"/>
    <cellStyle name="Colhead 2 3 6 4 2 4" xfId="21688" xr:uid="{2DFE1C73-53E9-46E0-A744-1BA31560936F}"/>
    <cellStyle name="Colhead 2 3 6 4 3" xfId="13636" xr:uid="{918742B5-2862-4D36-AD86-198044C4B9BB}"/>
    <cellStyle name="Colhead 2 3 6 4 3 2" xfId="21689" xr:uid="{08D3A5A9-A66F-424A-B3E8-679A939B5119}"/>
    <cellStyle name="Colhead 2 3 6 4 3 3" xfId="21690" xr:uid="{CEC16F5C-56C9-45AA-A24B-779002907750}"/>
    <cellStyle name="Colhead 2 3 6 4 4" xfId="21691" xr:uid="{021156D2-437F-4914-A8F7-613126D9AE44}"/>
    <cellStyle name="Colhead 2 3 6 4 5" xfId="21692" xr:uid="{6A6F6EEA-A674-4099-A7C1-BEAC900AEC8C}"/>
    <cellStyle name="Colhead 2 3 6 5" xfId="2948" xr:uid="{3F61399D-D1AB-4152-BB38-0C7DB3B9A80C}"/>
    <cellStyle name="Colhead 2 3 6 5 2" xfId="8435" xr:uid="{2B5FC480-D839-429A-B15C-870119BBE426}"/>
    <cellStyle name="Colhead 2 3 6 5 2 2" xfId="13633" xr:uid="{A54447A8-C514-4C65-A397-5974C9594442}"/>
    <cellStyle name="Colhead 2 3 6 5 2 2 2" xfId="21693" xr:uid="{23C1E67B-5502-41FF-85B8-41E45873D069}"/>
    <cellStyle name="Colhead 2 3 6 5 2 2 3" xfId="21694" xr:uid="{138C41C2-26D9-481F-A7E5-4F5EBC231B2A}"/>
    <cellStyle name="Colhead 2 3 6 5 2 3" xfId="21695" xr:uid="{83ED46BE-F471-41AD-A9AB-E640B8686AB1}"/>
    <cellStyle name="Colhead 2 3 6 5 2 4" xfId="21696" xr:uid="{DD19BDD6-DD4E-441F-938A-890F3EDF725B}"/>
    <cellStyle name="Colhead 2 3 6 5 3" xfId="13634" xr:uid="{F374CCDF-E186-4BA2-8301-C19A61089001}"/>
    <cellStyle name="Colhead 2 3 6 5 3 2" xfId="21697" xr:uid="{45BCFE51-78E1-4612-A2D9-E425769A3E35}"/>
    <cellStyle name="Colhead 2 3 6 5 3 3" xfId="21698" xr:uid="{D8A3671E-1F32-46DE-917B-E576FAA8FD21}"/>
    <cellStyle name="Colhead 2 3 6 5 4" xfId="21699" xr:uid="{5957194D-B75D-4301-8C5B-1606FD31DE24}"/>
    <cellStyle name="Colhead 2 3 6 5 5" xfId="21700" xr:uid="{0E085B60-7C41-419E-BB0A-A20D5877EC31}"/>
    <cellStyle name="Colhead 2 3 6 6" xfId="8162" xr:uid="{5B483C04-AF37-47C5-963E-C2E1BD8F0C60}"/>
    <cellStyle name="Colhead 2 3 6 6 2" xfId="13632" xr:uid="{25E6BA51-96DA-4900-B9E1-5A0720C03079}"/>
    <cellStyle name="Colhead 2 3 6 6 2 2" xfId="21701" xr:uid="{25F1BE2B-219A-4634-888A-481FA434624B}"/>
    <cellStyle name="Colhead 2 3 6 6 2 3" xfId="21702" xr:uid="{014FC2AB-4F06-422F-86DA-A1FEC4DDDD37}"/>
    <cellStyle name="Colhead 2 3 6 6 3" xfId="21703" xr:uid="{A71BFF45-56A3-4C43-A609-B2926C9D47D2}"/>
    <cellStyle name="Colhead 2 3 6 6 4" xfId="21704" xr:uid="{3718ED3C-EB61-4F23-A4FB-820F4F5E3D12}"/>
    <cellStyle name="Colhead 2 3 6 7" xfId="13641" xr:uid="{2CD2AC80-6591-4773-B51D-56F51BEC5783}"/>
    <cellStyle name="Colhead 2 3 6 7 2" xfId="21705" xr:uid="{886F84F2-642A-47D0-AB69-2BCA758DF195}"/>
    <cellStyle name="Colhead 2 3 6 7 3" xfId="21706" xr:uid="{E39831BD-DA1E-44CB-A9DE-8D748D8521C8}"/>
    <cellStyle name="Colhead 2 3 6 8" xfId="21707" xr:uid="{71A0CF25-4C2E-4F73-81B3-A184C5A4EF2A}"/>
    <cellStyle name="Colhead 2 3 6 9" xfId="21708" xr:uid="{2A3FDA34-2048-4752-9E72-8BB281A8CC89}"/>
    <cellStyle name="Colhead 2 3 7" xfId="2949" xr:uid="{A8FF8EF0-BD89-4B6E-954C-D3D7CA995A48}"/>
    <cellStyle name="Colhead 2 3 7 2" xfId="2950" xr:uid="{55AEC386-0D6C-4421-986B-B5C9CE75CEAC}"/>
    <cellStyle name="Colhead 2 3 7 2 2" xfId="8645" xr:uid="{AAFB20EC-757A-4836-A3EC-A3341C855BD9}"/>
    <cellStyle name="Colhead 2 3 7 2 2 2" xfId="13629" xr:uid="{A7C66F1E-DA7B-4428-844D-4E304E9B2283}"/>
    <cellStyle name="Colhead 2 3 7 2 2 2 2" xfId="21709" xr:uid="{4234986E-0E44-4AA8-89F0-CC4ADBCAA458}"/>
    <cellStyle name="Colhead 2 3 7 2 2 2 3" xfId="21710" xr:uid="{CE77E6D7-FB6D-47C7-AFB8-0FEEB8396F9C}"/>
    <cellStyle name="Colhead 2 3 7 2 2 3" xfId="21711" xr:uid="{95E8C772-C9A4-4512-864A-A571FF388F92}"/>
    <cellStyle name="Colhead 2 3 7 2 2 4" xfId="21712" xr:uid="{4704F86D-F60C-4851-AE77-B355046932C2}"/>
    <cellStyle name="Colhead 2 3 7 2 3" xfId="13630" xr:uid="{6A417A22-030C-4EE2-9373-E907BF710A79}"/>
    <cellStyle name="Colhead 2 3 7 2 3 2" xfId="21713" xr:uid="{EB674768-DFD3-478A-B6B7-475E8E3BF26C}"/>
    <cellStyle name="Colhead 2 3 7 2 3 3" xfId="21714" xr:uid="{5B26DA11-0D01-4DA4-93D7-DC5ACA957227}"/>
    <cellStyle name="Colhead 2 3 7 2 4" xfId="21715" xr:uid="{A06DFD17-26F4-4847-93EA-A733EE6A24FD}"/>
    <cellStyle name="Colhead 2 3 7 2 5" xfId="21716" xr:uid="{E914BBA9-197F-4E15-A913-E02B079F01C0}"/>
    <cellStyle name="Colhead 2 3 7 3" xfId="2951" xr:uid="{8F0808DB-76DA-4FA5-8EDD-88A1BEFA6B4B}"/>
    <cellStyle name="Colhead 2 3 7 3 2" xfId="9072" xr:uid="{5230C18B-0687-4FFF-BEDE-6BE485467979}"/>
    <cellStyle name="Colhead 2 3 7 3 2 2" xfId="13627" xr:uid="{BDAA098E-C301-48FB-9B0C-2BF1039BDD2E}"/>
    <cellStyle name="Colhead 2 3 7 3 2 2 2" xfId="21717" xr:uid="{E082B0D4-5A07-45F9-B020-578BCDF8271C}"/>
    <cellStyle name="Colhead 2 3 7 3 2 2 3" xfId="21718" xr:uid="{EF44CF38-244C-4649-B520-3C1DA133386F}"/>
    <cellStyle name="Colhead 2 3 7 3 2 3" xfId="21719" xr:uid="{9AE99FDB-354A-4FA9-9895-08FB3DC573C8}"/>
    <cellStyle name="Colhead 2 3 7 3 2 4" xfId="21720" xr:uid="{83D2F8D7-B897-4F91-9F82-BD4DEB5360E1}"/>
    <cellStyle name="Colhead 2 3 7 3 3" xfId="13628" xr:uid="{A2E46701-F139-41B3-A58F-8EA367D2D0C2}"/>
    <cellStyle name="Colhead 2 3 7 3 3 2" xfId="21721" xr:uid="{AAA41C7C-6AEA-4FBC-ABB4-A592BC3FE7B8}"/>
    <cellStyle name="Colhead 2 3 7 3 3 3" xfId="21722" xr:uid="{66DB8376-BAE8-41A2-9B85-23B5C1B8F5C5}"/>
    <cellStyle name="Colhead 2 3 7 3 4" xfId="21723" xr:uid="{DD678169-1C83-4BEF-BE61-D5DF32A7A2CC}"/>
    <cellStyle name="Colhead 2 3 7 3 5" xfId="21724" xr:uid="{312941F0-59D5-4A8A-BC29-B37B4E6C25C5}"/>
    <cellStyle name="Colhead 2 3 7 4" xfId="2952" xr:uid="{6F152CA2-0151-436B-BF69-4DEFC5BC144F}"/>
    <cellStyle name="Colhead 2 3 7 4 2" xfId="9299" xr:uid="{AE81E7B6-DFFE-4356-AF81-AE11F2D25FA8}"/>
    <cellStyle name="Colhead 2 3 7 4 2 2" xfId="13625" xr:uid="{169E0126-7852-4059-BBAF-C58576C6871C}"/>
    <cellStyle name="Colhead 2 3 7 4 2 2 2" xfId="21725" xr:uid="{2C211DDD-2B63-410C-9916-F9DCBF4ED34F}"/>
    <cellStyle name="Colhead 2 3 7 4 2 2 3" xfId="21726" xr:uid="{5214C8ED-777F-459B-9BFC-F2CE88A032B2}"/>
    <cellStyle name="Colhead 2 3 7 4 2 3" xfId="21727" xr:uid="{19DAF4A5-A271-4B05-9B9D-043C37DCC6AF}"/>
    <cellStyle name="Colhead 2 3 7 4 2 4" xfId="21728" xr:uid="{671CABFA-7A99-489B-ACAB-C86ADCBA60B9}"/>
    <cellStyle name="Colhead 2 3 7 4 3" xfId="13626" xr:uid="{333FAA1C-C10F-4C69-9402-193DF33FB1C0}"/>
    <cellStyle name="Colhead 2 3 7 4 3 2" xfId="21729" xr:uid="{52D11F63-BE40-4457-B33F-188FFA0040F9}"/>
    <cellStyle name="Colhead 2 3 7 4 3 3" xfId="21730" xr:uid="{BFBE50D3-F9C3-4097-AB7A-9BA4893B9316}"/>
    <cellStyle name="Colhead 2 3 7 4 4" xfId="21731" xr:uid="{F68266B9-14B8-46F4-B090-882B44F8D13E}"/>
    <cellStyle name="Colhead 2 3 7 4 5" xfId="21732" xr:uid="{80565039-AC30-4AB1-8B46-1B8EEAFBB94D}"/>
    <cellStyle name="Colhead 2 3 7 5" xfId="8149" xr:uid="{32A19196-1242-4494-AB6C-20BF806C61D8}"/>
    <cellStyle name="Colhead 2 3 7 5 2" xfId="13624" xr:uid="{EE6D82CF-D083-4AD4-8540-58600472CF05}"/>
    <cellStyle name="Colhead 2 3 7 5 2 2" xfId="21733" xr:uid="{5BCE0A96-E275-416A-92F2-1FB9D46A9E80}"/>
    <cellStyle name="Colhead 2 3 7 5 2 3" xfId="21734" xr:uid="{535678D6-4EE4-4329-AE30-ACA1AF33A6F9}"/>
    <cellStyle name="Colhead 2 3 7 5 3" xfId="21735" xr:uid="{D509A8CE-C288-42B4-A0A1-00302F3C1D45}"/>
    <cellStyle name="Colhead 2 3 7 5 4" xfId="21736" xr:uid="{F8C3FC76-391C-4EB5-8E07-7371D74B2F3A}"/>
    <cellStyle name="Colhead 2 3 7 6" xfId="13631" xr:uid="{C6414B37-52FD-41B9-ADFD-777446EFD833}"/>
    <cellStyle name="Colhead 2 3 7 6 2" xfId="21737" xr:uid="{D9CCBCF6-2EB3-4036-9453-7484D1C4E0E2}"/>
    <cellStyle name="Colhead 2 3 7 6 3" xfId="21738" xr:uid="{64A39642-27DA-405B-A523-457F271CE7F6}"/>
    <cellStyle name="Colhead 2 3 7 7" xfId="21739" xr:uid="{64BAA04D-8698-4ED7-9DF6-C8F90A4F69C8}"/>
    <cellStyle name="Colhead 2 3 7 8" xfId="21740" xr:uid="{B48A6845-7D81-47CA-B9C1-D095A385F511}"/>
    <cellStyle name="Colhead 2 3 8" xfId="2953" xr:uid="{F4BB88CB-FCBC-495E-BE30-B45C66A081AB}"/>
    <cellStyle name="Colhead 2 3 8 2" xfId="13623" xr:uid="{BF91FF16-51D2-4A2C-9C81-5BA943B1D1A4}"/>
    <cellStyle name="Colhead 2 3 8 2 2" xfId="21741" xr:uid="{509704D8-F89B-4AEE-8655-5792D377A9FC}"/>
    <cellStyle name="Colhead 2 3 8 2 3" xfId="21742" xr:uid="{299E7C6B-146B-4586-816A-E42E39B59173}"/>
    <cellStyle name="Colhead 2 3 8 3" xfId="21743" xr:uid="{9F4FCF16-B1E9-42EE-8526-B4F1AF1FFC8F}"/>
    <cellStyle name="Colhead 2 3 8 4" xfId="21744" xr:uid="{9B019137-3543-4C0C-8418-5177FDDC9307}"/>
    <cellStyle name="Colhead 2 3 9" xfId="21745" xr:uid="{67F04AAF-AD00-4A65-8102-3107D95B3B9F}"/>
    <cellStyle name="Colhead 2 4" xfId="1869" xr:uid="{E79DFF21-0AE5-455F-AAA0-3704F5245336}"/>
    <cellStyle name="Colhead 2 4 2" xfId="2954" xr:uid="{F4E9DEE5-1B6D-495B-8F9D-CDD9D227B925}"/>
    <cellStyle name="Colhead 2 4 2 2" xfId="8759" xr:uid="{2B048AAD-6A87-420B-A40D-F5CCE2914F69}"/>
    <cellStyle name="Colhead 2 4 2 2 2" xfId="13621" xr:uid="{7CAFE99B-3581-44FB-91B2-559A7DDA91EB}"/>
    <cellStyle name="Colhead 2 4 2 2 2 2" xfId="21746" xr:uid="{6C27C66B-D6AF-439C-BE75-2E0110E099A0}"/>
    <cellStyle name="Colhead 2 4 2 2 2 3" xfId="21747" xr:uid="{670AAA18-E15B-43B8-A5F6-134F464E91D4}"/>
    <cellStyle name="Colhead 2 4 2 2 3" xfId="21748" xr:uid="{3C9E8C77-2020-491E-A892-6C7DCD6F5E9E}"/>
    <cellStyle name="Colhead 2 4 2 2 4" xfId="21749" xr:uid="{5EC863A0-62DA-4369-A944-2D06510B13A2}"/>
    <cellStyle name="Colhead 2 4 2 3" xfId="13622" xr:uid="{21D0D262-7D5E-4B89-9137-E820EA2D17F7}"/>
    <cellStyle name="Colhead 2 4 2 3 2" xfId="21750" xr:uid="{07457D1C-0E79-4530-8A74-7243C1ACC87B}"/>
    <cellStyle name="Colhead 2 4 2 3 3" xfId="21751" xr:uid="{FE1F320E-25AC-4E42-BFF2-E6BF8C62CEE0}"/>
    <cellStyle name="Colhead 2 4 2 4" xfId="21752" xr:uid="{9CCEF8CD-A116-44C5-BC9F-038A39176210}"/>
    <cellStyle name="Colhead 2 4 2 5" xfId="21753" xr:uid="{CFBABE43-C4A5-450D-B474-CB139E02C3B0}"/>
    <cellStyle name="Colhead 2 4 3" xfId="2955" xr:uid="{244482C5-DAE8-4DCD-81CB-5103E875C394}"/>
    <cellStyle name="Colhead 2 4 3 2" xfId="8836" xr:uid="{6F84D8A8-7A67-4ECB-830D-3B649891923C}"/>
    <cellStyle name="Colhead 2 4 3 2 2" xfId="13619" xr:uid="{BAC8D736-B021-482A-B0B9-0FDDD7E137A8}"/>
    <cellStyle name="Colhead 2 4 3 2 2 2" xfId="21754" xr:uid="{57A825A7-42C0-4B69-BFAB-0993E6D65A62}"/>
    <cellStyle name="Colhead 2 4 3 2 2 3" xfId="21755" xr:uid="{AE8E5ADA-FFB0-4FD7-993E-9C77B3244004}"/>
    <cellStyle name="Colhead 2 4 3 2 3" xfId="21756" xr:uid="{83302A5F-41AE-4993-844A-3535826A52F3}"/>
    <cellStyle name="Colhead 2 4 3 2 4" xfId="21757" xr:uid="{634554EF-1D89-402D-A0C1-A081445778EB}"/>
    <cellStyle name="Colhead 2 4 3 3" xfId="13620" xr:uid="{BE57AFA0-69F3-460A-AFE1-8CEB825AC7E3}"/>
    <cellStyle name="Colhead 2 4 3 3 2" xfId="21758" xr:uid="{02F16511-8353-47F8-85CC-48A4F9DC9361}"/>
    <cellStyle name="Colhead 2 4 3 3 3" xfId="21759" xr:uid="{F6517A27-7942-416B-93BE-637937609F72}"/>
    <cellStyle name="Colhead 2 4 3 4" xfId="21760" xr:uid="{C47E3940-ED4F-44FB-8C23-6B081E36447A}"/>
    <cellStyle name="Colhead 2 4 3 5" xfId="21761" xr:uid="{CF42DC76-73BA-4928-977C-24208FDC714B}"/>
    <cellStyle name="Colhead 2 4 4" xfId="2956" xr:uid="{A8C446E5-A5F1-4208-8D30-F69B16A22BA7}"/>
    <cellStyle name="Colhead 2 4 4 2" xfId="8886" xr:uid="{A4F4A1B1-6247-4B6A-A4DD-2D5FF9B738F3}"/>
    <cellStyle name="Colhead 2 4 4 2 2" xfId="13617" xr:uid="{6755FC8D-3B3B-428E-8AE7-7A48F3246B62}"/>
    <cellStyle name="Colhead 2 4 4 2 2 2" xfId="21762" xr:uid="{D77C3B97-DC1E-4563-9259-FE2E17150DBA}"/>
    <cellStyle name="Colhead 2 4 4 2 2 3" xfId="21763" xr:uid="{E45C4751-590C-4D36-B37F-FEE43293679E}"/>
    <cellStyle name="Colhead 2 4 4 2 3" xfId="21764" xr:uid="{29D810D6-FC2D-46A8-B277-590C1E1B7C13}"/>
    <cellStyle name="Colhead 2 4 4 2 4" xfId="21765" xr:uid="{BB30D4DD-E783-46D1-A0A7-0D4B77A64A3A}"/>
    <cellStyle name="Colhead 2 4 4 3" xfId="13618" xr:uid="{931EE6D6-DA74-4D05-958B-7D542025A5E6}"/>
    <cellStyle name="Colhead 2 4 4 3 2" xfId="21766" xr:uid="{9AAF69AF-B076-436F-A345-48B79D405D2B}"/>
    <cellStyle name="Colhead 2 4 4 3 3" xfId="21767" xr:uid="{77D91301-2C3D-41EC-BBBA-BCBAFCFBE892}"/>
    <cellStyle name="Colhead 2 4 4 4" xfId="21768" xr:uid="{78544F6D-BE41-4309-9494-E2E945140B64}"/>
    <cellStyle name="Colhead 2 4 4 5" xfId="21769" xr:uid="{73142E07-52AF-4C69-BF59-E9CF80EF5B3A}"/>
    <cellStyle name="Colhead 2 4 5" xfId="2957" xr:uid="{A91C5022-5DD0-41BE-8118-406BEF26D781}"/>
    <cellStyle name="Colhead 2 4 5 2" xfId="8317" xr:uid="{1ADA19D9-6C4F-45E7-86F4-884AA72CEA66}"/>
    <cellStyle name="Colhead 2 4 5 2 2" xfId="13615" xr:uid="{C7E414BB-902B-4F0E-B054-E97F718890C3}"/>
    <cellStyle name="Colhead 2 4 5 2 2 2" xfId="21770" xr:uid="{57014771-96EF-4656-8C9D-79AE159AB4C3}"/>
    <cellStyle name="Colhead 2 4 5 2 2 3" xfId="21771" xr:uid="{80C780EA-8143-47DE-9FFE-6B70D059D395}"/>
    <cellStyle name="Colhead 2 4 5 2 3" xfId="21772" xr:uid="{139430FE-BB78-450D-B9A1-32DE60CEF8BA}"/>
    <cellStyle name="Colhead 2 4 5 2 4" xfId="21773" xr:uid="{FE24987F-B02E-4BEC-A4C6-FAC55B0F951C}"/>
    <cellStyle name="Colhead 2 4 5 3" xfId="13616" xr:uid="{FEE39132-48FD-4FE9-850E-45EF87089003}"/>
    <cellStyle name="Colhead 2 4 5 3 2" xfId="21774" xr:uid="{86DC52C7-F676-4F3C-ABE9-5DEC385BC32F}"/>
    <cellStyle name="Colhead 2 4 5 3 3" xfId="21775" xr:uid="{932C7BD4-2B30-4786-A546-0810FCB275C4}"/>
    <cellStyle name="Colhead 2 4 5 4" xfId="21776" xr:uid="{99A3DC0B-1CF2-464F-8F32-83019EC063A0}"/>
    <cellStyle name="Colhead 2 4 5 5" xfId="21777" xr:uid="{10DB4086-1113-4490-9A84-C9A544C8CC1C}"/>
    <cellStyle name="Colhead 2 4 6" xfId="5965" xr:uid="{C46DDD4F-11A8-47D1-BF37-16F9BA5E855B}"/>
    <cellStyle name="Colhead 2 4 6 2" xfId="13614" xr:uid="{72213164-A800-47CE-97C8-2DFB1ECCE7F2}"/>
    <cellStyle name="Colhead 2 4 6 2 2" xfId="21778" xr:uid="{B20A234C-0037-4FE1-97BF-3A2AFDC7EB14}"/>
    <cellStyle name="Colhead 2 4 6 2 3" xfId="21779" xr:uid="{A1C6A8EC-8D6B-40F6-8220-31FAB95C3B79}"/>
    <cellStyle name="Colhead 2 4 6 3" xfId="21780" xr:uid="{5755616F-0E6B-4881-ACA0-588AC87C7D50}"/>
    <cellStyle name="Colhead 2 4 6 4" xfId="21781" xr:uid="{E4AA591E-8830-4FC2-985A-636FE419E2AF}"/>
    <cellStyle name="Colhead 2 4 7" xfId="8017" xr:uid="{CFCCF3BA-E9E0-4B2E-B0FD-0DBFD6D22952}"/>
    <cellStyle name="Colhead 2 4 7 2" xfId="13613" xr:uid="{C89B301A-7416-4B74-97A1-07DFEBAF73BA}"/>
    <cellStyle name="Colhead 2 4 7 2 2" xfId="21782" xr:uid="{136A2F37-0110-49B2-B506-7756D92E76D2}"/>
    <cellStyle name="Colhead 2 4 7 2 3" xfId="21783" xr:uid="{B7BC2AB9-6115-4A0B-BA17-3800F46BF789}"/>
    <cellStyle name="Colhead 2 4 7 3" xfId="21784" xr:uid="{ACC40E45-7E67-45DF-9EED-ABF1B1D68014}"/>
    <cellStyle name="Colhead 2 4 7 4" xfId="21785" xr:uid="{873A370F-DFF7-4BDE-A716-4CCF63DE2E89}"/>
    <cellStyle name="Colhead 2 4 8" xfId="9681" xr:uid="{6C36A2E2-0C35-4273-AA42-50E8E5A1FFDC}"/>
    <cellStyle name="Colhead 2 4 8 2" xfId="21786" xr:uid="{1C2AD1F8-19FE-483D-A3E0-67884155D761}"/>
    <cellStyle name="Colhead 2 4 9" xfId="21787" xr:uid="{8184E201-7F9E-457A-BCF3-B716984644EF}"/>
    <cellStyle name="Colhead 2 5" xfId="2958" xr:uid="{C712777F-1177-4EFD-92C2-3A7B9E0D1D12}"/>
    <cellStyle name="Colhead 2 5 2" xfId="2959" xr:uid="{B9F182DA-214B-4D75-9B46-1388A03EA49E}"/>
    <cellStyle name="Colhead 2 5 2 2" xfId="8671" xr:uid="{4357252B-78DF-4705-85CD-90C48542D506}"/>
    <cellStyle name="Colhead 2 5 2 2 2" xfId="13610" xr:uid="{4C79FFC1-30DD-4731-A98E-90313EC58D2C}"/>
    <cellStyle name="Colhead 2 5 2 2 2 2" xfId="21788" xr:uid="{93DF930B-F803-4146-9C48-042140648BE3}"/>
    <cellStyle name="Colhead 2 5 2 2 2 3" xfId="21789" xr:uid="{C108BD7D-F866-4D55-91E2-E0B18CA40FFF}"/>
    <cellStyle name="Colhead 2 5 2 2 3" xfId="21790" xr:uid="{D4629FD8-D76A-4155-A697-3F50CC84BB10}"/>
    <cellStyle name="Colhead 2 5 2 2 4" xfId="21791" xr:uid="{B6A4F7BB-D7D0-4C65-90A1-82478FB48DC4}"/>
    <cellStyle name="Colhead 2 5 2 3" xfId="13611" xr:uid="{A1E885CD-D31F-4283-9A8C-7524E36FAEDB}"/>
    <cellStyle name="Colhead 2 5 2 3 2" xfId="21792" xr:uid="{6059BED4-1248-4643-B364-E639E9A5AE0F}"/>
    <cellStyle name="Colhead 2 5 2 3 3" xfId="21793" xr:uid="{8EFB6231-B3BB-43B0-9A18-F91735122D04}"/>
    <cellStyle name="Colhead 2 5 2 4" xfId="21794" xr:uid="{B9F2772E-065E-48A7-A454-D1A77F572470}"/>
    <cellStyle name="Colhead 2 5 2 5" xfId="21795" xr:uid="{5B755354-691C-4E64-82EB-A8DE05AE7965}"/>
    <cellStyle name="Colhead 2 5 3" xfId="2960" xr:uid="{C59B0001-8623-4BE4-928E-14805E669E01}"/>
    <cellStyle name="Colhead 2 5 3 2" xfId="9046" xr:uid="{37CA3A8F-175B-42B3-8C1E-8F5F1D657C7D}"/>
    <cellStyle name="Colhead 2 5 3 2 2" xfId="13608" xr:uid="{590D6C32-5074-4C6A-9E46-151D4E4BA1E9}"/>
    <cellStyle name="Colhead 2 5 3 2 2 2" xfId="21796" xr:uid="{5A372367-0961-47D6-AD75-8B7FEFCCDADB}"/>
    <cellStyle name="Colhead 2 5 3 2 2 3" xfId="21797" xr:uid="{E1DEDF38-326E-4796-94CB-E67DC567EBD7}"/>
    <cellStyle name="Colhead 2 5 3 2 3" xfId="21798" xr:uid="{C36580F0-DCFB-4A80-BD07-273A4DC80FA3}"/>
    <cellStyle name="Colhead 2 5 3 2 4" xfId="21799" xr:uid="{F983143C-8E2B-49B8-AB75-2CA77B7032CD}"/>
    <cellStyle name="Colhead 2 5 3 3" xfId="13609" xr:uid="{2089AD4F-7429-4B5A-91EE-E7F5D9A53248}"/>
    <cellStyle name="Colhead 2 5 3 3 2" xfId="21800" xr:uid="{D41F4EC6-72D5-4898-929B-1AC9077D4FC7}"/>
    <cellStyle name="Colhead 2 5 3 3 3" xfId="21801" xr:uid="{9AF1871E-8345-41E4-8833-FCAACAD1CEA0}"/>
    <cellStyle name="Colhead 2 5 3 4" xfId="21802" xr:uid="{9839052E-27AD-4AD5-9E00-76F0CE369BA2}"/>
    <cellStyle name="Colhead 2 5 3 5" xfId="21803" xr:uid="{0DE7EB08-EB2B-44A6-87EA-20A0150B4B3E}"/>
    <cellStyle name="Colhead 2 5 4" xfId="2961" xr:uid="{EB7223B9-CE19-4815-97AE-D92283B76F12}"/>
    <cellStyle name="Colhead 2 5 4 2" xfId="9273" xr:uid="{31EF590D-2761-4A19-A08B-3CE11AD58424}"/>
    <cellStyle name="Colhead 2 5 4 2 2" xfId="13606" xr:uid="{CDB1F705-CA81-4892-8E0D-7862703F6521}"/>
    <cellStyle name="Colhead 2 5 4 2 2 2" xfId="21804" xr:uid="{9D0ED9E4-14B8-4871-B971-FD537AB5B243}"/>
    <cellStyle name="Colhead 2 5 4 2 2 3" xfId="21805" xr:uid="{BFBD02C1-A819-485F-B265-45F0782B7303}"/>
    <cellStyle name="Colhead 2 5 4 2 3" xfId="21806" xr:uid="{1D69001B-5C41-4A8D-916F-EFA27CB142E1}"/>
    <cellStyle name="Colhead 2 5 4 2 4" xfId="21807" xr:uid="{A7CAC3B8-2993-4757-8BDD-B0CBA385860A}"/>
    <cellStyle name="Colhead 2 5 4 3" xfId="13607" xr:uid="{D71745E8-3C54-4260-A5F1-BF964F81015C}"/>
    <cellStyle name="Colhead 2 5 4 3 2" xfId="21808" xr:uid="{7EA13072-FC72-4189-8E55-2BF67B12C910}"/>
    <cellStyle name="Colhead 2 5 4 3 3" xfId="21809" xr:uid="{CA4E36A4-F5B1-4FAA-B2C7-5CFA9659AD65}"/>
    <cellStyle name="Colhead 2 5 4 4" xfId="21810" xr:uid="{55224361-6253-4D1A-830D-5F12FDB814E8}"/>
    <cellStyle name="Colhead 2 5 4 5" xfId="21811" xr:uid="{A5D491AA-3EA1-4297-B486-451D644A4476}"/>
    <cellStyle name="Colhead 2 5 5" xfId="2962" xr:uid="{49571AA6-3F37-4CD0-A03E-38F0B1566A91}"/>
    <cellStyle name="Colhead 2 5 5 2" xfId="8410" xr:uid="{6D79498D-5A4A-43B6-87D5-FFF85840D79E}"/>
    <cellStyle name="Colhead 2 5 5 2 2" xfId="13604" xr:uid="{7D382683-3A63-4722-AA0A-DBCE7B5DCEBC}"/>
    <cellStyle name="Colhead 2 5 5 2 2 2" xfId="21812" xr:uid="{E7F114CC-9EB9-4AE5-AB2D-FD8F62CDAB98}"/>
    <cellStyle name="Colhead 2 5 5 2 2 3" xfId="21813" xr:uid="{C2696CD8-C115-4F91-BD07-10956BF8CFCA}"/>
    <cellStyle name="Colhead 2 5 5 2 3" xfId="21814" xr:uid="{92E5A15F-840D-4380-AA38-1CFB0D14C093}"/>
    <cellStyle name="Colhead 2 5 5 2 4" xfId="21815" xr:uid="{142D2D96-F3C3-42F9-95D2-3BDA75020964}"/>
    <cellStyle name="Colhead 2 5 5 3" xfId="13605" xr:uid="{A23503D4-049A-4A2E-B526-22B791DDB430}"/>
    <cellStyle name="Colhead 2 5 5 3 2" xfId="21816" xr:uid="{1C9D16A7-6AC6-47E0-8EB7-29479DF0CAA1}"/>
    <cellStyle name="Colhead 2 5 5 3 3" xfId="21817" xr:uid="{FB72011C-E9E4-4D7C-A8A3-5B251C457348}"/>
    <cellStyle name="Colhead 2 5 5 4" xfId="21818" xr:uid="{CA707483-D4B9-4296-9839-E435D4AA6FE4}"/>
    <cellStyle name="Colhead 2 5 5 5" xfId="21819" xr:uid="{4A821613-5F34-4AE5-B337-E0F7D77D21D1}"/>
    <cellStyle name="Colhead 2 5 6" xfId="8123" xr:uid="{07F6B462-72B3-4C20-982B-B60BFDBBCFFA}"/>
    <cellStyle name="Colhead 2 5 6 2" xfId="13603" xr:uid="{F2A81B73-0D3C-46C7-88CB-178D88EF4D6F}"/>
    <cellStyle name="Colhead 2 5 6 2 2" xfId="21820" xr:uid="{1494C411-08BC-4C60-9508-D22B8C44372E}"/>
    <cellStyle name="Colhead 2 5 6 2 3" xfId="21821" xr:uid="{539F5324-B10F-4928-B6DD-88DFAD7D66BE}"/>
    <cellStyle name="Colhead 2 5 6 3" xfId="21822" xr:uid="{C2888C62-731F-4933-9652-16597EEE6384}"/>
    <cellStyle name="Colhead 2 5 6 4" xfId="21823" xr:uid="{89552798-960C-4AB0-9155-1C490F469269}"/>
    <cellStyle name="Colhead 2 5 7" xfId="13612" xr:uid="{684ABE9A-11BD-459F-B806-F26010E0171C}"/>
    <cellStyle name="Colhead 2 5 7 2" xfId="21824" xr:uid="{CB145109-6F07-48C6-84A2-74DFF9B7A851}"/>
    <cellStyle name="Colhead 2 5 7 3" xfId="21825" xr:uid="{E51FC1D8-382D-4400-A521-6E495F9B2446}"/>
    <cellStyle name="Colhead 2 5 8" xfId="21826" xr:uid="{711F1B6E-398F-4097-9F5C-9BD49BEEC4E2}"/>
    <cellStyle name="Colhead 2 5 9" xfId="21827" xr:uid="{1F800685-D235-4568-B873-47B0E6A5881C}"/>
    <cellStyle name="Colhead 2 6" xfId="2963" xr:uid="{601EF651-ACF8-4B4E-9F31-3E1F358BE268}"/>
    <cellStyle name="Colhead 2 6 2" xfId="2964" xr:uid="{7AA5B0D5-8282-483B-B64F-AB14C2595728}"/>
    <cellStyle name="Colhead 2 6 2 2" xfId="8642" xr:uid="{948D31F9-DD0A-4A42-9841-ED2707230EB4}"/>
    <cellStyle name="Colhead 2 6 2 2 2" xfId="13600" xr:uid="{16395208-C0DF-4367-A372-9435273BEF22}"/>
    <cellStyle name="Colhead 2 6 2 2 2 2" xfId="21828" xr:uid="{D9C8A724-B288-4410-8F98-C8D05215FAF3}"/>
    <cellStyle name="Colhead 2 6 2 2 2 3" xfId="21829" xr:uid="{184CDD2A-7FDE-4433-AEF9-D78ADE005449}"/>
    <cellStyle name="Colhead 2 6 2 2 3" xfId="21830" xr:uid="{A52F2951-0A82-480F-A22A-E7ABD722F73B}"/>
    <cellStyle name="Colhead 2 6 2 2 4" xfId="21831" xr:uid="{5DC09728-C7F5-4400-928A-1F2942B43DEC}"/>
    <cellStyle name="Colhead 2 6 2 3" xfId="13601" xr:uid="{D5E9CD81-B8E9-4327-9493-F04DF103688D}"/>
    <cellStyle name="Colhead 2 6 2 3 2" xfId="21832" xr:uid="{B00F8443-8E1F-4838-A535-D0C48CA6A382}"/>
    <cellStyle name="Colhead 2 6 2 3 3" xfId="21833" xr:uid="{02A1F0DA-5F46-4615-9F7B-76868FC31B99}"/>
    <cellStyle name="Colhead 2 6 2 4" xfId="21834" xr:uid="{3EC87D34-2341-40DE-8AE8-8D737D01BA75}"/>
    <cellStyle name="Colhead 2 6 2 5" xfId="21835" xr:uid="{3D49BD2C-50C6-4A7D-B5AF-F97A71439686}"/>
    <cellStyle name="Colhead 2 6 3" xfId="2965" xr:uid="{A8AC39FA-F68C-412D-B255-2748AE000F32}"/>
    <cellStyle name="Colhead 2 6 3 2" xfId="9075" xr:uid="{4D886ACF-016F-4AE0-8469-8BAF4859F862}"/>
    <cellStyle name="Colhead 2 6 3 2 2" xfId="13598" xr:uid="{D5CCED08-267E-4CF2-A3BC-93830AE54BD2}"/>
    <cellStyle name="Colhead 2 6 3 2 2 2" xfId="21836" xr:uid="{5857FC9A-5A5C-4797-BD2C-6C38552C24D4}"/>
    <cellStyle name="Colhead 2 6 3 2 2 3" xfId="21837" xr:uid="{046B339E-2144-4CEA-9CEE-8E119437D4B5}"/>
    <cellStyle name="Colhead 2 6 3 2 3" xfId="21838" xr:uid="{02EE8205-8E31-4427-BE3B-B8673EB3F233}"/>
    <cellStyle name="Colhead 2 6 3 2 4" xfId="21839" xr:uid="{6CB15BA4-8823-46E2-A5DC-16F51350CA8B}"/>
    <cellStyle name="Colhead 2 6 3 3" xfId="13599" xr:uid="{289939C1-DCC1-4DC6-8381-CE6871695B02}"/>
    <cellStyle name="Colhead 2 6 3 3 2" xfId="21840" xr:uid="{E74E5397-4398-4122-A5C2-63BC8DA3E511}"/>
    <cellStyle name="Colhead 2 6 3 3 3" xfId="21841" xr:uid="{4ECF6A68-E9A9-4721-A2B9-2442DE477CA3}"/>
    <cellStyle name="Colhead 2 6 3 4" xfId="21842" xr:uid="{A066C864-EAD9-414D-8D05-3F0D33E9E528}"/>
    <cellStyle name="Colhead 2 6 3 5" xfId="21843" xr:uid="{DB8CE37A-4F2D-4C9D-81CB-8171DEBC7802}"/>
    <cellStyle name="Colhead 2 6 4" xfId="2966" xr:uid="{88017B53-74AE-477C-AB69-7FC6B3F4C11C}"/>
    <cellStyle name="Colhead 2 6 4 2" xfId="9302" xr:uid="{43122E83-0453-480A-9D81-D5DC0D9876D2}"/>
    <cellStyle name="Colhead 2 6 4 2 2" xfId="13596" xr:uid="{A60F0CB9-0878-41C7-B99E-2245C9C5F2F9}"/>
    <cellStyle name="Colhead 2 6 4 2 2 2" xfId="21844" xr:uid="{FAD87058-FB36-4055-A776-14C3862A5E4E}"/>
    <cellStyle name="Colhead 2 6 4 2 2 3" xfId="21845" xr:uid="{AEF4B6F8-1AB3-46B0-A6C2-2FE71FF885CB}"/>
    <cellStyle name="Colhead 2 6 4 2 3" xfId="21846" xr:uid="{B5B47CCD-CBBD-4AEC-95AE-4AED9C661C89}"/>
    <cellStyle name="Colhead 2 6 4 2 4" xfId="21847" xr:uid="{0DAD2463-CF4B-44F0-A371-8B5428005A2A}"/>
    <cellStyle name="Colhead 2 6 4 3" xfId="13597" xr:uid="{C79975BD-E49E-4624-BFAB-FD9DBBB109CC}"/>
    <cellStyle name="Colhead 2 6 4 3 2" xfId="21848" xr:uid="{8BE2C544-79B2-48AE-9D9F-62C11AC23F4D}"/>
    <cellStyle name="Colhead 2 6 4 3 3" xfId="21849" xr:uid="{747AEEE2-F661-428C-BDCD-C5CAB2602382}"/>
    <cellStyle name="Colhead 2 6 4 4" xfId="21850" xr:uid="{0BE82886-F4A7-45E1-A8D2-E1A7EE7BA3A4}"/>
    <cellStyle name="Colhead 2 6 4 5" xfId="21851" xr:uid="{A1DA43C9-762F-40A2-A6C4-C13D25C6E093}"/>
    <cellStyle name="Colhead 2 6 5" xfId="2967" xr:uid="{AB5D8786-2F55-4D1F-BF61-304F0B2853BC}"/>
    <cellStyle name="Colhead 2 6 5 2" xfId="8427" xr:uid="{E44D156E-90B8-4855-A3F7-7E6C8059F050}"/>
    <cellStyle name="Colhead 2 6 5 2 2" xfId="13594" xr:uid="{BD59838D-06FA-45B7-B279-475F5D78649B}"/>
    <cellStyle name="Colhead 2 6 5 2 2 2" xfId="21852" xr:uid="{F78C4501-4797-4EB8-9092-BEA2856F02A0}"/>
    <cellStyle name="Colhead 2 6 5 2 2 3" xfId="21853" xr:uid="{7C98BA1F-1E1F-4DC5-8BE0-E15C98BEE78D}"/>
    <cellStyle name="Colhead 2 6 5 2 3" xfId="21854" xr:uid="{9DD34DB2-806A-4965-A899-84DE3B20BFA9}"/>
    <cellStyle name="Colhead 2 6 5 2 4" xfId="21855" xr:uid="{29632347-5FF4-4917-86D3-4A141F7E3BAB}"/>
    <cellStyle name="Colhead 2 6 5 3" xfId="13595" xr:uid="{BC7C376D-B94C-4798-9BF5-2471C51305CF}"/>
    <cellStyle name="Colhead 2 6 5 3 2" xfId="21856" xr:uid="{BEFB361A-B852-488A-9AE0-5AE5C010FD4B}"/>
    <cellStyle name="Colhead 2 6 5 3 3" xfId="21857" xr:uid="{9B996515-2EE1-48A2-A8B3-4FE2AF9CB0AA}"/>
    <cellStyle name="Colhead 2 6 5 4" xfId="21858" xr:uid="{EDB1BD69-37BE-460C-8BEE-C6B3C5B040F7}"/>
    <cellStyle name="Colhead 2 6 5 5" xfId="21859" xr:uid="{BBC16877-1F9E-41E8-B345-B5541656A5E0}"/>
    <cellStyle name="Colhead 2 6 6" xfId="8152" xr:uid="{3DDD7E42-F4C2-4069-A832-C9723A539221}"/>
    <cellStyle name="Colhead 2 6 6 2" xfId="13593" xr:uid="{BE6539AF-D4EA-456F-A235-EC41387200B1}"/>
    <cellStyle name="Colhead 2 6 6 2 2" xfId="21860" xr:uid="{42053E81-63FC-463E-A818-1BA349E60D4C}"/>
    <cellStyle name="Colhead 2 6 6 2 3" xfId="21861" xr:uid="{61770127-A4AB-4616-9694-883406C9736D}"/>
    <cellStyle name="Colhead 2 6 6 3" xfId="21862" xr:uid="{AE7C1A74-BCA0-482A-991D-0AB269F62922}"/>
    <cellStyle name="Colhead 2 6 6 4" xfId="21863" xr:uid="{F6A9AFA4-11CF-4716-89F6-59CF88369F8A}"/>
    <cellStyle name="Colhead 2 6 7" xfId="13602" xr:uid="{3B5174E6-C33C-4136-B5E7-22ACFB6D3159}"/>
    <cellStyle name="Colhead 2 6 7 2" xfId="21864" xr:uid="{B22F0BE0-87F7-41C8-97E5-A8465663814F}"/>
    <cellStyle name="Colhead 2 6 7 3" xfId="21865" xr:uid="{35C06879-3204-4368-A3EC-32E0B22A97C5}"/>
    <cellStyle name="Colhead 2 6 8" xfId="21866" xr:uid="{36B27552-9C53-419C-8FF6-C746A0541290}"/>
    <cellStyle name="Colhead 2 6 9" xfId="21867" xr:uid="{04C15C1E-65D0-4450-9B4F-3081C47A7181}"/>
    <cellStyle name="Colhead 2 7" xfId="2968" xr:uid="{62FA9095-0A87-47EC-A7D6-3B756B61DA5C}"/>
    <cellStyle name="Colhead 2 7 2" xfId="2969" xr:uid="{393561EC-BA7E-42BE-94A2-AC7350199A73}"/>
    <cellStyle name="Colhead 2 7 2 2" xfId="8661" xr:uid="{5FE3F6C5-98FA-4520-85D8-33F1F75F3845}"/>
    <cellStyle name="Colhead 2 7 2 2 2" xfId="13590" xr:uid="{C5BF6842-8C31-42ED-924E-33E802EBC49D}"/>
    <cellStyle name="Colhead 2 7 2 2 2 2" xfId="21868" xr:uid="{8BA414C3-2D52-4DA5-9DE1-61557535A477}"/>
    <cellStyle name="Colhead 2 7 2 2 2 3" xfId="21869" xr:uid="{0999FAD1-CAD3-4D1E-ADD2-CB7493635F36}"/>
    <cellStyle name="Colhead 2 7 2 2 3" xfId="21870" xr:uid="{FDAD5BC8-036A-4EC4-9263-A56753025C04}"/>
    <cellStyle name="Colhead 2 7 2 2 4" xfId="21871" xr:uid="{2D0BF572-69B7-4041-BE4D-777F3C4B5A8E}"/>
    <cellStyle name="Colhead 2 7 2 3" xfId="13591" xr:uid="{C88E519E-6B54-4896-98C5-F739F33B875F}"/>
    <cellStyle name="Colhead 2 7 2 3 2" xfId="21872" xr:uid="{D08769FD-D481-444D-8712-7378C460A128}"/>
    <cellStyle name="Colhead 2 7 2 3 3" xfId="21873" xr:uid="{7924B3A5-4D11-4640-B40E-55CD36F31A00}"/>
    <cellStyle name="Colhead 2 7 2 4" xfId="21874" xr:uid="{B5A185B3-35A8-4815-A332-25C09CF06AF1}"/>
    <cellStyle name="Colhead 2 7 2 5" xfId="21875" xr:uid="{AA2D6418-366B-4440-8BE6-C9DE9C70CE74}"/>
    <cellStyle name="Colhead 2 7 3" xfId="2970" xr:uid="{918E2412-1196-4060-8D0F-AEE85E0A3430}"/>
    <cellStyle name="Colhead 2 7 3 2" xfId="9056" xr:uid="{23ACB1B0-BF65-49CD-A38A-773A28652209}"/>
    <cellStyle name="Colhead 2 7 3 2 2" xfId="13588" xr:uid="{838D3766-2436-4CDD-AA5A-30325BA2C60F}"/>
    <cellStyle name="Colhead 2 7 3 2 2 2" xfId="21876" xr:uid="{9F4C0A75-FDAC-4229-BFC2-69EAD81F575C}"/>
    <cellStyle name="Colhead 2 7 3 2 2 3" xfId="21877" xr:uid="{815F6CB9-8A8E-49FD-8DB2-897560B98712}"/>
    <cellStyle name="Colhead 2 7 3 2 3" xfId="21878" xr:uid="{7F0D3D1F-0335-41B2-ACC6-17C826EB7A31}"/>
    <cellStyle name="Colhead 2 7 3 2 4" xfId="21879" xr:uid="{F8AC42CB-A197-40F2-A1FC-64490CBEF4FD}"/>
    <cellStyle name="Colhead 2 7 3 3" xfId="13589" xr:uid="{A6A2EA5E-1DE3-4ABC-9B2B-D24EAECB79F1}"/>
    <cellStyle name="Colhead 2 7 3 3 2" xfId="21880" xr:uid="{D9F1D97C-0E5F-4626-B5DC-E61235091720}"/>
    <cellStyle name="Colhead 2 7 3 3 3" xfId="21881" xr:uid="{EC453E88-AD72-4E68-BA57-F11E6B321FDA}"/>
    <cellStyle name="Colhead 2 7 3 4" xfId="21882" xr:uid="{46E18670-15BE-4B9D-9605-92FED8AC15C1}"/>
    <cellStyle name="Colhead 2 7 3 5" xfId="21883" xr:uid="{E4935676-3283-462A-A3B9-EEBDCAD61AD7}"/>
    <cellStyle name="Colhead 2 7 4" xfId="2971" xr:uid="{E71C9E21-B943-4AFB-822B-757D3B3FB514}"/>
    <cellStyle name="Colhead 2 7 4 2" xfId="9283" xr:uid="{AF83E11B-98B0-4CE4-BEB0-C6F21CCB49CF}"/>
    <cellStyle name="Colhead 2 7 4 2 2" xfId="13586" xr:uid="{DD59457F-77C6-4921-AC4B-4DB81EFCA634}"/>
    <cellStyle name="Colhead 2 7 4 2 2 2" xfId="21884" xr:uid="{6057D192-5924-4096-957D-698429C97ADC}"/>
    <cellStyle name="Colhead 2 7 4 2 2 3" xfId="21885" xr:uid="{C231AD59-C9E7-4F56-8B95-994CC29582E4}"/>
    <cellStyle name="Colhead 2 7 4 2 3" xfId="21886" xr:uid="{AD63B83C-83E3-4D15-9439-39F09817216A}"/>
    <cellStyle name="Colhead 2 7 4 2 4" xfId="21887" xr:uid="{906AA53C-DF8C-4203-9C0D-0170945E017B}"/>
    <cellStyle name="Colhead 2 7 4 3" xfId="13587" xr:uid="{ED421DD3-9F12-49B9-B918-90DF04D20BAB}"/>
    <cellStyle name="Colhead 2 7 4 3 2" xfId="21888" xr:uid="{FA05E4F6-DDF8-429F-9AB2-728C2036C56A}"/>
    <cellStyle name="Colhead 2 7 4 3 3" xfId="21889" xr:uid="{A35D09A7-41FD-489A-A5D7-6E0ACBB7E5C7}"/>
    <cellStyle name="Colhead 2 7 4 4" xfId="21890" xr:uid="{D74F4550-AC06-4619-A312-29CC85F3CF08}"/>
    <cellStyle name="Colhead 2 7 4 5" xfId="21891" xr:uid="{B2EA1D31-81F5-4697-B788-5ED2DE4B28F4}"/>
    <cellStyle name="Colhead 2 7 5" xfId="2972" xr:uid="{CE3AAE17-040F-4D1E-8BE6-9F23D120F8ED}"/>
    <cellStyle name="Colhead 2 7 5 2" xfId="8417" xr:uid="{BF8F7618-7993-43B1-9FD8-347936F101BA}"/>
    <cellStyle name="Colhead 2 7 5 2 2" xfId="13584" xr:uid="{64375EF2-23C1-4166-A8E2-FAEBD3881119}"/>
    <cellStyle name="Colhead 2 7 5 2 2 2" xfId="21892" xr:uid="{0CD3A822-13A7-44F6-9DAB-D830378D2328}"/>
    <cellStyle name="Colhead 2 7 5 2 2 3" xfId="21893" xr:uid="{B6B1B0FA-B948-4CEC-B404-240E44BB7847}"/>
    <cellStyle name="Colhead 2 7 5 2 3" xfId="21894" xr:uid="{78623A10-95CF-4A0F-9AD4-00B91392E5E7}"/>
    <cellStyle name="Colhead 2 7 5 2 4" xfId="21895" xr:uid="{F6DDAAF6-C5C0-45F9-A638-FC97C681F6A8}"/>
    <cellStyle name="Colhead 2 7 5 3" xfId="13585" xr:uid="{0710A7D0-1A06-4872-93DC-8EA2550C1679}"/>
    <cellStyle name="Colhead 2 7 5 3 2" xfId="21896" xr:uid="{A690BFC9-058F-453E-BC83-A38ECF7A1CFF}"/>
    <cellStyle name="Colhead 2 7 5 3 3" xfId="21897" xr:uid="{9EE6E9B9-ECFF-408F-95ED-8F07C2B425EB}"/>
    <cellStyle name="Colhead 2 7 5 4" xfId="21898" xr:uid="{D969060D-4968-483A-AB0C-6643FA38CC77}"/>
    <cellStyle name="Colhead 2 7 5 5" xfId="21899" xr:uid="{3DB5F1F5-9B2D-4EB2-AC59-186339846265}"/>
    <cellStyle name="Colhead 2 7 6" xfId="8133" xr:uid="{DB87C682-67A8-443B-9E7D-0EC8F31B1446}"/>
    <cellStyle name="Colhead 2 7 6 2" xfId="13583" xr:uid="{AD115BA5-EFD1-4650-9CFE-B967C8613DBF}"/>
    <cellStyle name="Colhead 2 7 6 2 2" xfId="21900" xr:uid="{370F68B0-51CA-492E-960E-C9D0013FDCEE}"/>
    <cellStyle name="Colhead 2 7 6 2 3" xfId="21901" xr:uid="{ACC3232C-6E08-48CC-9C7B-5842CFDCAF99}"/>
    <cellStyle name="Colhead 2 7 6 3" xfId="21902" xr:uid="{9AD2604E-B359-433F-BFA6-16EC292E0554}"/>
    <cellStyle name="Colhead 2 7 6 4" xfId="21903" xr:uid="{AF160CA8-2085-413B-AF89-7775BF9D363E}"/>
    <cellStyle name="Colhead 2 7 7" xfId="13592" xr:uid="{CA2FE629-41A6-46E1-AD9F-4FF79DC25CD2}"/>
    <cellStyle name="Colhead 2 7 7 2" xfId="21904" xr:uid="{D4A8FD79-0501-4700-997D-5F2557E9D26B}"/>
    <cellStyle name="Colhead 2 7 7 3" xfId="21905" xr:uid="{1697D0AA-234A-429D-9FB4-F06FC59E3E42}"/>
    <cellStyle name="Colhead 2 7 8" xfId="21906" xr:uid="{A98FEC6E-02B9-4148-AA88-5DC8DD206306}"/>
    <cellStyle name="Colhead 2 7 9" xfId="21907" xr:uid="{AC0409D8-6D93-4B93-BADB-4670AC2CF8D7}"/>
    <cellStyle name="Colhead 2 8" xfId="2973" xr:uid="{D75E906A-BE6B-45D6-B481-9A3132E984E3}"/>
    <cellStyle name="Colhead 2 8 2" xfId="2974" xr:uid="{A7FA81FB-EF1B-4D96-8244-C6B701308369}"/>
    <cellStyle name="Colhead 2 8 2 2" xfId="8650" xr:uid="{E769A223-0A09-4778-9E75-053F4B8646D8}"/>
    <cellStyle name="Colhead 2 8 2 2 2" xfId="13581" xr:uid="{2FFCBE03-51E5-44D7-A9EC-9C7F86401B59}"/>
    <cellStyle name="Colhead 2 8 2 2 2 2" xfId="21908" xr:uid="{BCAD78CD-994C-426B-A659-58166D83D8D1}"/>
    <cellStyle name="Colhead 2 8 2 2 2 3" xfId="21909" xr:uid="{82E95904-FAD9-4FAC-B53A-406DBFBC66A9}"/>
    <cellStyle name="Colhead 2 8 2 2 3" xfId="21910" xr:uid="{28E94CCE-C71A-4B1C-AACB-1E1735B6FB5B}"/>
    <cellStyle name="Colhead 2 8 2 2 4" xfId="21911" xr:uid="{A1D94D25-C98D-471A-9ED2-BBE2ADB2EC43}"/>
    <cellStyle name="Colhead 2 8 2 3" xfId="13582" xr:uid="{3C6F9AD5-57F9-4517-BFFF-C8B431CE2857}"/>
    <cellStyle name="Colhead 2 8 2 3 2" xfId="21912" xr:uid="{A5AF7A7E-3197-46ED-BEAF-7D38BC2628E3}"/>
    <cellStyle name="Colhead 2 8 2 3 3" xfId="21913" xr:uid="{B04B5F41-31D6-409C-A686-A18528CF47F3}"/>
    <cellStyle name="Colhead 2 8 2 4" xfId="21914" xr:uid="{F29BB7A5-6C40-4882-8886-3EFED3505312}"/>
    <cellStyle name="Colhead 2 8 2 5" xfId="21915" xr:uid="{CDA943A5-DADD-402B-A523-5D2A8CC8D78E}"/>
    <cellStyle name="Colhead 2 8 3" xfId="2975" xr:uid="{337EB4C5-92B6-497F-8311-FB41659C9B75}"/>
    <cellStyle name="Colhead 2 8 3 2" xfId="9067" xr:uid="{4FA3365D-3C1A-42FC-B923-8B216669B5AA}"/>
    <cellStyle name="Colhead 2 8 3 2 2" xfId="13579" xr:uid="{08816288-459A-49C9-9799-5450AC7AEBFF}"/>
    <cellStyle name="Colhead 2 8 3 2 2 2" xfId="21916" xr:uid="{DC65E14D-4E93-4E27-B389-EEC85E393C77}"/>
    <cellStyle name="Colhead 2 8 3 2 2 3" xfId="21917" xr:uid="{749AC636-49EE-4C01-847E-FD790CAD759E}"/>
    <cellStyle name="Colhead 2 8 3 2 3" xfId="21918" xr:uid="{E2E3D767-DB42-4A09-BDE7-3BC7862FD81C}"/>
    <cellStyle name="Colhead 2 8 3 2 4" xfId="21919" xr:uid="{E49E4BD1-6937-4AAE-B682-4A3453B0C83B}"/>
    <cellStyle name="Colhead 2 8 3 3" xfId="13580" xr:uid="{82114467-1D39-4662-9C16-5F268476354E}"/>
    <cellStyle name="Colhead 2 8 3 3 2" xfId="21920" xr:uid="{D12C3BD1-7919-4637-8BC9-D3C2170FA27B}"/>
    <cellStyle name="Colhead 2 8 3 3 3" xfId="21921" xr:uid="{EE25B350-D456-454E-8487-C58B27825965}"/>
    <cellStyle name="Colhead 2 8 3 4" xfId="21922" xr:uid="{D9B4367B-129E-475D-B6F2-735F92E47026}"/>
    <cellStyle name="Colhead 2 8 3 5" xfId="21923" xr:uid="{B1E41D0A-8277-4186-835E-AD51EAD46D75}"/>
    <cellStyle name="Colhead 2 8 4" xfId="2976" xr:uid="{56BECBEF-5198-4F11-9B84-ED692D2B4D71}"/>
    <cellStyle name="Colhead 2 8 4 2" xfId="9294" xr:uid="{3BC3226E-3183-4143-B4F9-61F92C47BF5E}"/>
    <cellStyle name="Colhead 2 8 4 2 2" xfId="13577" xr:uid="{F14C410D-7C76-425B-8B62-E125B821298B}"/>
    <cellStyle name="Colhead 2 8 4 2 2 2" xfId="21924" xr:uid="{03B637D9-F9AC-4D5C-89A8-FCBA375F247A}"/>
    <cellStyle name="Colhead 2 8 4 2 2 3" xfId="21925" xr:uid="{63E21AE3-B76A-4B43-BF49-3791CCE19AEE}"/>
    <cellStyle name="Colhead 2 8 4 2 3" xfId="21926" xr:uid="{E4F68765-EE79-47EB-A83E-DE8B70123C94}"/>
    <cellStyle name="Colhead 2 8 4 2 4" xfId="21927" xr:uid="{EA37E262-2752-4455-B4E7-51FC04967044}"/>
    <cellStyle name="Colhead 2 8 4 3" xfId="13578" xr:uid="{E60D7C8B-E0EA-495D-8014-F56356850DA5}"/>
    <cellStyle name="Colhead 2 8 4 3 2" xfId="21928" xr:uid="{541D2EB1-C7FE-4193-8563-4E25A91EF150}"/>
    <cellStyle name="Colhead 2 8 4 3 3" xfId="21929" xr:uid="{6228DC5C-5AC8-4E78-A5A0-C019C2047E82}"/>
    <cellStyle name="Colhead 2 8 4 4" xfId="21930" xr:uid="{24C5EBE8-3211-4410-924A-FB92DA850AC1}"/>
    <cellStyle name="Colhead 2 8 4 5" xfId="21931" xr:uid="{E1D6A3D2-BD49-4F30-AADD-5D652ED48239}"/>
    <cellStyle name="Colhead 2 8 5" xfId="2977" xr:uid="{98D4FF9D-0503-4FEB-A6BC-AD85FAF931E9}"/>
    <cellStyle name="Colhead 2 8 5 2" xfId="8424" xr:uid="{6D763BEC-29AB-433B-8A71-6641E6CD5F89}"/>
    <cellStyle name="Colhead 2 8 5 2 2" xfId="13575" xr:uid="{181EAFFB-BFA4-4EE7-A6C5-9BDC8802C99E}"/>
    <cellStyle name="Colhead 2 8 5 2 2 2" xfId="21932" xr:uid="{A6D4F4B3-4ED1-4CFB-BB6F-5E4E373E1545}"/>
    <cellStyle name="Colhead 2 8 5 2 2 3" xfId="21933" xr:uid="{11D5FB12-E034-42A0-A33F-140702FE8AED}"/>
    <cellStyle name="Colhead 2 8 5 2 3" xfId="21934" xr:uid="{66E08891-6A77-48C8-8595-FCA2B2B2E649}"/>
    <cellStyle name="Colhead 2 8 5 2 4" xfId="21935" xr:uid="{A6FC8172-BFE4-4CA3-8818-37A043C7CE7E}"/>
    <cellStyle name="Colhead 2 8 5 3" xfId="13576" xr:uid="{6B5701A7-218D-438C-BEF9-6BCE3316AF77}"/>
    <cellStyle name="Colhead 2 8 5 3 2" xfId="21936" xr:uid="{11D8D58F-1926-49EA-A0A2-631CC14F50B8}"/>
    <cellStyle name="Colhead 2 8 5 3 3" xfId="21937" xr:uid="{61D9FBCE-4F50-472B-86D1-C07602904AD4}"/>
    <cellStyle name="Colhead 2 8 5 4" xfId="21938" xr:uid="{0C15A959-6756-4640-8FC0-FEF3B48F7F9D}"/>
    <cellStyle name="Colhead 2 8 5 5" xfId="21939" xr:uid="{95A4C1F8-C2EA-4D92-9BC8-4243B10132F5}"/>
    <cellStyle name="Colhead 2 8 6" xfId="8144" xr:uid="{FF5A66E5-AA75-44CC-B379-B0AF7E84D8E7}"/>
    <cellStyle name="Colhead 2 8 6 2" xfId="13574" xr:uid="{5AE1264E-D004-44A9-BF4F-D2ABF17AB5AC}"/>
    <cellStyle name="Colhead 2 8 6 2 2" xfId="21940" xr:uid="{19D7CBE6-E7F9-4225-A0C8-680558257D7A}"/>
    <cellStyle name="Colhead 2 8 6 2 3" xfId="21941" xr:uid="{015971C6-5859-44D7-AD5E-D5C9FA4858BB}"/>
    <cellStyle name="Colhead 2 8 6 3" xfId="21942" xr:uid="{2AD25E4D-B7DA-4DBE-9DC5-B63F600D7690}"/>
    <cellStyle name="Colhead 2 8 6 4" xfId="21943" xr:uid="{C29D838D-1943-402E-A51B-E2FF2F4B492D}"/>
    <cellStyle name="Colhead 2 8 7" xfId="9686" xr:uid="{64B4CE88-5286-4631-BCED-065985A42FD2}"/>
    <cellStyle name="Colhead 2 8 7 2" xfId="21944" xr:uid="{F3D71D3B-D461-495B-B923-981B35A15F24}"/>
    <cellStyle name="Colhead 2 8 7 3" xfId="21945" xr:uid="{FFD2F2E8-BE3A-4A18-B4FC-444F1782357A}"/>
    <cellStyle name="Colhead 2 8 8" xfId="21946" xr:uid="{4FB3AA98-2D87-4D61-BB38-034B0EC6B290}"/>
    <cellStyle name="Colhead 2 8 9" xfId="21947" xr:uid="{2F58F284-78B1-4128-AA37-626D3B62D5E9}"/>
    <cellStyle name="Colhead 2 9" xfId="2978" xr:uid="{0DC81D01-0EF9-46A5-BB0C-731B77C47C07}"/>
    <cellStyle name="Colhead 2 9 2" xfId="2979" xr:uid="{D26915AE-9E6C-4FA9-AEF1-D23CE4089F25}"/>
    <cellStyle name="Colhead 2 9 2 2" xfId="8711" xr:uid="{7BDB08CA-D6C7-4574-9873-D479D6D1A5C0}"/>
    <cellStyle name="Colhead 2 9 2 2 2" xfId="13571" xr:uid="{3B8C0084-D9F3-490B-B91A-65D34E9B834E}"/>
    <cellStyle name="Colhead 2 9 2 2 2 2" xfId="21948" xr:uid="{3C17DCF8-EC8D-43DC-BF9F-E5B493F6C6D0}"/>
    <cellStyle name="Colhead 2 9 2 2 2 3" xfId="21949" xr:uid="{91E8F65A-CEE1-4D40-9434-EF3185DAA438}"/>
    <cellStyle name="Colhead 2 9 2 2 3" xfId="21950" xr:uid="{76A6B5D4-76D7-4BCA-8B55-D9265D0F083D}"/>
    <cellStyle name="Colhead 2 9 2 2 4" xfId="21951" xr:uid="{68814439-544F-4AD1-AEFA-7E384ED8E65E}"/>
    <cellStyle name="Colhead 2 9 2 3" xfId="13572" xr:uid="{E8E80830-9816-4049-9806-DFDE92DA6BA7}"/>
    <cellStyle name="Colhead 2 9 2 3 2" xfId="21952" xr:uid="{D8B57B1E-DB61-4CAA-BA2F-2BC8040EF8A9}"/>
    <cellStyle name="Colhead 2 9 2 3 3" xfId="21953" xr:uid="{03041C70-CF93-409D-851F-91C32CA46190}"/>
    <cellStyle name="Colhead 2 9 2 4" xfId="21954" xr:uid="{95A35234-1A6D-44BB-970D-B8EC96ECF895}"/>
    <cellStyle name="Colhead 2 9 2 5" xfId="21955" xr:uid="{B92FC948-0FE3-4774-A465-54CFBCA66C62}"/>
    <cellStyle name="Colhead 2 9 3" xfId="2980" xr:uid="{D65E6EB2-315B-43D5-86FA-5D39A4BD6ACD}"/>
    <cellStyle name="Colhead 2 9 3 2" xfId="9000" xr:uid="{F6C94AE5-6077-49CD-9E16-4FE5D529F68D}"/>
    <cellStyle name="Colhead 2 9 3 2 2" xfId="13569" xr:uid="{A5840B7A-D960-4EE5-BA09-A326AB50799F}"/>
    <cellStyle name="Colhead 2 9 3 2 2 2" xfId="21956" xr:uid="{47544736-F67C-451D-95B1-63A7EF6C1A17}"/>
    <cellStyle name="Colhead 2 9 3 2 2 3" xfId="21957" xr:uid="{53B023A6-7F61-428D-91CB-43ACA30799FF}"/>
    <cellStyle name="Colhead 2 9 3 2 3" xfId="21958" xr:uid="{92638727-67EC-4293-99B4-59CD990A2737}"/>
    <cellStyle name="Colhead 2 9 3 2 4" xfId="21959" xr:uid="{58FA37B6-CA06-4AB8-8B84-43FFF6384A99}"/>
    <cellStyle name="Colhead 2 9 3 3" xfId="13570" xr:uid="{09113923-F323-467E-9BC6-E52B0AA90480}"/>
    <cellStyle name="Colhead 2 9 3 3 2" xfId="21960" xr:uid="{FBAAD0F3-C261-4D53-8B79-7A930A55EE5C}"/>
    <cellStyle name="Colhead 2 9 3 3 3" xfId="21961" xr:uid="{3232AC27-7AC8-4B9B-8E85-CD47970D1BCF}"/>
    <cellStyle name="Colhead 2 9 3 4" xfId="21962" xr:uid="{74DBCCB4-795D-4DCE-938F-D35C1F041D5D}"/>
    <cellStyle name="Colhead 2 9 3 5" xfId="21963" xr:uid="{34C0245C-7E96-4A4C-9B09-463F59C22E53}"/>
    <cellStyle name="Colhead 2 9 4" xfId="2981" xr:uid="{A1CB8862-867B-46FD-95BE-EB00ED79C9D9}"/>
    <cellStyle name="Colhead 2 9 4 2" xfId="9227" xr:uid="{CA2C91B9-1017-4C35-9780-13F9E7597F40}"/>
    <cellStyle name="Colhead 2 9 4 2 2" xfId="13567" xr:uid="{F91FD4DE-D53A-4908-B290-9EC18329ABE1}"/>
    <cellStyle name="Colhead 2 9 4 2 2 2" xfId="21964" xr:uid="{F51277A0-C827-4E54-BE0E-4240A6E0B5BF}"/>
    <cellStyle name="Colhead 2 9 4 2 2 3" xfId="21965" xr:uid="{8CC14DAE-D401-44AD-86DF-B50BBA6BB331}"/>
    <cellStyle name="Colhead 2 9 4 2 3" xfId="21966" xr:uid="{7B207157-837A-43A3-9BC5-7078D6E0122C}"/>
    <cellStyle name="Colhead 2 9 4 2 4" xfId="21967" xr:uid="{751201EE-2270-447E-A432-F3C0523C7682}"/>
    <cellStyle name="Colhead 2 9 4 3" xfId="13568" xr:uid="{2B3D8293-E793-4089-8088-54998AFB2BC7}"/>
    <cellStyle name="Colhead 2 9 4 3 2" xfId="21968" xr:uid="{2CF6F795-F582-4AD9-BDFA-555466290F03}"/>
    <cellStyle name="Colhead 2 9 4 3 3" xfId="21969" xr:uid="{8E7393AC-8C8B-45FD-8615-944A57A1DA04}"/>
    <cellStyle name="Colhead 2 9 4 4" xfId="21970" xr:uid="{1D549EFF-EE54-4BC9-AF52-A85E3C0FCD86}"/>
    <cellStyle name="Colhead 2 9 4 5" xfId="21971" xr:uid="{DB5C2418-867C-431F-9821-0AF96391BF5E}"/>
    <cellStyle name="Colhead 2 9 5" xfId="8077" xr:uid="{F295B97E-035E-4B34-A737-54DCB2133CE0}"/>
    <cellStyle name="Colhead 2 9 5 2" xfId="13566" xr:uid="{BF542A07-4535-4CBB-9673-9B8F7FECF520}"/>
    <cellStyle name="Colhead 2 9 5 2 2" xfId="21972" xr:uid="{3F261E2A-B3ED-4955-BFFA-BB53012F7DF9}"/>
    <cellStyle name="Colhead 2 9 5 2 3" xfId="21973" xr:uid="{69264E97-2836-4258-BB5C-B2F4333DD9BB}"/>
    <cellStyle name="Colhead 2 9 5 3" xfId="21974" xr:uid="{9D784939-FA5A-4347-B657-1B3A2003DF06}"/>
    <cellStyle name="Colhead 2 9 5 4" xfId="21975" xr:uid="{8F7893A8-DD9D-4B29-B8EA-F09619FE5505}"/>
    <cellStyle name="Colhead 2 9 6" xfId="13573" xr:uid="{574B82E6-3F03-4B10-8862-A5AC5061CEA4}"/>
    <cellStyle name="Colhead 2 9 6 2" xfId="21976" xr:uid="{F7FC468E-42CD-4C21-B325-B42C92FC620A}"/>
    <cellStyle name="Colhead 2 9 6 3" xfId="21977" xr:uid="{EB87E364-5800-4C84-8168-8AF1222D0FEC}"/>
    <cellStyle name="Colhead 2 9 7" xfId="21978" xr:uid="{1E10F87F-3EC3-47FE-A53F-253DB7F0445D}"/>
    <cellStyle name="Colhead 2 9 8" xfId="21979" xr:uid="{4693B160-8222-40DD-B90A-4FFD67315867}"/>
    <cellStyle name="Colhead 3" xfId="579" xr:uid="{3B6E051E-9BC4-4A2A-B0F8-A676F4C6E81D}"/>
    <cellStyle name="Colhead 3 10" xfId="7852" xr:uid="{7857FE75-9800-4874-A4F4-A5D424BD9549}"/>
    <cellStyle name="Colhead 3 10 2" xfId="13565" xr:uid="{37D53793-CF12-4670-9C3A-5E3B58F34E2C}"/>
    <cellStyle name="Colhead 3 10 2 2" xfId="21980" xr:uid="{77468BDE-AB1C-4493-A092-D11E84A8F13C}"/>
    <cellStyle name="Colhead 3 10 2 3" xfId="21981" xr:uid="{5CBEA610-9C12-487D-8DBA-2A020F809BEC}"/>
    <cellStyle name="Colhead 3 10 3" xfId="21982" xr:uid="{E35C1BC0-6B71-4BCE-BFE7-F568CDA2134D}"/>
    <cellStyle name="Colhead 3 10 4" xfId="21983" xr:uid="{C7AD5126-C1F6-400F-A07E-40581BA584DD}"/>
    <cellStyle name="Colhead 3 11" xfId="21984" xr:uid="{F81BF138-A817-4D2C-838C-1D02D9CACEDC}"/>
    <cellStyle name="Colhead 3 2" xfId="1458" xr:uid="{D63683FB-C01E-4DF8-B645-98E79D3E1CE1}"/>
    <cellStyle name="Colhead 3 2 2" xfId="2982" xr:uid="{C3E0F668-419D-42AB-9699-03032A674E38}"/>
    <cellStyle name="Colhead 3 2 2 2" xfId="2983" xr:uid="{590098B0-68D8-436D-A7A8-02A530582140}"/>
    <cellStyle name="Colhead 3 2 2 2 2" xfId="8903" xr:uid="{FCAC0B13-34AE-4BCB-8E84-A31F81E71C84}"/>
    <cellStyle name="Colhead 3 2 2 2 2 2" xfId="13563" xr:uid="{1551BCA5-81CA-4403-929D-AD32C1211087}"/>
    <cellStyle name="Colhead 3 2 2 2 2 2 2" xfId="21985" xr:uid="{27E5FB12-4795-466F-800B-D9223E933142}"/>
    <cellStyle name="Colhead 3 2 2 2 2 2 3" xfId="21986" xr:uid="{5C048232-B552-48DF-8188-DE739C242D3C}"/>
    <cellStyle name="Colhead 3 2 2 2 2 3" xfId="21987" xr:uid="{972EFF83-DBE5-470F-9055-6F515F1FD4E5}"/>
    <cellStyle name="Colhead 3 2 2 2 2 4" xfId="21988" xr:uid="{20C305C7-11C0-41BE-8859-A85903608964}"/>
    <cellStyle name="Colhead 3 2 2 2 3" xfId="13564" xr:uid="{892846F6-D058-4D26-9639-51DA3A36A366}"/>
    <cellStyle name="Colhead 3 2 2 2 3 2" xfId="21989" xr:uid="{5984C174-B8A2-43E1-BB1E-FE202A0EA334}"/>
    <cellStyle name="Colhead 3 2 2 2 3 3" xfId="21990" xr:uid="{4F31DC79-F537-4E0F-ADC9-42C24BE61AC2}"/>
    <cellStyle name="Colhead 3 2 2 2 4" xfId="21991" xr:uid="{E70F6B20-12EB-4834-81B0-8A128E03D7DA}"/>
    <cellStyle name="Colhead 3 2 2 2 5" xfId="21992" xr:uid="{52CE41C4-3AA6-4EA7-A7D2-3B26347B3013}"/>
    <cellStyle name="Colhead 3 2 2 3" xfId="2984" xr:uid="{09ACB08B-FC65-43A6-8BC4-225D57D255B4}"/>
    <cellStyle name="Colhead 3 2 2 3 2" xfId="8808" xr:uid="{51CC218F-1FCF-47FD-8688-5F71AA274687}"/>
    <cellStyle name="Colhead 3 2 2 3 2 2" xfId="13561" xr:uid="{B137D15D-90B5-4AB4-AF60-B90DBB5306BA}"/>
    <cellStyle name="Colhead 3 2 2 3 2 2 2" xfId="21993" xr:uid="{92367AC5-B570-457F-BAC6-11CF86960C8C}"/>
    <cellStyle name="Colhead 3 2 2 3 2 2 3" xfId="21994" xr:uid="{4309F33F-20EC-4F9E-B4EF-F494D0054099}"/>
    <cellStyle name="Colhead 3 2 2 3 2 3" xfId="21995" xr:uid="{5B573612-F17E-4514-B208-BBF106EE111A}"/>
    <cellStyle name="Colhead 3 2 2 3 2 4" xfId="21996" xr:uid="{12130EB6-1DEC-46B6-91D5-9F55ED87EBFD}"/>
    <cellStyle name="Colhead 3 2 2 3 3" xfId="13562" xr:uid="{17558A10-FEA9-422F-BCC8-976CC68B9A66}"/>
    <cellStyle name="Colhead 3 2 2 3 3 2" xfId="21997" xr:uid="{4DA02E74-D642-461C-BD4A-4957EC95C562}"/>
    <cellStyle name="Colhead 3 2 2 3 3 3" xfId="21998" xr:uid="{0C3C2E30-6DB5-4C14-B638-E1C2FE3EF785}"/>
    <cellStyle name="Colhead 3 2 2 3 4" xfId="21999" xr:uid="{378635B8-ADEC-46E2-ABA2-50A7BC4B15C4}"/>
    <cellStyle name="Colhead 3 2 2 3 5" xfId="22000" xr:uid="{038FB679-2708-4454-9903-C8547268586F}"/>
    <cellStyle name="Colhead 3 2 2 4" xfId="2985" xr:uid="{480EF0CE-05FC-4C5F-87B5-F093181CD25E}"/>
    <cellStyle name="Colhead 3 2 2 4 2" xfId="8799" xr:uid="{48232E1A-3739-405D-B715-8D64E2D2C139}"/>
    <cellStyle name="Colhead 3 2 2 4 2 2" xfId="13559" xr:uid="{AA397E98-54FD-4979-AE52-3F246900846C}"/>
    <cellStyle name="Colhead 3 2 2 4 2 2 2" xfId="22001" xr:uid="{2A11A4FC-6841-4A37-84F2-3D4BC04E1D26}"/>
    <cellStyle name="Colhead 3 2 2 4 2 2 3" xfId="22002" xr:uid="{C7BE04CB-BC84-4354-A690-9A73A42AFF11}"/>
    <cellStyle name="Colhead 3 2 2 4 2 3" xfId="22003" xr:uid="{194E2D80-A679-47A5-BB2D-2BAA41A61F2B}"/>
    <cellStyle name="Colhead 3 2 2 4 2 4" xfId="22004" xr:uid="{B5721E84-851A-49B7-977C-5F1DB1F8C78C}"/>
    <cellStyle name="Colhead 3 2 2 4 3" xfId="13560" xr:uid="{92C589BF-8ED0-42B1-A1EE-6C90FCB631FD}"/>
    <cellStyle name="Colhead 3 2 2 4 3 2" xfId="22005" xr:uid="{7990EA17-6091-46FC-A832-D92DF963A256}"/>
    <cellStyle name="Colhead 3 2 2 4 3 3" xfId="22006" xr:uid="{666068AC-EC41-4245-9A84-1C642EF76B25}"/>
    <cellStyle name="Colhead 3 2 2 4 4" xfId="22007" xr:uid="{A7D40476-34E5-4DAD-8BCE-44D8170E5736}"/>
    <cellStyle name="Colhead 3 2 2 4 5" xfId="22008" xr:uid="{E8CFBA08-D97B-4122-9BF9-473DE3FB25DA}"/>
    <cellStyle name="Colhead 3 2 2 5" xfId="2986" xr:uid="{C05E7197-5F60-4935-B065-1C87CF91B629}"/>
    <cellStyle name="Colhead 3 2 2 5 2" xfId="8288" xr:uid="{6354A616-3ADD-448C-973F-E3DA46641A71}"/>
    <cellStyle name="Colhead 3 2 2 5 2 2" xfId="13557" xr:uid="{6D7180B5-E694-4878-9A4C-97C9562E0185}"/>
    <cellStyle name="Colhead 3 2 2 5 2 2 2" xfId="22009" xr:uid="{EDFAA3D8-5136-44DB-BA39-00AEF0032BBD}"/>
    <cellStyle name="Colhead 3 2 2 5 2 2 3" xfId="22010" xr:uid="{19AEB1BE-FC02-4496-9004-2B58AE8A5DE9}"/>
    <cellStyle name="Colhead 3 2 2 5 2 3" xfId="22011" xr:uid="{7B13D4D1-5EF8-4D74-B362-FB45EED4C87A}"/>
    <cellStyle name="Colhead 3 2 2 5 2 4" xfId="22012" xr:uid="{CF4643B1-D5B8-459B-BF72-487E16ED4C0E}"/>
    <cellStyle name="Colhead 3 2 2 5 3" xfId="13558" xr:uid="{AB2F1388-B373-44D6-8FF6-248B2B31FFD0}"/>
    <cellStyle name="Colhead 3 2 2 5 3 2" xfId="22013" xr:uid="{8B6EA041-100D-4C73-B8E7-B47AFED4DBD1}"/>
    <cellStyle name="Colhead 3 2 2 5 3 3" xfId="22014" xr:uid="{E3C06A23-46ED-41F4-BA5D-E267CA829318}"/>
    <cellStyle name="Colhead 3 2 2 5 4" xfId="22015" xr:uid="{2A459E5E-8D53-439F-9E62-D4405F73FD9B}"/>
    <cellStyle name="Colhead 3 2 2 5 5" xfId="22016" xr:uid="{65611716-C28D-45BE-B2C9-F3934A036DE5}"/>
    <cellStyle name="Colhead 3 2 2 6" xfId="5788" xr:uid="{CE1C4DF8-7778-4DBF-9375-41507B7428EC}"/>
    <cellStyle name="Colhead 3 2 2 6 2" xfId="13556" xr:uid="{B9559D9B-9ECB-4A0D-8983-EDB1BB15AC41}"/>
    <cellStyle name="Colhead 3 2 2 6 2 2" xfId="22017" xr:uid="{B10AD27C-0585-4D3A-9D01-009F2F48217F}"/>
    <cellStyle name="Colhead 3 2 2 6 2 3" xfId="22018" xr:uid="{1405BC2A-5C4D-4BE8-9123-1EF3BBFF0AE2}"/>
    <cellStyle name="Colhead 3 2 2 6 3" xfId="22019" xr:uid="{F1DEEA1A-8B89-428D-9917-C82F71869DC8}"/>
    <cellStyle name="Colhead 3 2 2 6 4" xfId="22020" xr:uid="{DF48C697-BE26-498B-8F3E-240005243E68}"/>
    <cellStyle name="Colhead 3 2 2 7" xfId="7988" xr:uid="{2B012A54-2A3F-449A-8C11-F049200C3BE5}"/>
    <cellStyle name="Colhead 3 2 2 7 2" xfId="13555" xr:uid="{C3833A17-1170-4070-91F6-4DD66CF77178}"/>
    <cellStyle name="Colhead 3 2 2 7 2 2" xfId="22021" xr:uid="{D90BD4FE-7117-4FB6-95FA-76A72BD5645D}"/>
    <cellStyle name="Colhead 3 2 2 7 2 3" xfId="22022" xr:uid="{87551F00-EA92-4F74-957F-4F21FE213708}"/>
    <cellStyle name="Colhead 3 2 2 7 3" xfId="22023" xr:uid="{EE21E1EB-BC85-4E44-A6DE-E7CE4BD25745}"/>
    <cellStyle name="Colhead 3 2 2 7 4" xfId="22024" xr:uid="{890EDFDD-E4DB-4E36-9E33-2BCDEA0B2E9C}"/>
    <cellStyle name="Colhead 3 2 2 8" xfId="9684" xr:uid="{FCAF08F7-2719-4E4E-9E23-1F743479FCED}"/>
    <cellStyle name="Colhead 3 2 2 8 2" xfId="22025" xr:uid="{3BAE7F3B-C9DD-4FE7-9AD3-8AB018227FC2}"/>
    <cellStyle name="Colhead 3 2 2 9" xfId="22026" xr:uid="{B04DE563-7EB8-4EB9-8FDE-641A60230705}"/>
    <cellStyle name="Colhead 3 2 3" xfId="2987" xr:uid="{0AD97EA5-95E1-4B4A-86E5-E5E5B04BAE7E}"/>
    <cellStyle name="Colhead 3 2 3 2" xfId="2988" xr:uid="{B7C2219F-D95D-4FAF-89A5-44F5A53D7173}"/>
    <cellStyle name="Colhead 3 2 3 2 2" xfId="8704" xr:uid="{AAA0EA5E-6199-41A2-948A-CE6F109675F5}"/>
    <cellStyle name="Colhead 3 2 3 2 2 2" xfId="13552" xr:uid="{CB2EE58B-5666-4BED-8566-8315804D1360}"/>
    <cellStyle name="Colhead 3 2 3 2 2 2 2" xfId="22027" xr:uid="{E2AC1E0C-2B67-43CA-B14B-443B07D83C79}"/>
    <cellStyle name="Colhead 3 2 3 2 2 2 3" xfId="22028" xr:uid="{37B71A32-EB13-4B7D-9414-999B65E9AEE7}"/>
    <cellStyle name="Colhead 3 2 3 2 2 3" xfId="22029" xr:uid="{323D23EE-B4D8-4294-A5E2-886806C79FB9}"/>
    <cellStyle name="Colhead 3 2 3 2 2 4" xfId="22030" xr:uid="{002ABC14-3EBC-4963-9815-1596ACCE1184}"/>
    <cellStyle name="Colhead 3 2 3 2 3" xfId="13553" xr:uid="{F2FEB0F9-F0E4-446B-BA07-DEBD1530B21F}"/>
    <cellStyle name="Colhead 3 2 3 2 3 2" xfId="22031" xr:uid="{273AD42A-3ED0-4A02-93A0-FAF32E107A94}"/>
    <cellStyle name="Colhead 3 2 3 2 3 3" xfId="22032" xr:uid="{6A2E0EB5-49AA-4647-A368-6DF767ECC3F3}"/>
    <cellStyle name="Colhead 3 2 3 2 4" xfId="22033" xr:uid="{7A11179B-5B2D-4885-8F87-C512345F1974}"/>
    <cellStyle name="Colhead 3 2 3 2 5" xfId="22034" xr:uid="{5AC0AECE-3FD7-40C6-87D4-8F9BCF67ED61}"/>
    <cellStyle name="Colhead 3 2 3 3" xfId="2989" xr:uid="{56FFA9E3-B308-4D1B-B3EB-E8DAC576DF2C}"/>
    <cellStyle name="Colhead 3 2 3 3 2" xfId="9007" xr:uid="{2C7F9571-B973-4567-BE6B-766079907534}"/>
    <cellStyle name="Colhead 3 2 3 3 2 2" xfId="13550" xr:uid="{A8B7AE9B-CDE2-43B2-BC12-E01091E6D2A8}"/>
    <cellStyle name="Colhead 3 2 3 3 2 2 2" xfId="22035" xr:uid="{7986CBB7-9E41-4A89-9C5C-042040BFBE73}"/>
    <cellStyle name="Colhead 3 2 3 3 2 2 3" xfId="22036" xr:uid="{8CBF4718-6A68-4DD3-93E3-ED0083089D2D}"/>
    <cellStyle name="Colhead 3 2 3 3 2 3" xfId="22037" xr:uid="{48CD3523-1B0B-4572-A260-DEACB8C9315A}"/>
    <cellStyle name="Colhead 3 2 3 3 2 4" xfId="22038" xr:uid="{236F07D3-E462-4D56-BFDE-91EB360FDE7B}"/>
    <cellStyle name="Colhead 3 2 3 3 3" xfId="13551" xr:uid="{6A8CB4D5-297A-492F-A8D2-35C4D1B8C3DB}"/>
    <cellStyle name="Colhead 3 2 3 3 3 2" xfId="22039" xr:uid="{49590A3B-9459-444F-9126-063815E89A79}"/>
    <cellStyle name="Colhead 3 2 3 3 3 3" xfId="22040" xr:uid="{C49534C3-BB0B-4706-A866-973776764D26}"/>
    <cellStyle name="Colhead 3 2 3 3 4" xfId="22041" xr:uid="{B379A829-02C4-401A-88CB-59208F6E22E5}"/>
    <cellStyle name="Colhead 3 2 3 3 5" xfId="22042" xr:uid="{94B3AEE4-0536-44F1-B481-F8A367128F72}"/>
    <cellStyle name="Colhead 3 2 3 4" xfId="2990" xr:uid="{2952F272-79A6-4692-9CCF-BDA45BDA6504}"/>
    <cellStyle name="Colhead 3 2 3 4 2" xfId="9234" xr:uid="{10C2B69A-15D5-473A-888D-5E3121B33E6E}"/>
    <cellStyle name="Colhead 3 2 3 4 2 2" xfId="13548" xr:uid="{A192A02F-4A76-4FEC-BCDF-D34A663356AD}"/>
    <cellStyle name="Colhead 3 2 3 4 2 2 2" xfId="22043" xr:uid="{35AE2653-FBEF-4ED0-8081-889DE645DE97}"/>
    <cellStyle name="Colhead 3 2 3 4 2 2 3" xfId="22044" xr:uid="{D51FC539-28B8-49FC-87E0-8388DB915FD2}"/>
    <cellStyle name="Colhead 3 2 3 4 2 3" xfId="22045" xr:uid="{381E5FB6-9B5E-4EEB-8915-D2A86AD52D7D}"/>
    <cellStyle name="Colhead 3 2 3 4 2 4" xfId="22046" xr:uid="{21930BDD-0D88-465E-BFD8-4CEBDB424C4C}"/>
    <cellStyle name="Colhead 3 2 3 4 3" xfId="13549" xr:uid="{E8B08D62-AAF1-4F77-93B6-19E73F6EEC06}"/>
    <cellStyle name="Colhead 3 2 3 4 3 2" xfId="22047" xr:uid="{AE9EC3FD-266C-4B6C-AD6C-538E98B38B35}"/>
    <cellStyle name="Colhead 3 2 3 4 3 3" xfId="22048" xr:uid="{CC16E8BF-38C1-4341-B60B-F78D166F7DC2}"/>
    <cellStyle name="Colhead 3 2 3 4 4" xfId="22049" xr:uid="{16920F02-1932-441A-84E6-75AA20E8C11B}"/>
    <cellStyle name="Colhead 3 2 3 4 5" xfId="22050" xr:uid="{5D358A48-876F-4A35-A43F-4D93DC87E1EE}"/>
    <cellStyle name="Colhead 3 2 3 5" xfId="2991" xr:uid="{C39DEA34-7336-4351-B5F3-BEB131843082}"/>
    <cellStyle name="Colhead 3 2 3 5 2" xfId="8376" xr:uid="{0ADDC68E-CF40-4B3A-BB7D-D80E5634CAAF}"/>
    <cellStyle name="Colhead 3 2 3 5 2 2" xfId="13546" xr:uid="{7CFDAFD5-1DB4-412D-93E8-22D2944F288F}"/>
    <cellStyle name="Colhead 3 2 3 5 2 2 2" xfId="22051" xr:uid="{5A193C49-D323-451B-813A-D0E353029A18}"/>
    <cellStyle name="Colhead 3 2 3 5 2 2 3" xfId="22052" xr:uid="{57FF54EA-BD26-47DE-86A6-DE0B52132EC4}"/>
    <cellStyle name="Colhead 3 2 3 5 2 3" xfId="22053" xr:uid="{58E3981E-A12B-4BE3-B072-1844E05FA8AF}"/>
    <cellStyle name="Colhead 3 2 3 5 2 4" xfId="22054" xr:uid="{C1D5309F-A566-4457-B28E-8ABF07924F6A}"/>
    <cellStyle name="Colhead 3 2 3 5 3" xfId="13547" xr:uid="{99DF756A-12CD-4855-BB45-889DA048020D}"/>
    <cellStyle name="Colhead 3 2 3 5 3 2" xfId="22055" xr:uid="{6ACFADC4-39F8-4345-8646-B0FE41C6C82E}"/>
    <cellStyle name="Colhead 3 2 3 5 3 3" xfId="22056" xr:uid="{A8F6F3BD-8321-48AC-A8D8-BAC6BE5893F4}"/>
    <cellStyle name="Colhead 3 2 3 5 4" xfId="22057" xr:uid="{576F75DD-32C0-4FC9-A358-2C009298DB3E}"/>
    <cellStyle name="Colhead 3 2 3 5 5" xfId="22058" xr:uid="{1AA6BF66-F78B-4239-AC05-83396AE07BF5}"/>
    <cellStyle name="Colhead 3 2 3 6" xfId="8084" xr:uid="{E5A4ECFE-A8B0-4162-BFC2-9756F9C69FF7}"/>
    <cellStyle name="Colhead 3 2 3 6 2" xfId="13545" xr:uid="{A5324CD6-5432-4910-836B-FBB3CAFF4A99}"/>
    <cellStyle name="Colhead 3 2 3 6 2 2" xfId="22059" xr:uid="{5A4B7188-C4BB-45C6-8A51-D941F747B82E}"/>
    <cellStyle name="Colhead 3 2 3 6 2 3" xfId="22060" xr:uid="{CD517185-CEB5-4A32-BC1A-4E2A64DEDA16}"/>
    <cellStyle name="Colhead 3 2 3 6 3" xfId="22061" xr:uid="{66023356-38DE-4950-9180-45122B26EB57}"/>
    <cellStyle name="Colhead 3 2 3 6 4" xfId="22062" xr:uid="{0BCAD8B2-46FB-417E-AA95-DD6AAC450A96}"/>
    <cellStyle name="Colhead 3 2 3 7" xfId="13554" xr:uid="{AE6B0847-24D0-49D3-AAE3-1680DBD96C2E}"/>
    <cellStyle name="Colhead 3 2 3 7 2" xfId="22063" xr:uid="{320DF789-D089-43CF-BA4A-A3FD73332C5F}"/>
    <cellStyle name="Colhead 3 2 3 7 3" xfId="22064" xr:uid="{95DDF060-EE42-4FC2-950F-992C1A02724F}"/>
    <cellStyle name="Colhead 3 2 3 8" xfId="22065" xr:uid="{A093ECAB-3246-41E0-8438-2FA3614F117D}"/>
    <cellStyle name="Colhead 3 2 3 9" xfId="22066" xr:uid="{7F24F1FB-892F-4C7C-AFEE-F8EEF5F2C8F2}"/>
    <cellStyle name="Colhead 3 2 4" xfId="2992" xr:uid="{71427FB2-741C-4345-BB14-26F8146893D1}"/>
    <cellStyle name="Colhead 3 2 4 2" xfId="2993" xr:uid="{DE6CD9F4-AA4F-464A-B23D-D7941BC13D3D}"/>
    <cellStyle name="Colhead 3 2 4 2 2" xfId="8561" xr:uid="{D866526C-80CB-446A-8FCC-F73EB2F2BD9B}"/>
    <cellStyle name="Colhead 3 2 4 2 2 2" xfId="13542" xr:uid="{5936841E-9719-4083-B09D-137A540E3933}"/>
    <cellStyle name="Colhead 3 2 4 2 2 2 2" xfId="22067" xr:uid="{34EB46B5-366A-4552-AB42-584F5C022B42}"/>
    <cellStyle name="Colhead 3 2 4 2 2 2 3" xfId="22068" xr:uid="{B57E87DB-7177-48A6-A612-DC42A2B045B8}"/>
    <cellStyle name="Colhead 3 2 4 2 2 3" xfId="22069" xr:uid="{786C9612-0D5E-4D30-B1A3-27361D014A7F}"/>
    <cellStyle name="Colhead 3 2 4 2 2 4" xfId="22070" xr:uid="{6FB90251-5D2F-4D90-B280-4A3926CA896A}"/>
    <cellStyle name="Colhead 3 2 4 2 3" xfId="13543" xr:uid="{908B4044-C8D5-46D2-9DEB-1895A1AB3F98}"/>
    <cellStyle name="Colhead 3 2 4 2 3 2" xfId="22071" xr:uid="{59A27E4D-2876-4762-A2D8-DE544707EFD8}"/>
    <cellStyle name="Colhead 3 2 4 2 3 3" xfId="22072" xr:uid="{B02B2534-76D0-4E5B-AEF9-36BAC0D9B4D5}"/>
    <cellStyle name="Colhead 3 2 4 2 4" xfId="22073" xr:uid="{4A5926EE-475C-4DF1-9AEB-D53738E26D27}"/>
    <cellStyle name="Colhead 3 2 4 2 5" xfId="22074" xr:uid="{2AB88438-3D52-482B-8C89-0D85691FC8A3}"/>
    <cellStyle name="Colhead 3 2 4 3" xfId="2994" xr:uid="{005021B3-0743-4D70-A885-738CD163DBE5}"/>
    <cellStyle name="Colhead 3 2 4 3 2" xfId="9156" xr:uid="{0E90D71A-A1C4-40DD-AAD0-070DBE06EE39}"/>
    <cellStyle name="Colhead 3 2 4 3 2 2" xfId="13540" xr:uid="{17B97166-0E14-45E4-8ACF-ABEEC4AB3CBC}"/>
    <cellStyle name="Colhead 3 2 4 3 2 2 2" xfId="22075" xr:uid="{B27468BC-788E-4560-9C50-AF5DCAF7FEA5}"/>
    <cellStyle name="Colhead 3 2 4 3 2 2 3" xfId="22076" xr:uid="{00C8A1DF-A751-47E5-BB1E-B6E836A98EB4}"/>
    <cellStyle name="Colhead 3 2 4 3 2 3" xfId="22077" xr:uid="{E46B57B0-C95E-4285-ACC1-F59B2FF3646C}"/>
    <cellStyle name="Colhead 3 2 4 3 2 4" xfId="22078" xr:uid="{DF767655-A9D4-4382-920A-70AD1DDAB0BF}"/>
    <cellStyle name="Colhead 3 2 4 3 3" xfId="13541" xr:uid="{7404C8D6-CAF4-4704-B492-7FE1DEE5D8B2}"/>
    <cellStyle name="Colhead 3 2 4 3 3 2" xfId="22079" xr:uid="{52D282F8-53E8-4C37-A8B0-F616EA6188E1}"/>
    <cellStyle name="Colhead 3 2 4 3 3 3" xfId="22080" xr:uid="{E0C0E538-8352-437F-8F58-4BF0950D4BFF}"/>
    <cellStyle name="Colhead 3 2 4 3 4" xfId="22081" xr:uid="{1597A99D-2FDB-4F8C-B9E4-95E4E14D4E6E}"/>
    <cellStyle name="Colhead 3 2 4 3 5" xfId="22082" xr:uid="{2C32DA19-0049-4A19-8B97-0580AB56D4F4}"/>
    <cellStyle name="Colhead 3 2 4 4" xfId="2995" xr:uid="{4CDE37A5-690E-4625-897C-2B47172375EE}"/>
    <cellStyle name="Colhead 3 2 4 4 2" xfId="9383" xr:uid="{15781F2E-953F-4211-8C44-DD3D533792D8}"/>
    <cellStyle name="Colhead 3 2 4 4 2 2" xfId="13538" xr:uid="{F73A7359-114D-4A84-BF4E-FAC5AA1A9ABC}"/>
    <cellStyle name="Colhead 3 2 4 4 2 2 2" xfId="22083" xr:uid="{EA4D5B73-6E5A-4617-8949-F80ECFEEFFEB}"/>
    <cellStyle name="Colhead 3 2 4 4 2 2 3" xfId="22084" xr:uid="{E0AC7ED4-F488-494B-AA1A-EE0C5C6C06EF}"/>
    <cellStyle name="Colhead 3 2 4 4 2 3" xfId="22085" xr:uid="{5A0CDF45-0B21-4FD8-BB1F-B5807681CEA3}"/>
    <cellStyle name="Colhead 3 2 4 4 2 4" xfId="22086" xr:uid="{039EC42F-0652-425C-96FC-2B32742DF50C}"/>
    <cellStyle name="Colhead 3 2 4 4 3" xfId="13539" xr:uid="{12FC66E0-7C63-4C3D-B6B0-DBFF918853E5}"/>
    <cellStyle name="Colhead 3 2 4 4 3 2" xfId="22087" xr:uid="{67C4F1F0-2CD4-46A0-BB8B-0BB1716C4AEF}"/>
    <cellStyle name="Colhead 3 2 4 4 3 3" xfId="22088" xr:uid="{98FA34CF-AE30-4449-85B2-08DE9BB6E3C1}"/>
    <cellStyle name="Colhead 3 2 4 4 4" xfId="22089" xr:uid="{731CBD17-3224-4AD2-BC5D-8C952A07094A}"/>
    <cellStyle name="Colhead 3 2 4 4 5" xfId="22090" xr:uid="{C615B9BE-B606-49D1-A825-502CD9442A95}"/>
    <cellStyle name="Colhead 3 2 4 5" xfId="2996" xr:uid="{74624C0C-2065-4F05-9871-61D87900FE67}"/>
    <cellStyle name="Colhead 3 2 4 5 2" xfId="8497" xr:uid="{39FE23F2-CAF9-44D6-B9F3-0121B60043A2}"/>
    <cellStyle name="Colhead 3 2 4 5 2 2" xfId="13536" xr:uid="{8F664F81-620C-4E5F-8A77-CCD58365A1AC}"/>
    <cellStyle name="Colhead 3 2 4 5 2 2 2" xfId="22091" xr:uid="{55B0F326-337E-42F1-9184-B484C3388E6E}"/>
    <cellStyle name="Colhead 3 2 4 5 2 2 3" xfId="22092" xr:uid="{6846DE46-4CB4-40C3-8466-03983E2E367B}"/>
    <cellStyle name="Colhead 3 2 4 5 2 3" xfId="22093" xr:uid="{C08916C6-0873-49B4-BC60-06C7EAD2D61E}"/>
    <cellStyle name="Colhead 3 2 4 5 2 4" xfId="22094" xr:uid="{F8C51931-F83F-4D01-872E-E874FE31179C}"/>
    <cellStyle name="Colhead 3 2 4 5 3" xfId="13537" xr:uid="{9A6D5ECC-AFD8-41B0-B1D4-63EFB5F4E0E5}"/>
    <cellStyle name="Colhead 3 2 4 5 3 2" xfId="22095" xr:uid="{2106CD8D-B51D-4E5C-94BB-169A9A6E6B2F}"/>
    <cellStyle name="Colhead 3 2 4 5 3 3" xfId="22096" xr:uid="{3FF3E91C-96BD-4C5F-943D-56AD8AFA85DB}"/>
    <cellStyle name="Colhead 3 2 4 5 4" xfId="22097" xr:uid="{A6F08BBD-202A-4B5F-BA3F-5B0CC2C53BA9}"/>
    <cellStyle name="Colhead 3 2 4 5 5" xfId="22098" xr:uid="{7CE6ACFC-9698-45EB-94F9-6C7069DED911}"/>
    <cellStyle name="Colhead 3 2 4 6" xfId="8233" xr:uid="{27CA8AC1-E409-4C80-B954-A106D509EC5B}"/>
    <cellStyle name="Colhead 3 2 4 6 2" xfId="13535" xr:uid="{BE5FF1A7-4B60-48C7-BBC4-46D3B20F5219}"/>
    <cellStyle name="Colhead 3 2 4 6 2 2" xfId="22099" xr:uid="{BC1AC2E4-BFEE-4272-A18B-A951BF9E5515}"/>
    <cellStyle name="Colhead 3 2 4 6 2 3" xfId="22100" xr:uid="{ABAB8270-AC57-4B12-ADCC-640F6F77CAED}"/>
    <cellStyle name="Colhead 3 2 4 6 3" xfId="22101" xr:uid="{14576912-3B81-453C-8F87-BDB2A05E430F}"/>
    <cellStyle name="Colhead 3 2 4 6 4" xfId="22102" xr:uid="{99400DB0-6D08-4E6D-B73E-4BB2721B55D6}"/>
    <cellStyle name="Colhead 3 2 4 7" xfId="13544" xr:uid="{1B98F8D8-065A-4050-89FE-C37E1B149717}"/>
    <cellStyle name="Colhead 3 2 4 7 2" xfId="22103" xr:uid="{7A4F92C8-5F66-49A6-9735-2F7412B930CA}"/>
    <cellStyle name="Colhead 3 2 4 7 3" xfId="22104" xr:uid="{52E0308F-BFBD-4DF0-998D-13D5D4DDF89B}"/>
    <cellStyle name="Colhead 3 2 4 8" xfId="22105" xr:uid="{9B917B79-0973-44B5-8996-E84F4C053F8D}"/>
    <cellStyle name="Colhead 3 2 4 9" xfId="22106" xr:uid="{4404ABBC-6C9E-40BE-918F-B8235B0ECE6B}"/>
    <cellStyle name="Colhead 3 2 5" xfId="2997" xr:uid="{37C88543-5C39-4DB6-97AC-7C9B449CD6F8}"/>
    <cellStyle name="Colhead 3 2 5 2" xfId="2998" xr:uid="{4C0FB09F-BCCE-4156-A682-75219C88BA93}"/>
    <cellStyle name="Colhead 3 2 5 2 2" xfId="8571" xr:uid="{3901F6F3-260B-43AC-8AD2-B7244CFCE1F2}"/>
    <cellStyle name="Colhead 3 2 5 2 2 2" xfId="13532" xr:uid="{B6D175F1-5A68-4ABB-ABF1-DD21BF1F8B5C}"/>
    <cellStyle name="Colhead 3 2 5 2 2 2 2" xfId="22107" xr:uid="{7D5AB7CF-10DD-4EF6-BC61-088AD147A1B7}"/>
    <cellStyle name="Colhead 3 2 5 2 2 2 3" xfId="22108" xr:uid="{48BB1578-4F03-48CA-B8A1-38B558AC9888}"/>
    <cellStyle name="Colhead 3 2 5 2 2 3" xfId="22109" xr:uid="{AA3C8FB8-DB62-489F-AFE1-1FD2CCDFD378}"/>
    <cellStyle name="Colhead 3 2 5 2 2 4" xfId="22110" xr:uid="{DEC2C468-8AD5-4764-9C90-C5E945C0B81C}"/>
    <cellStyle name="Colhead 3 2 5 2 3" xfId="13533" xr:uid="{6EE346CB-DF11-41B9-A02B-F08F2C8E6D21}"/>
    <cellStyle name="Colhead 3 2 5 2 3 2" xfId="22111" xr:uid="{2239151E-019C-4066-A186-03E385CB437A}"/>
    <cellStyle name="Colhead 3 2 5 2 3 3" xfId="22112" xr:uid="{2DAB9C5C-5220-4D3D-805A-520799B91C43}"/>
    <cellStyle name="Colhead 3 2 5 2 4" xfId="22113" xr:uid="{4516613F-A17E-404C-A915-AFA2F817BD6C}"/>
    <cellStyle name="Colhead 3 2 5 2 5" xfId="22114" xr:uid="{FF00C224-BDE1-4A4A-8D15-EF87990D0B30}"/>
    <cellStyle name="Colhead 3 2 5 3" xfId="2999" xr:uid="{3B3CE834-9946-4F14-9476-526F06265166}"/>
    <cellStyle name="Colhead 3 2 5 3 2" xfId="9146" xr:uid="{6BFF160C-B11C-4067-9727-299E236B2365}"/>
    <cellStyle name="Colhead 3 2 5 3 2 2" xfId="13530" xr:uid="{9FB235A4-C0F0-470F-852D-1931F0FEBFAB}"/>
    <cellStyle name="Colhead 3 2 5 3 2 2 2" xfId="22115" xr:uid="{1604A6EC-01DA-480F-82E7-4F7A88A9C520}"/>
    <cellStyle name="Colhead 3 2 5 3 2 2 3" xfId="22116" xr:uid="{2D761B45-72F6-4FA4-8111-A2B4ED93202A}"/>
    <cellStyle name="Colhead 3 2 5 3 2 3" xfId="22117" xr:uid="{512C82FF-52CD-4393-95D3-DEFFD8ACD2D6}"/>
    <cellStyle name="Colhead 3 2 5 3 2 4" xfId="22118" xr:uid="{38FABEC2-6BAF-4739-A888-5146F660B49D}"/>
    <cellStyle name="Colhead 3 2 5 3 3" xfId="13531" xr:uid="{AEE4989B-0CC7-46B9-BE43-10CD87433DA3}"/>
    <cellStyle name="Colhead 3 2 5 3 3 2" xfId="22119" xr:uid="{22AEB36C-76F9-4F99-AF8D-AEE96AE073BD}"/>
    <cellStyle name="Colhead 3 2 5 3 3 3" xfId="22120" xr:uid="{2411F03A-63C0-47E0-9C96-192C04CFB121}"/>
    <cellStyle name="Colhead 3 2 5 3 4" xfId="22121" xr:uid="{D45687C2-C8AC-4EDA-B6AE-E09D5D008BDF}"/>
    <cellStyle name="Colhead 3 2 5 3 5" xfId="22122" xr:uid="{01E3900A-4188-46FC-9807-724456F0AEE8}"/>
    <cellStyle name="Colhead 3 2 5 4" xfId="3000" xr:uid="{625BF3B2-1ABC-4917-87CA-4F6A60422790}"/>
    <cellStyle name="Colhead 3 2 5 4 2" xfId="9373" xr:uid="{5A17D42A-FCC4-4243-8BB0-3E3462D6813E}"/>
    <cellStyle name="Colhead 3 2 5 4 2 2" xfId="13528" xr:uid="{A31ED118-53FC-4603-94FB-C694D7EA58C9}"/>
    <cellStyle name="Colhead 3 2 5 4 2 2 2" xfId="22123" xr:uid="{A4ACDA29-99AB-42B6-9DD2-918B3EF6E151}"/>
    <cellStyle name="Colhead 3 2 5 4 2 2 3" xfId="22124" xr:uid="{905CB2A9-4697-439E-83CF-AB5CDAC9AD08}"/>
    <cellStyle name="Colhead 3 2 5 4 2 3" xfId="22125" xr:uid="{362DDA22-3166-4705-A156-28BDF3EAF1CB}"/>
    <cellStyle name="Colhead 3 2 5 4 2 4" xfId="22126" xr:uid="{950C080D-6262-4B40-AAD8-DC9837F351FB}"/>
    <cellStyle name="Colhead 3 2 5 4 3" xfId="13529" xr:uid="{496F5E3B-1F59-4D13-9DBA-8F3FE0DBC065}"/>
    <cellStyle name="Colhead 3 2 5 4 3 2" xfId="22127" xr:uid="{A415C6EE-76DA-4198-929F-9C089BD60246}"/>
    <cellStyle name="Colhead 3 2 5 4 3 3" xfId="22128" xr:uid="{11D18471-27F3-4C89-A4B9-9ACC76859809}"/>
    <cellStyle name="Colhead 3 2 5 4 4" xfId="22129" xr:uid="{7FE03683-7305-44B4-9796-E7C533DE1D2D}"/>
    <cellStyle name="Colhead 3 2 5 4 5" xfId="22130" xr:uid="{7F3EBA44-4CEB-45C1-A12B-BE46B4D10188}"/>
    <cellStyle name="Colhead 3 2 5 5" xfId="3001" xr:uid="{764CF6C4-348F-46A0-9720-2AAE7F4F4366}"/>
    <cellStyle name="Colhead 3 2 5 5 2" xfId="8490" xr:uid="{E3781681-E301-405F-A3FE-3633BDB2C5ED}"/>
    <cellStyle name="Colhead 3 2 5 5 2 2" xfId="13526" xr:uid="{A9073C08-BA92-4759-8AC3-3F2E43D91147}"/>
    <cellStyle name="Colhead 3 2 5 5 2 2 2" xfId="22131" xr:uid="{3A661EB6-C10F-4B9B-8A14-D009855324F7}"/>
    <cellStyle name="Colhead 3 2 5 5 2 2 3" xfId="22132" xr:uid="{595B8AD1-7404-4C6A-A6CF-2DA4A4815201}"/>
    <cellStyle name="Colhead 3 2 5 5 2 3" xfId="22133" xr:uid="{2CF20294-B431-401D-BE22-3E913959D23E}"/>
    <cellStyle name="Colhead 3 2 5 5 2 4" xfId="22134" xr:uid="{1B74D7ED-5DA8-4E87-89B2-B3517E171E1F}"/>
    <cellStyle name="Colhead 3 2 5 5 3" xfId="13527" xr:uid="{2AAEE1D2-993B-4F42-8073-0EA8D7B84811}"/>
    <cellStyle name="Colhead 3 2 5 5 3 2" xfId="22135" xr:uid="{89736584-984B-489D-B37F-44141F5CAEB0}"/>
    <cellStyle name="Colhead 3 2 5 5 3 3" xfId="22136" xr:uid="{BB51FC17-F0FF-47AE-AEB9-78EB5221FD68}"/>
    <cellStyle name="Colhead 3 2 5 5 4" xfId="22137" xr:uid="{8851174E-DA63-4BBC-8D53-2E33D497F914}"/>
    <cellStyle name="Colhead 3 2 5 5 5" xfId="22138" xr:uid="{F4BB0140-41BB-4755-AB80-ECE68E5C7B07}"/>
    <cellStyle name="Colhead 3 2 5 6" xfId="8223" xr:uid="{BDF13E84-1694-4D0E-A237-A1930D0D6077}"/>
    <cellStyle name="Colhead 3 2 5 6 2" xfId="13525" xr:uid="{063AE951-210D-433B-8945-7ED3F237BB41}"/>
    <cellStyle name="Colhead 3 2 5 6 2 2" xfId="22139" xr:uid="{3B00C093-08D0-4495-93FD-8DB309325B56}"/>
    <cellStyle name="Colhead 3 2 5 6 2 3" xfId="22140" xr:uid="{E3E88220-C6F4-4164-97E5-78841E7DB1AF}"/>
    <cellStyle name="Colhead 3 2 5 6 3" xfId="22141" xr:uid="{19B7D95F-3D02-4159-9920-DD270C22E251}"/>
    <cellStyle name="Colhead 3 2 5 6 4" xfId="22142" xr:uid="{17760AA2-E2B2-477F-ADC3-DFF1ECF0DE79}"/>
    <cellStyle name="Colhead 3 2 5 7" xfId="13534" xr:uid="{2E076122-DBFA-4100-9CEC-825630B832A0}"/>
    <cellStyle name="Colhead 3 2 5 7 2" xfId="22143" xr:uid="{5FCAABB0-FBCB-4AFC-983E-580ECD0A7358}"/>
    <cellStyle name="Colhead 3 2 5 7 3" xfId="22144" xr:uid="{F552115B-E372-48E9-8365-97AA675D1A78}"/>
    <cellStyle name="Colhead 3 2 5 8" xfId="22145" xr:uid="{9F992657-07FF-43EA-BAC5-581B9CC7C04C}"/>
    <cellStyle name="Colhead 3 2 5 9" xfId="22146" xr:uid="{4E602749-3D6E-4A26-BF49-6B2CF7498A38}"/>
    <cellStyle name="Colhead 3 2 6" xfId="3002" xr:uid="{0D365EFA-4A20-48EA-AF73-032FF68449E0}"/>
    <cellStyle name="Colhead 3 2 6 2" xfId="3003" xr:uid="{6A754D52-9DB2-48BC-B60E-E7C6DDC3CD2A}"/>
    <cellStyle name="Colhead 3 2 6 2 2" xfId="8592" xr:uid="{8E059141-C412-4D92-97FB-D2EE4B2254C6}"/>
    <cellStyle name="Colhead 3 2 6 2 2 2" xfId="13522" xr:uid="{43D9A0E0-9081-4E71-9472-B695DF32F059}"/>
    <cellStyle name="Colhead 3 2 6 2 2 2 2" xfId="22147" xr:uid="{E02E7191-D133-4CF0-A500-A8F0E1ECE4AD}"/>
    <cellStyle name="Colhead 3 2 6 2 2 2 3" xfId="22148" xr:uid="{4915AE71-F45C-43A9-874A-49553D7E4492}"/>
    <cellStyle name="Colhead 3 2 6 2 2 3" xfId="22149" xr:uid="{C9B4051B-4455-4947-BB2D-74E86D005727}"/>
    <cellStyle name="Colhead 3 2 6 2 2 4" xfId="22150" xr:uid="{95E66F1B-A348-4876-9CEA-DAA334E3338D}"/>
    <cellStyle name="Colhead 3 2 6 2 3" xfId="13523" xr:uid="{A53E01EA-1C19-4E4B-BB14-2C6EEAF4C6E6}"/>
    <cellStyle name="Colhead 3 2 6 2 3 2" xfId="22151" xr:uid="{F03981DF-E0D6-4F71-BEE4-6C4CC9A75C5B}"/>
    <cellStyle name="Colhead 3 2 6 2 3 3" xfId="22152" xr:uid="{08EED087-1C38-4645-8177-045B219EC88F}"/>
    <cellStyle name="Colhead 3 2 6 2 4" xfId="22153" xr:uid="{D1F58C90-E86E-46C0-B301-501036E24DB2}"/>
    <cellStyle name="Colhead 3 2 6 2 5" xfId="22154" xr:uid="{DC8C9E2D-F62D-4DFA-9CAA-541152A0C9E0}"/>
    <cellStyle name="Colhead 3 2 6 3" xfId="3004" xr:uid="{6783BC68-9E81-4F93-BA85-9E2E06E7EE33}"/>
    <cellStyle name="Colhead 3 2 6 3 2" xfId="9125" xr:uid="{D169B5E5-FDE0-44C9-9DEE-97A1D920F6EE}"/>
    <cellStyle name="Colhead 3 2 6 3 2 2" xfId="13520" xr:uid="{4F5A249E-D5FA-4B92-9922-4F522051146A}"/>
    <cellStyle name="Colhead 3 2 6 3 2 2 2" xfId="22155" xr:uid="{B31C25BA-4DB6-4E58-83F8-3798EC376AE3}"/>
    <cellStyle name="Colhead 3 2 6 3 2 2 3" xfId="22156" xr:uid="{0E0F3768-0653-4292-97EE-D1BCE20E4831}"/>
    <cellStyle name="Colhead 3 2 6 3 2 3" xfId="22157" xr:uid="{F40FEDEE-342B-4A20-BC7B-12B3F7C3BADE}"/>
    <cellStyle name="Colhead 3 2 6 3 2 4" xfId="22158" xr:uid="{590E4618-9801-4692-90AA-51276390341B}"/>
    <cellStyle name="Colhead 3 2 6 3 3" xfId="13521" xr:uid="{2198BA0B-018A-4801-9D6C-FE4AFB38A1C5}"/>
    <cellStyle name="Colhead 3 2 6 3 3 2" xfId="22159" xr:uid="{0F9D4317-872F-4FF2-8D5B-3552B38A6FB4}"/>
    <cellStyle name="Colhead 3 2 6 3 3 3" xfId="22160" xr:uid="{77838A7F-A9DF-4E64-9A2F-FB54C21E7E00}"/>
    <cellStyle name="Colhead 3 2 6 3 4" xfId="22161" xr:uid="{BA3F0FCA-CFE4-4185-810D-43C205094F77}"/>
    <cellStyle name="Colhead 3 2 6 3 5" xfId="22162" xr:uid="{1E24A606-808E-4B2C-A983-5309142E98B5}"/>
    <cellStyle name="Colhead 3 2 6 4" xfId="3005" xr:uid="{18FF9DE2-E0B5-4C2D-9242-82C84F294631}"/>
    <cellStyle name="Colhead 3 2 6 4 2" xfId="9352" xr:uid="{234DF028-40B5-4E83-86EF-48EC5C6CA881}"/>
    <cellStyle name="Colhead 3 2 6 4 2 2" xfId="13518" xr:uid="{22D25024-3FB6-4247-B915-3A8170B0D724}"/>
    <cellStyle name="Colhead 3 2 6 4 2 2 2" xfId="22163" xr:uid="{BE1EFE7A-9D01-4EB7-86AD-F4CFA3D6FB8D}"/>
    <cellStyle name="Colhead 3 2 6 4 2 2 3" xfId="22164" xr:uid="{D733939C-C9B0-4090-8D6F-976F53BCE864}"/>
    <cellStyle name="Colhead 3 2 6 4 2 3" xfId="22165" xr:uid="{9CD70F48-6EED-4DA5-A36A-2F2E74C12A6D}"/>
    <cellStyle name="Colhead 3 2 6 4 2 4" xfId="22166" xr:uid="{78985A75-AAAC-4EFE-9E44-33345E267A27}"/>
    <cellStyle name="Colhead 3 2 6 4 3" xfId="13519" xr:uid="{00F56CBF-3359-4FA3-B331-AA7070460D8F}"/>
    <cellStyle name="Colhead 3 2 6 4 3 2" xfId="22167" xr:uid="{072B8999-D648-4130-8F34-9D8DE80BC865}"/>
    <cellStyle name="Colhead 3 2 6 4 3 3" xfId="22168" xr:uid="{85E34BFC-8BF3-489B-A702-E67A2C2375B1}"/>
    <cellStyle name="Colhead 3 2 6 4 4" xfId="22169" xr:uid="{D288B350-469F-4951-A21D-EC5671FC7026}"/>
    <cellStyle name="Colhead 3 2 6 4 5" xfId="22170" xr:uid="{AB0702E8-7F52-4FEF-8E62-C69F4084A926}"/>
    <cellStyle name="Colhead 3 2 6 5" xfId="3006" xr:uid="{B44C551F-FD0A-4A42-8079-0FE43E9EB2AA}"/>
    <cellStyle name="Colhead 3 2 6 5 2" xfId="8470" xr:uid="{08819B92-0274-4223-BD77-941952CBCEA4}"/>
    <cellStyle name="Colhead 3 2 6 5 2 2" xfId="13516" xr:uid="{FD2588AB-75DC-490A-A4E2-6A6A8FCD0DB7}"/>
    <cellStyle name="Colhead 3 2 6 5 2 2 2" xfId="22171" xr:uid="{C86E3AA3-FB35-49A7-8D94-19BC434A0E15}"/>
    <cellStyle name="Colhead 3 2 6 5 2 2 3" xfId="22172" xr:uid="{19067BDA-C8C8-4F26-BD2D-FC816C02D70E}"/>
    <cellStyle name="Colhead 3 2 6 5 2 3" xfId="22173" xr:uid="{5F015D1D-507A-4FC4-A2BB-A21E11052C06}"/>
    <cellStyle name="Colhead 3 2 6 5 2 4" xfId="22174" xr:uid="{FD1A5A8B-E810-42D8-A207-404E9AF6E348}"/>
    <cellStyle name="Colhead 3 2 6 5 3" xfId="13517" xr:uid="{DB6DBDE6-4794-4421-A420-C2F219348278}"/>
    <cellStyle name="Colhead 3 2 6 5 3 2" xfId="22175" xr:uid="{A0CFAE6C-48CD-435C-A380-A158A3DEAF34}"/>
    <cellStyle name="Colhead 3 2 6 5 3 3" xfId="22176" xr:uid="{D55C208D-4830-45F8-A0BF-A7F951B98A42}"/>
    <cellStyle name="Colhead 3 2 6 5 4" xfId="22177" xr:uid="{3E736CDA-AD20-4DE4-BC01-23A9631722E4}"/>
    <cellStyle name="Colhead 3 2 6 5 5" xfId="22178" xr:uid="{3B32203B-E6BE-4F63-A895-F0EBE83DA50E}"/>
    <cellStyle name="Colhead 3 2 6 6" xfId="8202" xr:uid="{DDBC3E41-C013-4E77-B437-83F3CF40EC34}"/>
    <cellStyle name="Colhead 3 2 6 6 2" xfId="13515" xr:uid="{F3B5419D-E0C2-4D3E-8318-28D831343DCD}"/>
    <cellStyle name="Colhead 3 2 6 6 2 2" xfId="22179" xr:uid="{D7B82AB7-2B56-4BD7-8D59-A67238E11135}"/>
    <cellStyle name="Colhead 3 2 6 6 2 3" xfId="22180" xr:uid="{8BDB4408-400C-4A8A-9066-BFDE76F3D6B2}"/>
    <cellStyle name="Colhead 3 2 6 6 3" xfId="22181" xr:uid="{FE486A9C-3D95-4175-8061-221D4381CFE9}"/>
    <cellStyle name="Colhead 3 2 6 6 4" xfId="22182" xr:uid="{73BB94EC-7FD9-40E4-AA71-875EB96A24E0}"/>
    <cellStyle name="Colhead 3 2 6 7" xfId="13524" xr:uid="{9123A98E-8ACD-4991-B54C-0DA7B70D4535}"/>
    <cellStyle name="Colhead 3 2 6 7 2" xfId="22183" xr:uid="{10CA0781-36FA-4A77-A67F-C0033239C79E}"/>
    <cellStyle name="Colhead 3 2 6 7 3" xfId="22184" xr:uid="{52E9E35E-790A-4663-AB07-8AD9635ADA02}"/>
    <cellStyle name="Colhead 3 2 6 8" xfId="22185" xr:uid="{A606946C-0032-44AB-B3C3-3562EFC6C404}"/>
    <cellStyle name="Colhead 3 2 6 9" xfId="22186" xr:uid="{A93B0B06-57E8-40C8-8331-A4E79B29E3A8}"/>
    <cellStyle name="Colhead 3 2 7" xfId="3007" xr:uid="{041B713F-3D59-45C8-9981-E3BAE377E847}"/>
    <cellStyle name="Colhead 3 2 7 2" xfId="3008" xr:uid="{918AC874-6BE8-4BCC-8286-6AAB7558032B}"/>
    <cellStyle name="Colhead 3 2 7 2 2" xfId="8985" xr:uid="{29281821-7A11-4E06-AFF7-F317254994D8}"/>
    <cellStyle name="Colhead 3 2 7 2 2 2" xfId="13512" xr:uid="{FAF0A7F9-7D52-4298-AE07-0B0E51575219}"/>
    <cellStyle name="Colhead 3 2 7 2 2 2 2" xfId="22187" xr:uid="{9D4D5364-1DB9-4A73-83AF-23B68B1DCBA9}"/>
    <cellStyle name="Colhead 3 2 7 2 2 2 3" xfId="22188" xr:uid="{57126AEB-D244-4569-8D17-59E3CFE45286}"/>
    <cellStyle name="Colhead 3 2 7 2 2 3" xfId="22189" xr:uid="{A4E1897D-2539-42FE-98DE-7DD5A0638855}"/>
    <cellStyle name="Colhead 3 2 7 2 2 4" xfId="22190" xr:uid="{FA3FA133-66E5-4AE1-88D8-32ACD21F631C}"/>
    <cellStyle name="Colhead 3 2 7 2 3" xfId="13513" xr:uid="{A628C481-A238-4975-BCB9-00EFCF58411F}"/>
    <cellStyle name="Colhead 3 2 7 2 3 2" xfId="22191" xr:uid="{59352006-41DA-4122-B4E5-175FAE6DA9F3}"/>
    <cellStyle name="Colhead 3 2 7 2 3 3" xfId="22192" xr:uid="{5BE3C10F-47E0-44B6-9275-EC40FD9D8E2D}"/>
    <cellStyle name="Colhead 3 2 7 2 4" xfId="22193" xr:uid="{A74A3867-F2A9-467E-85B5-A6BD491D2BDD}"/>
    <cellStyle name="Colhead 3 2 7 2 5" xfId="22194" xr:uid="{FFAA0EED-23D0-4D69-A0FC-ABF69D0CFFAD}"/>
    <cellStyle name="Colhead 3 2 7 3" xfId="3009" xr:uid="{2E93891C-CDEC-47B7-B20C-319E1746EFAD}"/>
    <cellStyle name="Colhead 3 2 7 3 2" xfId="9195" xr:uid="{C663DD17-9916-46BD-B2E1-E746CBE6D382}"/>
    <cellStyle name="Colhead 3 2 7 3 2 2" xfId="13510" xr:uid="{F8E64977-E107-4FD2-81B3-045540E03809}"/>
    <cellStyle name="Colhead 3 2 7 3 2 2 2" xfId="22195" xr:uid="{EB69FC36-D397-4757-872B-DD1FCB268F9B}"/>
    <cellStyle name="Colhead 3 2 7 3 2 2 3" xfId="22196" xr:uid="{073D56D0-58F5-42B0-8CB5-AE2FB5CDB024}"/>
    <cellStyle name="Colhead 3 2 7 3 2 3" xfId="22197" xr:uid="{0CDC0CB8-90D2-40DF-9048-58337E55E2B6}"/>
    <cellStyle name="Colhead 3 2 7 3 2 4" xfId="22198" xr:uid="{71799102-F798-4CB4-AFE9-33DC5B33586F}"/>
    <cellStyle name="Colhead 3 2 7 3 3" xfId="13511" xr:uid="{D952D984-67E2-48C4-B30C-0A9FBB911D8C}"/>
    <cellStyle name="Colhead 3 2 7 3 3 2" xfId="22199" xr:uid="{D8133F05-CB12-4462-9B95-4D9D548A3B3E}"/>
    <cellStyle name="Colhead 3 2 7 3 3 3" xfId="22200" xr:uid="{21DBCBEC-A3FA-4B8E-AED8-64E5881B6BB5}"/>
    <cellStyle name="Colhead 3 2 7 3 4" xfId="22201" xr:uid="{7C1C7753-D45A-4F6B-AD66-70380EF1F117}"/>
    <cellStyle name="Colhead 3 2 7 3 5" xfId="22202" xr:uid="{F49D44E6-218F-4A82-890F-D8C4B555B0D8}"/>
    <cellStyle name="Colhead 3 2 7 4" xfId="3010" xr:uid="{9A9CF6CE-3EDE-4404-BE0C-07C729BF169D}"/>
    <cellStyle name="Colhead 3 2 7 4 2" xfId="9422" xr:uid="{9DA0C3FF-9EAD-4523-AF03-15428C7A3779}"/>
    <cellStyle name="Colhead 3 2 7 4 2 2" xfId="13508" xr:uid="{58229B06-07F5-4BFA-AE20-407198B10F69}"/>
    <cellStyle name="Colhead 3 2 7 4 2 2 2" xfId="22203" xr:uid="{41F77BB2-7961-4FE9-9482-370555FCA612}"/>
    <cellStyle name="Colhead 3 2 7 4 2 2 3" xfId="22204" xr:uid="{D3D64DDF-9408-4ED8-AB36-E0AF9FD1C44A}"/>
    <cellStyle name="Colhead 3 2 7 4 2 3" xfId="22205" xr:uid="{0E9825D5-AED5-453D-8C7D-D6E5E9C3EFD3}"/>
    <cellStyle name="Colhead 3 2 7 4 2 4" xfId="22206" xr:uid="{5C9DF8D3-DC0B-4DFE-A7CD-6B43FABDB382}"/>
    <cellStyle name="Colhead 3 2 7 4 3" xfId="13509" xr:uid="{5CB6BE02-4CA8-4447-8BF9-BB0627D9C560}"/>
    <cellStyle name="Colhead 3 2 7 4 3 2" xfId="22207" xr:uid="{886B1219-9F6C-4DD0-8C0A-AD40D0D329FC}"/>
    <cellStyle name="Colhead 3 2 7 4 3 3" xfId="22208" xr:uid="{196A766D-9D89-4C9A-B7C5-F1B39C0FE19A}"/>
    <cellStyle name="Colhead 3 2 7 4 4" xfId="22209" xr:uid="{7A988E1E-5448-4AC7-9FA2-54AB39343F7E}"/>
    <cellStyle name="Colhead 3 2 7 4 5" xfId="22210" xr:uid="{AF3F1A0D-FD47-421A-AD34-EC98553351DF}"/>
    <cellStyle name="Colhead 3 2 7 5" xfId="8272" xr:uid="{F7649D18-0F87-4D4C-A9BB-4594326EEA7F}"/>
    <cellStyle name="Colhead 3 2 7 5 2" xfId="13507" xr:uid="{F4F3BCC8-CC3B-433D-ADF0-AEE55A2AC2C6}"/>
    <cellStyle name="Colhead 3 2 7 5 2 2" xfId="22211" xr:uid="{D7FDA1DF-694C-4D65-8BA1-1FF7A84981AC}"/>
    <cellStyle name="Colhead 3 2 7 5 2 3" xfId="22212" xr:uid="{9C2C4D8E-510B-44E5-9B91-D5991A9FF429}"/>
    <cellStyle name="Colhead 3 2 7 5 3" xfId="22213" xr:uid="{200AFD94-A86D-458C-8FDF-C75870A9F60E}"/>
    <cellStyle name="Colhead 3 2 7 5 4" xfId="22214" xr:uid="{C362D79C-2E77-4618-8E64-318C4A48BC94}"/>
    <cellStyle name="Colhead 3 2 7 6" xfId="13514" xr:uid="{BF3BE840-2F8A-42F4-9AFE-E6556ADEB82C}"/>
    <cellStyle name="Colhead 3 2 7 6 2" xfId="22215" xr:uid="{2ABD2460-D8C4-4503-9E57-73A9363D8A10}"/>
    <cellStyle name="Colhead 3 2 7 6 3" xfId="22216" xr:uid="{A2F6F692-D051-4597-ACA6-51996DCEA661}"/>
    <cellStyle name="Colhead 3 2 7 7" xfId="22217" xr:uid="{5A4099EC-A77F-4EFE-80EC-C8A8D29D1398}"/>
    <cellStyle name="Colhead 3 2 7 8" xfId="22218" xr:uid="{FB42914D-D5AF-499F-AC91-B5DA495C4ABC}"/>
    <cellStyle name="Colhead 3 2 8" xfId="3011" xr:uid="{8C0AB57E-E459-4F31-88CC-459C593EDB7E}"/>
    <cellStyle name="Colhead 3 2 8 2" xfId="13506" xr:uid="{80992259-30A0-4914-9CB6-B5FABE3A5154}"/>
    <cellStyle name="Colhead 3 2 8 2 2" xfId="22219" xr:uid="{614A25E0-717F-4392-BE0F-2F7ED5753027}"/>
    <cellStyle name="Colhead 3 2 8 2 3" xfId="22220" xr:uid="{FEAA3B03-38FF-4FF8-A81F-D08EC17A5E97}"/>
    <cellStyle name="Colhead 3 2 8 3" xfId="22221" xr:uid="{8EA80F63-C585-4CB2-9483-62696F62E8B2}"/>
    <cellStyle name="Colhead 3 2 8 4" xfId="22222" xr:uid="{BB9D17E4-4D00-4B9A-9675-48537ADB6A2A}"/>
    <cellStyle name="Colhead 3 2 9" xfId="22223" xr:uid="{5DFF1C6B-0C69-4214-9852-536F23B390F6}"/>
    <cellStyle name="Colhead 3 3" xfId="1871" xr:uid="{21941AC3-F6B9-4E6F-BF4F-B9AFA1D67FB5}"/>
    <cellStyle name="Colhead 3 3 2" xfId="3012" xr:uid="{F00420B2-7035-4FDF-B7F2-277B842F8486}"/>
    <cellStyle name="Colhead 3 3 2 2" xfId="8973" xr:uid="{E60EBB46-BF0E-42FB-97D3-069F21BE4A52}"/>
    <cellStyle name="Colhead 3 3 2 2 2" xfId="13504" xr:uid="{BFC65D15-84BA-4128-A894-B5DBE1C6EEAA}"/>
    <cellStyle name="Colhead 3 3 2 2 2 2" xfId="22224" xr:uid="{FB3A906E-970B-44EE-827A-DF2F13171A5B}"/>
    <cellStyle name="Colhead 3 3 2 2 2 3" xfId="22225" xr:uid="{4FD083B2-48C0-4855-92D2-64D6C05CF5F3}"/>
    <cellStyle name="Colhead 3 3 2 2 3" xfId="22226" xr:uid="{1A23CCAA-69DF-45E9-A9C6-DB3EDA3E4D70}"/>
    <cellStyle name="Colhead 3 3 2 2 4" xfId="22227" xr:uid="{0C331D78-86D3-4EA3-B017-EFAC86D01F55}"/>
    <cellStyle name="Colhead 3 3 2 3" xfId="13505" xr:uid="{BF79EA0C-6DA4-4415-AB76-43D36011BA5A}"/>
    <cellStyle name="Colhead 3 3 2 3 2" xfId="22228" xr:uid="{11975D0E-E4B2-4462-8955-BB750D1DDA48}"/>
    <cellStyle name="Colhead 3 3 2 3 3" xfId="22229" xr:uid="{57575E7E-3A2A-4707-BB5A-64B147811A49}"/>
    <cellStyle name="Colhead 3 3 2 4" xfId="22230" xr:uid="{ED6F2DFC-AB40-4CE2-89CE-0E8DEE34FECA}"/>
    <cellStyle name="Colhead 3 3 2 5" xfId="22231" xr:uid="{AB4FBB33-49F6-4D27-BA61-BAB7179D5A3F}"/>
    <cellStyle name="Colhead 3 3 3" xfId="3013" xr:uid="{E041BFF5-70A3-44FE-83F1-995EB13D2CB2}"/>
    <cellStyle name="Colhead 3 3 3 2" xfId="8838" xr:uid="{1F39051B-9ECB-46BA-8295-33601DC3C8D1}"/>
    <cellStyle name="Colhead 3 3 3 2 2" xfId="13502" xr:uid="{391B6DD4-7179-4AE2-8F1C-075B06B2E995}"/>
    <cellStyle name="Colhead 3 3 3 2 2 2" xfId="22232" xr:uid="{ABDBD67D-3665-4C27-91D8-6CC7C18869CD}"/>
    <cellStyle name="Colhead 3 3 3 2 2 3" xfId="22233" xr:uid="{A3663610-CCED-4A3F-A7E2-743C3670DC7B}"/>
    <cellStyle name="Colhead 3 3 3 2 3" xfId="22234" xr:uid="{1A3AD0B3-00C0-46F7-BE38-47BDD6FF958D}"/>
    <cellStyle name="Colhead 3 3 3 2 4" xfId="22235" xr:uid="{AA84827B-9794-465F-B290-70D89713D6CE}"/>
    <cellStyle name="Colhead 3 3 3 3" xfId="13503" xr:uid="{7EBED287-59A3-49FB-9D34-299F585E6289}"/>
    <cellStyle name="Colhead 3 3 3 3 2" xfId="22236" xr:uid="{F74F2A43-5BC8-439D-A1FD-95A30E4FB6FD}"/>
    <cellStyle name="Colhead 3 3 3 3 3" xfId="22237" xr:uid="{E7B42003-8430-4B2E-970A-C430352A4B18}"/>
    <cellStyle name="Colhead 3 3 3 4" xfId="22238" xr:uid="{2FDE6E16-C104-4264-A70E-77E6C63470A7}"/>
    <cellStyle name="Colhead 3 3 3 5" xfId="22239" xr:uid="{37ECFF7A-88AD-42FF-8BF7-7636188B2795}"/>
    <cellStyle name="Colhead 3 3 4" xfId="3014" xr:uid="{4FDED95F-EF83-461A-A961-21E81DCCBAE0}"/>
    <cellStyle name="Colhead 3 3 4 2" xfId="8782" xr:uid="{573DD5F5-D898-4268-BD44-3A87B9ED5BF7}"/>
    <cellStyle name="Colhead 3 3 4 2 2" xfId="13500" xr:uid="{9194F2D0-7170-4437-B074-318E630B490E}"/>
    <cellStyle name="Colhead 3 3 4 2 2 2" xfId="22240" xr:uid="{59DD52BF-A6D2-4399-840E-1ED2D6B40FD0}"/>
    <cellStyle name="Colhead 3 3 4 2 2 3" xfId="22241" xr:uid="{9409B268-8AC8-4C78-AB58-0FF760E93E4D}"/>
    <cellStyle name="Colhead 3 3 4 2 3" xfId="22242" xr:uid="{BCA5577E-A23B-4431-82FA-15D79DBE9250}"/>
    <cellStyle name="Colhead 3 3 4 2 4" xfId="22243" xr:uid="{2042455F-E7D9-42D5-B3C5-C1C28D6CAE67}"/>
    <cellStyle name="Colhead 3 3 4 3" xfId="13501" xr:uid="{C78D6510-1A7B-4C20-BE75-A91381D3040C}"/>
    <cellStyle name="Colhead 3 3 4 3 2" xfId="22244" xr:uid="{933F2C19-F0C3-4BC0-8262-825B5E4F82F7}"/>
    <cellStyle name="Colhead 3 3 4 3 3" xfId="22245" xr:uid="{8FC2E81B-B970-48E1-BF32-83142E6F4F93}"/>
    <cellStyle name="Colhead 3 3 4 4" xfId="22246" xr:uid="{A4BF2953-5A62-4A5F-9B60-F5E03490AB2F}"/>
    <cellStyle name="Colhead 3 3 4 5" xfId="22247" xr:uid="{D9635F30-E314-42BF-A560-374D49AC8226}"/>
    <cellStyle name="Colhead 3 3 5" xfId="3015" xr:uid="{27C7A117-AFC2-43E9-9E00-9A9586825451}"/>
    <cellStyle name="Colhead 3 3 5 2" xfId="8319" xr:uid="{E7624709-4348-4C6B-8350-4EEDE7D2756D}"/>
    <cellStyle name="Colhead 3 3 5 2 2" xfId="13498" xr:uid="{BD31AFB0-9ACD-4678-8851-137C8310DA8B}"/>
    <cellStyle name="Colhead 3 3 5 2 2 2" xfId="22248" xr:uid="{D255B76D-3D7C-479F-889B-228950520211}"/>
    <cellStyle name="Colhead 3 3 5 2 2 3" xfId="22249" xr:uid="{8F222CC4-23FF-4D47-93E5-27AE10A03554}"/>
    <cellStyle name="Colhead 3 3 5 2 3" xfId="22250" xr:uid="{20EA8ACF-09A1-4B02-91B6-C69F27827FC4}"/>
    <cellStyle name="Colhead 3 3 5 2 4" xfId="22251" xr:uid="{B95D2549-CF66-4AE2-8EE7-088FEB0BF229}"/>
    <cellStyle name="Colhead 3 3 5 3" xfId="13499" xr:uid="{F33E8CA8-2A13-4BE3-84EC-3B7E56D851AD}"/>
    <cellStyle name="Colhead 3 3 5 3 2" xfId="22252" xr:uid="{BB0F8C42-1276-4A16-8BDC-C44A13ECDE31}"/>
    <cellStyle name="Colhead 3 3 5 3 3" xfId="22253" xr:uid="{5FA33BDA-55D6-4532-B289-D9E2B05FC9C5}"/>
    <cellStyle name="Colhead 3 3 5 4" xfId="22254" xr:uid="{902CB8C9-DB31-4456-A6A2-837A0E685818}"/>
    <cellStyle name="Colhead 3 3 5 5" xfId="22255" xr:uid="{C8507B2A-4EE7-4D2B-BF89-0EC5B16BD6B5}"/>
    <cellStyle name="Colhead 3 3 6" xfId="5967" xr:uid="{AD943AA3-C49F-4211-BC4F-8015F56214BF}"/>
    <cellStyle name="Colhead 3 3 6 2" xfId="13497" xr:uid="{18D5F84C-5E80-4E2D-8147-E23EFAB666A7}"/>
    <cellStyle name="Colhead 3 3 6 2 2" xfId="22256" xr:uid="{2DBDE47B-88FD-4F5A-B207-F8BA8224408E}"/>
    <cellStyle name="Colhead 3 3 6 2 3" xfId="22257" xr:uid="{BD113077-4BB5-4F8A-9553-53E5BB895FEF}"/>
    <cellStyle name="Colhead 3 3 6 3" xfId="22258" xr:uid="{D87E498C-CAA0-4C84-9851-FB618AEA75A9}"/>
    <cellStyle name="Colhead 3 3 6 4" xfId="22259" xr:uid="{3D7CADCE-328C-4E4A-9820-EF53CD0A1DED}"/>
    <cellStyle name="Colhead 3 3 7" xfId="8019" xr:uid="{1974D259-F705-4DD2-9350-1A4DEE997612}"/>
    <cellStyle name="Colhead 3 3 7 2" xfId="13496" xr:uid="{033188EE-9F45-4D16-B675-4E8BAE275DF5}"/>
    <cellStyle name="Colhead 3 3 7 2 2" xfId="22260" xr:uid="{7F435512-2B4D-4912-B206-65DCAFB3AE56}"/>
    <cellStyle name="Colhead 3 3 7 2 3" xfId="22261" xr:uid="{F9E4FA35-056F-45E7-A295-ED6B8DDAE652}"/>
    <cellStyle name="Colhead 3 3 7 3" xfId="22262" xr:uid="{63C42B11-8360-4C03-BB89-72982DCD4AF5}"/>
    <cellStyle name="Colhead 3 3 7 4" xfId="22263" xr:uid="{94860DE2-9439-483F-B807-379D7AD86FC0}"/>
    <cellStyle name="Colhead 3 3 8" xfId="9685" xr:uid="{DCCA1523-7907-451E-BE29-59881A90F1EC}"/>
    <cellStyle name="Colhead 3 3 8 2" xfId="22264" xr:uid="{065537A9-3E9F-4684-9FDD-16585DED166E}"/>
    <cellStyle name="Colhead 3 3 9" xfId="22265" xr:uid="{A345EC85-B3BE-4819-9E62-5CA93C95BE69}"/>
    <cellStyle name="Colhead 3 4" xfId="3016" xr:uid="{535C074F-FCF6-4F75-BD1D-3E744EE8BB41}"/>
    <cellStyle name="Colhead 3 4 2" xfId="3017" xr:uid="{BB354637-BB36-485F-9701-7E1FB6387931}"/>
    <cellStyle name="Colhead 3 4 2 2" xfId="8669" xr:uid="{B6522B5B-6424-4B7D-8E73-FFF61924DB7A}"/>
    <cellStyle name="Colhead 3 4 2 2 2" xfId="13493" xr:uid="{C1339568-35D4-44AC-81C2-BEEEE7248B28}"/>
    <cellStyle name="Colhead 3 4 2 2 2 2" xfId="22266" xr:uid="{390AA11E-E81A-4F8F-A9C3-B830320663CC}"/>
    <cellStyle name="Colhead 3 4 2 2 2 3" xfId="22267" xr:uid="{300B2502-69C5-4FDE-B815-97C313EEF7D0}"/>
    <cellStyle name="Colhead 3 4 2 2 3" xfId="22268" xr:uid="{303DA9E3-7169-4F58-8FBD-20C4CFD4C714}"/>
    <cellStyle name="Colhead 3 4 2 2 4" xfId="22269" xr:uid="{528A0758-7138-4516-B4BC-C1B3941D9A39}"/>
    <cellStyle name="Colhead 3 4 2 3" xfId="13494" xr:uid="{5AB2CB9C-F50B-48DC-AEB3-BF6A73343EA9}"/>
    <cellStyle name="Colhead 3 4 2 3 2" xfId="22270" xr:uid="{DA40C5B2-4EC0-4C6D-805E-663FD4940F58}"/>
    <cellStyle name="Colhead 3 4 2 3 3" xfId="22271" xr:uid="{F623D3A6-A71F-4ACF-8E87-6179CB51EAED}"/>
    <cellStyle name="Colhead 3 4 2 4" xfId="22272" xr:uid="{DF592565-BE7A-4AE9-B516-75B0D12FC793}"/>
    <cellStyle name="Colhead 3 4 2 5" xfId="22273" xr:uid="{12F062A6-2AB4-4B40-A959-9EB9F6FD1B8C}"/>
    <cellStyle name="Colhead 3 4 3" xfId="3018" xr:uid="{CEF4C287-62C5-4736-B6F2-3F94532727BF}"/>
    <cellStyle name="Colhead 3 4 3 2" xfId="9048" xr:uid="{05700D6F-611B-4EBF-8A9D-D1D204ECBF92}"/>
    <cellStyle name="Colhead 3 4 3 2 2" xfId="13491" xr:uid="{0CA95AF0-F98F-4BB1-BD61-BDEDC72151EA}"/>
    <cellStyle name="Colhead 3 4 3 2 2 2" xfId="22274" xr:uid="{61BA70D8-D487-4B9B-B623-CC07DF5ECB51}"/>
    <cellStyle name="Colhead 3 4 3 2 2 3" xfId="22275" xr:uid="{43ED6079-4540-4FAF-9997-AE32409620C0}"/>
    <cellStyle name="Colhead 3 4 3 2 3" xfId="22276" xr:uid="{149C7856-DEC0-4D11-ADE9-E36E32263F9D}"/>
    <cellStyle name="Colhead 3 4 3 2 4" xfId="22277" xr:uid="{28F2960C-8BAE-48D7-9BEF-99570137DB4C}"/>
    <cellStyle name="Colhead 3 4 3 3" xfId="13492" xr:uid="{1F7C069A-C19B-49C9-9CA0-6B20A40946E6}"/>
    <cellStyle name="Colhead 3 4 3 3 2" xfId="22278" xr:uid="{32F6430C-F3A0-4A79-B30E-E51FCF46E38B}"/>
    <cellStyle name="Colhead 3 4 3 3 3" xfId="22279" xr:uid="{DE5BC6E7-585D-496D-81A2-43F5976EDCC4}"/>
    <cellStyle name="Colhead 3 4 3 4" xfId="22280" xr:uid="{E11EF94D-F0F7-4502-A94C-88AF87C6F670}"/>
    <cellStyle name="Colhead 3 4 3 5" xfId="22281" xr:uid="{A2C21F9A-FA76-4C45-AB81-3AADF0697E1A}"/>
    <cellStyle name="Colhead 3 4 4" xfId="3019" xr:uid="{FBCA1D9A-664A-474D-9D79-4F1BF45560C2}"/>
    <cellStyle name="Colhead 3 4 4 2" xfId="9275" xr:uid="{3B31713E-BAB5-4F64-A521-2990BA127DE1}"/>
    <cellStyle name="Colhead 3 4 4 2 2" xfId="13489" xr:uid="{6D20E8AF-2481-4BBA-9573-5190C7F51DE8}"/>
    <cellStyle name="Colhead 3 4 4 2 2 2" xfId="22282" xr:uid="{A83F4B58-04A1-4B5B-A097-8B96ACCDD9D2}"/>
    <cellStyle name="Colhead 3 4 4 2 2 3" xfId="22283" xr:uid="{F8BE30C3-794C-4517-8A35-11F381D20774}"/>
    <cellStyle name="Colhead 3 4 4 2 3" xfId="22284" xr:uid="{A24E1F9E-9B2C-4553-887B-CED945EBF59A}"/>
    <cellStyle name="Colhead 3 4 4 2 4" xfId="22285" xr:uid="{01A41DE9-BE5A-4BF0-A887-C1BF83A42FBF}"/>
    <cellStyle name="Colhead 3 4 4 3" xfId="13490" xr:uid="{BA296E6D-4952-4879-B0E6-34AD80E1B636}"/>
    <cellStyle name="Colhead 3 4 4 3 2" xfId="22286" xr:uid="{355008D6-B4BF-4AC1-B682-673DBC6414FE}"/>
    <cellStyle name="Colhead 3 4 4 3 3" xfId="22287" xr:uid="{7387C2DD-0EB7-4551-A8D9-DC5568B52891}"/>
    <cellStyle name="Colhead 3 4 4 4" xfId="22288" xr:uid="{6AC08EDB-FB6A-42D2-B4C2-267AEE3B3B6A}"/>
    <cellStyle name="Colhead 3 4 4 5" xfId="22289" xr:uid="{2BCF2E16-D961-4267-B704-7A8ED79F4CDA}"/>
    <cellStyle name="Colhead 3 4 5" xfId="3020" xr:uid="{5ABB68BA-4026-4962-96FB-4055796F989C}"/>
    <cellStyle name="Colhead 3 4 5 2" xfId="8412" xr:uid="{13F79812-8826-49C9-8CC1-B96C4339ADD8}"/>
    <cellStyle name="Colhead 3 4 5 2 2" xfId="13487" xr:uid="{5BD3DA54-5818-4F20-83EF-8E426FF30FFA}"/>
    <cellStyle name="Colhead 3 4 5 2 2 2" xfId="22290" xr:uid="{A0709E82-F167-45E2-A815-65C94AA4DF3F}"/>
    <cellStyle name="Colhead 3 4 5 2 2 3" xfId="22291" xr:uid="{062C3ECB-E861-415C-BE7C-BE79C30F4453}"/>
    <cellStyle name="Colhead 3 4 5 2 3" xfId="22292" xr:uid="{75D62945-55C1-471D-9D1B-1FFD8D9A882F}"/>
    <cellStyle name="Colhead 3 4 5 2 4" xfId="22293" xr:uid="{BDDCEE45-6926-4DFB-A212-F41B9E6B3F04}"/>
    <cellStyle name="Colhead 3 4 5 3" xfId="13488" xr:uid="{67B1CDE2-E093-43EC-862C-CD168BCA14BC}"/>
    <cellStyle name="Colhead 3 4 5 3 2" xfId="22294" xr:uid="{B0C3C389-071F-4BE8-891B-0872C4D8ACA6}"/>
    <cellStyle name="Colhead 3 4 5 3 3" xfId="22295" xr:uid="{C8F3F85A-964B-47C8-A40E-521361170EA7}"/>
    <cellStyle name="Colhead 3 4 5 4" xfId="22296" xr:uid="{C60BCF31-1344-4ACB-B49F-FD62A68107B1}"/>
    <cellStyle name="Colhead 3 4 5 5" xfId="22297" xr:uid="{CF561CF4-E95A-4F5F-B2AF-CE4873C468A2}"/>
    <cellStyle name="Colhead 3 4 6" xfId="8125" xr:uid="{C7A3BE9F-8E0F-4E0D-BB6F-A638286C03F9}"/>
    <cellStyle name="Colhead 3 4 6 2" xfId="13486" xr:uid="{3336F221-FB6C-4914-91EA-C77308F5D9F0}"/>
    <cellStyle name="Colhead 3 4 6 2 2" xfId="22298" xr:uid="{B2FF98A0-C2A5-4B04-8D3F-C2FD5B61ADD2}"/>
    <cellStyle name="Colhead 3 4 6 2 3" xfId="22299" xr:uid="{AE798E17-5CCB-458F-8A9F-98623747A489}"/>
    <cellStyle name="Colhead 3 4 6 3" xfId="22300" xr:uid="{C7CCA479-57CF-43DA-963C-DC14923741F9}"/>
    <cellStyle name="Colhead 3 4 6 4" xfId="22301" xr:uid="{3A782E80-E9E8-479C-9EB4-3FD9C1D1A353}"/>
    <cellStyle name="Colhead 3 4 7" xfId="13495" xr:uid="{98C6241B-98E9-4CFE-9758-1C311BCC4293}"/>
    <cellStyle name="Colhead 3 4 7 2" xfId="22302" xr:uid="{40789F08-6EB4-4AD8-A8F6-43181B2F8820}"/>
    <cellStyle name="Colhead 3 4 7 3" xfId="22303" xr:uid="{D39B754F-F894-468A-855F-9095F8B786DE}"/>
    <cellStyle name="Colhead 3 4 8" xfId="22304" xr:uid="{BE434031-1D4B-44D9-B44B-68C7D0C9198B}"/>
    <cellStyle name="Colhead 3 4 9" xfId="22305" xr:uid="{ADD5669B-5F1A-461A-B83D-6B1C70546A34}"/>
    <cellStyle name="Colhead 3 5" xfId="3021" xr:uid="{2EB4975C-939F-4377-9F59-FD869BCAC799}"/>
    <cellStyle name="Colhead 3 5 2" xfId="3022" xr:uid="{CD49D8A5-84E3-4770-8C24-E86E95646184}"/>
    <cellStyle name="Colhead 3 5 2 2" xfId="8644" xr:uid="{3EC60D99-355B-4157-958C-96F41EDFE6FD}"/>
    <cellStyle name="Colhead 3 5 2 2 2" xfId="13483" xr:uid="{B4D038C4-D701-40E1-990F-CBE238947B38}"/>
    <cellStyle name="Colhead 3 5 2 2 2 2" xfId="22306" xr:uid="{D4788F29-5E71-4668-B7D1-CC7FA0975D34}"/>
    <cellStyle name="Colhead 3 5 2 2 2 3" xfId="22307" xr:uid="{2E6BB85A-C8BC-4B4C-943D-33986226FBE0}"/>
    <cellStyle name="Colhead 3 5 2 2 3" xfId="22308" xr:uid="{B1DD055E-8E1D-456C-9939-1313478B805A}"/>
    <cellStyle name="Colhead 3 5 2 2 4" xfId="22309" xr:uid="{B94E2B0F-0FCB-4E8C-8F17-9E6E48586036}"/>
    <cellStyle name="Colhead 3 5 2 3" xfId="13484" xr:uid="{8BC09590-DE36-43AF-90E8-4162DD2ADBF9}"/>
    <cellStyle name="Colhead 3 5 2 3 2" xfId="22310" xr:uid="{52DC2E11-4C6F-43CC-878A-2ECBD90BAD5D}"/>
    <cellStyle name="Colhead 3 5 2 3 3" xfId="22311" xr:uid="{BB1C28F6-1429-4E3B-BC2B-F82E21B4A675}"/>
    <cellStyle name="Colhead 3 5 2 4" xfId="22312" xr:uid="{3E760719-C540-4C00-9D4E-465B2E58A78F}"/>
    <cellStyle name="Colhead 3 5 2 5" xfId="22313" xr:uid="{3154048D-2E5B-48BB-9602-13BE5F50AA82}"/>
    <cellStyle name="Colhead 3 5 3" xfId="3023" xr:uid="{7A14AFE7-FAFD-4CDC-A7AC-6C16A8525C36}"/>
    <cellStyle name="Colhead 3 5 3 2" xfId="9073" xr:uid="{D75D591B-17EF-421F-B07F-3C8BF70D16C2}"/>
    <cellStyle name="Colhead 3 5 3 2 2" xfId="13481" xr:uid="{5054E872-3242-4C81-9891-602E67B01A57}"/>
    <cellStyle name="Colhead 3 5 3 2 2 2" xfId="22314" xr:uid="{D0EC13A9-F0A9-4A7A-9F81-B95D71F0A1C9}"/>
    <cellStyle name="Colhead 3 5 3 2 2 3" xfId="22315" xr:uid="{7582274A-EC8E-4359-A4F3-8B8C43EA18F8}"/>
    <cellStyle name="Colhead 3 5 3 2 3" xfId="22316" xr:uid="{BB33AF38-FFB8-4220-9F58-6F55061E4DC8}"/>
    <cellStyle name="Colhead 3 5 3 2 4" xfId="22317" xr:uid="{00B68333-488F-4124-998F-2D72AEE1DD32}"/>
    <cellStyle name="Colhead 3 5 3 3" xfId="13482" xr:uid="{B299B929-5C68-497E-9D07-6D7915F72BC5}"/>
    <cellStyle name="Colhead 3 5 3 3 2" xfId="22318" xr:uid="{D07C5432-9088-483F-A25C-2048B39ABB57}"/>
    <cellStyle name="Colhead 3 5 3 3 3" xfId="22319" xr:uid="{695E5F40-E315-4019-9AEE-06283BAC4EA4}"/>
    <cellStyle name="Colhead 3 5 3 4" xfId="22320" xr:uid="{05963EAB-67F5-41FF-9EFC-FC6C0E5CDDB8}"/>
    <cellStyle name="Colhead 3 5 3 5" xfId="22321" xr:uid="{41B1AD4B-2D64-458B-8A8A-8C0CE36FBF45}"/>
    <cellStyle name="Colhead 3 5 4" xfId="3024" xr:uid="{46CAC342-EAD5-4E57-B48E-A4C3AE380DD5}"/>
    <cellStyle name="Colhead 3 5 4 2" xfId="9300" xr:uid="{F7E98767-81DB-48FF-A2D8-013DC18FA0F3}"/>
    <cellStyle name="Colhead 3 5 4 2 2" xfId="13479" xr:uid="{8EA7376C-5B6D-4908-9E39-AC4E45A16722}"/>
    <cellStyle name="Colhead 3 5 4 2 2 2" xfId="22322" xr:uid="{61150236-63D4-490D-9F12-82C943F9EE55}"/>
    <cellStyle name="Colhead 3 5 4 2 2 3" xfId="22323" xr:uid="{4871C0A0-BEC3-4A5E-843B-B4EE2A147E71}"/>
    <cellStyle name="Colhead 3 5 4 2 3" xfId="22324" xr:uid="{E2471502-B62D-48CB-BF7E-EB4EE56B8C11}"/>
    <cellStyle name="Colhead 3 5 4 2 4" xfId="22325" xr:uid="{7F7B8C54-241E-4809-95DA-FA18139A08FE}"/>
    <cellStyle name="Colhead 3 5 4 3" xfId="13480" xr:uid="{E1C86623-7B40-4407-BAE0-32D2476C6DA4}"/>
    <cellStyle name="Colhead 3 5 4 3 2" xfId="22326" xr:uid="{1CAD6FC5-703A-4297-8723-9A1CF947F6E9}"/>
    <cellStyle name="Colhead 3 5 4 3 3" xfId="22327" xr:uid="{526FDB86-6302-4D7F-BD1A-E67792C41D1C}"/>
    <cellStyle name="Colhead 3 5 4 4" xfId="22328" xr:uid="{D3597D04-0273-4FE6-B2D0-C34E559CBC6B}"/>
    <cellStyle name="Colhead 3 5 4 5" xfId="22329" xr:uid="{A8E2E6D6-ED07-431F-B21C-8F7FCB47780A}"/>
    <cellStyle name="Colhead 3 5 5" xfId="3025" xr:uid="{F878726F-A2ED-490D-B423-12789D10BB96}"/>
    <cellStyle name="Colhead 3 5 5 2" xfId="8425" xr:uid="{A27278F2-9F60-450A-8EA6-1354FB4C07C1}"/>
    <cellStyle name="Colhead 3 5 5 2 2" xfId="13477" xr:uid="{EB21CF4F-C096-4193-9E2F-E083A45BFD96}"/>
    <cellStyle name="Colhead 3 5 5 2 2 2" xfId="22330" xr:uid="{7071E271-425D-4C28-88A1-50FFAF45913A}"/>
    <cellStyle name="Colhead 3 5 5 2 2 3" xfId="22331" xr:uid="{8C5418DB-A92F-4446-A5E8-A4105C060337}"/>
    <cellStyle name="Colhead 3 5 5 2 3" xfId="22332" xr:uid="{80768F9D-2A02-42E1-A771-666CB0EAD570}"/>
    <cellStyle name="Colhead 3 5 5 2 4" xfId="22333" xr:uid="{148BA0AF-66B9-48D1-B52D-1135A7C4376D}"/>
    <cellStyle name="Colhead 3 5 5 3" xfId="13478" xr:uid="{5B71942D-BA10-4BC1-ADF3-2EB9C5C0AAC3}"/>
    <cellStyle name="Colhead 3 5 5 3 2" xfId="22334" xr:uid="{683209B6-376F-4BA9-923E-86C8EC0D7606}"/>
    <cellStyle name="Colhead 3 5 5 3 3" xfId="22335" xr:uid="{0D1D618A-9290-4D9E-8686-AE05807CFC40}"/>
    <cellStyle name="Colhead 3 5 5 4" xfId="22336" xr:uid="{1F716387-939D-47F3-AED5-0308D197DA4F}"/>
    <cellStyle name="Colhead 3 5 5 5" xfId="22337" xr:uid="{D4598A4E-F4F1-40E2-8B11-0CEB7EA590AA}"/>
    <cellStyle name="Colhead 3 5 6" xfId="8150" xr:uid="{E704D2ED-649E-4032-AF06-8FDBBDE0E373}"/>
    <cellStyle name="Colhead 3 5 6 2" xfId="13476" xr:uid="{F6D0C7E5-A892-4D9C-9CE2-054BBE511AAA}"/>
    <cellStyle name="Colhead 3 5 6 2 2" xfId="22338" xr:uid="{23C8A1C3-675E-439A-8B76-56AE8766DB2C}"/>
    <cellStyle name="Colhead 3 5 6 2 3" xfId="22339" xr:uid="{325D4A57-B071-4D80-AFD1-AE245B9619EF}"/>
    <cellStyle name="Colhead 3 5 6 3" xfId="22340" xr:uid="{49C39AE9-60C9-45D1-962C-6A14C1EEC663}"/>
    <cellStyle name="Colhead 3 5 6 4" xfId="22341" xr:uid="{9F253DC5-F718-436E-BEDA-EA6F7BB66700}"/>
    <cellStyle name="Colhead 3 5 7" xfId="13485" xr:uid="{4C174C3F-5284-4C79-87BE-8C94C70D6834}"/>
    <cellStyle name="Colhead 3 5 7 2" xfId="22342" xr:uid="{BE07C32A-E93E-4684-9D35-DA5F5936340E}"/>
    <cellStyle name="Colhead 3 5 7 3" xfId="22343" xr:uid="{F9870FED-7642-434A-840B-4AB4ED96C71A}"/>
    <cellStyle name="Colhead 3 5 8" xfId="22344" xr:uid="{DF1DBF68-F6E6-497A-A75A-3A96A6C509E2}"/>
    <cellStyle name="Colhead 3 5 9" xfId="22345" xr:uid="{5A9ADCAD-87D2-4A58-8080-266A3259310F}"/>
    <cellStyle name="Colhead 3 6" xfId="3026" xr:uid="{308C929B-460C-481B-B470-E969B8A06CEE}"/>
    <cellStyle name="Colhead 3 6 2" xfId="3027" xr:uid="{38D1341B-D9C7-46BD-BDAD-248F2B88570D}"/>
    <cellStyle name="Colhead 3 6 2 2" xfId="8659" xr:uid="{ABA7BAE6-6A80-498E-A5DD-735EC771325B}"/>
    <cellStyle name="Colhead 3 6 2 2 2" xfId="13473" xr:uid="{B1C8F8F7-B2A2-4C04-AB6E-C5F5FB4938D7}"/>
    <cellStyle name="Colhead 3 6 2 2 2 2" xfId="22346" xr:uid="{793F2336-66DF-495C-B554-FB02FF2B66B2}"/>
    <cellStyle name="Colhead 3 6 2 2 2 3" xfId="22347" xr:uid="{624C42F5-8EF3-497F-9872-1507F96E351D}"/>
    <cellStyle name="Colhead 3 6 2 2 3" xfId="22348" xr:uid="{D72DF74F-EBFA-4517-91CE-2717E845F1B8}"/>
    <cellStyle name="Colhead 3 6 2 2 4" xfId="22349" xr:uid="{6D6B0190-E26D-47AB-BFAB-9541F507BC26}"/>
    <cellStyle name="Colhead 3 6 2 3" xfId="13474" xr:uid="{4B42F72E-2B37-4B95-8228-E6B5F55647E8}"/>
    <cellStyle name="Colhead 3 6 2 3 2" xfId="22350" xr:uid="{77D24E73-0165-4C1D-801A-F306FAF65844}"/>
    <cellStyle name="Colhead 3 6 2 3 3" xfId="22351" xr:uid="{DDDAFB82-B8A7-4820-81CA-B0BB2D465D92}"/>
    <cellStyle name="Colhead 3 6 2 4" xfId="22352" xr:uid="{F6961141-BBA2-41A0-91D6-A94559287CED}"/>
    <cellStyle name="Colhead 3 6 2 5" xfId="22353" xr:uid="{B6BAE60C-ABDD-4E18-AEAE-63A4DD576E31}"/>
    <cellStyle name="Colhead 3 6 3" xfId="3028" xr:uid="{AC6F7BC2-3E99-4038-AE19-D1B359F8947F}"/>
    <cellStyle name="Colhead 3 6 3 2" xfId="9058" xr:uid="{718000A5-C546-4766-90BF-9BAD88CAFF58}"/>
    <cellStyle name="Colhead 3 6 3 2 2" xfId="13471" xr:uid="{471142CE-68AC-43B3-9B37-A26CBC633306}"/>
    <cellStyle name="Colhead 3 6 3 2 2 2" xfId="22354" xr:uid="{981793AF-BC5E-4D5B-8E5A-A4FCBE0D8D11}"/>
    <cellStyle name="Colhead 3 6 3 2 2 3" xfId="22355" xr:uid="{BFDF87B3-DEEE-465C-912D-5E739031098A}"/>
    <cellStyle name="Colhead 3 6 3 2 3" xfId="22356" xr:uid="{3B1D2E60-D267-4939-B5AD-F9C30B95B476}"/>
    <cellStyle name="Colhead 3 6 3 2 4" xfId="22357" xr:uid="{D3AFD26A-7525-4C00-9211-B20BD70A7C51}"/>
    <cellStyle name="Colhead 3 6 3 3" xfId="13472" xr:uid="{F929DD1D-BF15-43A8-AD9E-87BA14C63F7E}"/>
    <cellStyle name="Colhead 3 6 3 3 2" xfId="22358" xr:uid="{C87337A9-E7E3-47AB-BF3B-CBA2C09912E9}"/>
    <cellStyle name="Colhead 3 6 3 3 3" xfId="22359" xr:uid="{6D8D1B29-A8EB-47D1-8264-C4A6A1DE7353}"/>
    <cellStyle name="Colhead 3 6 3 4" xfId="22360" xr:uid="{7E5DAB1E-1C66-48D0-8066-84429A06C997}"/>
    <cellStyle name="Colhead 3 6 3 5" xfId="22361" xr:uid="{C7EA6134-F1E5-412E-8CBB-1EF19E36B705}"/>
    <cellStyle name="Colhead 3 6 4" xfId="3029" xr:uid="{B0F79C1F-3EC4-4B2F-99B2-0730DB81BE0B}"/>
    <cellStyle name="Colhead 3 6 4 2" xfId="9285" xr:uid="{C9CDF767-5225-4991-93AD-4500C8053D02}"/>
    <cellStyle name="Colhead 3 6 4 2 2" xfId="13469" xr:uid="{C18CAFA6-B6A9-4B2F-A14F-82E8B8D13F66}"/>
    <cellStyle name="Colhead 3 6 4 2 2 2" xfId="22362" xr:uid="{A815D775-28F5-4106-9738-121F39D41C3C}"/>
    <cellStyle name="Colhead 3 6 4 2 2 3" xfId="22363" xr:uid="{F9AF7110-484E-4A88-B443-D8424B994917}"/>
    <cellStyle name="Colhead 3 6 4 2 3" xfId="22364" xr:uid="{5B75FCBF-7AC7-4591-A4A8-94D521DAEC02}"/>
    <cellStyle name="Colhead 3 6 4 2 4" xfId="22365" xr:uid="{B358D635-3A4E-42A6-9BAC-6C754DF0BD40}"/>
    <cellStyle name="Colhead 3 6 4 3" xfId="13470" xr:uid="{B4DA5AAF-3992-4E4A-BA22-03ACE406B7EF}"/>
    <cellStyle name="Colhead 3 6 4 3 2" xfId="22366" xr:uid="{1EADCAB5-C1B7-49D2-87B1-9F14EE3E48CA}"/>
    <cellStyle name="Colhead 3 6 4 3 3" xfId="22367" xr:uid="{2F6FF30A-D65B-46D3-91E4-5B927A6BDA32}"/>
    <cellStyle name="Colhead 3 6 4 4" xfId="22368" xr:uid="{3EFC8CE1-94FD-43C5-AF76-0F55EDDF6A84}"/>
    <cellStyle name="Colhead 3 6 4 5" xfId="22369" xr:uid="{F90F0436-D1E1-4683-B2DE-A4B7F29528EC}"/>
    <cellStyle name="Colhead 3 6 5" xfId="3030" xr:uid="{5A287CB1-085A-4CF8-B835-23BF70B3930F}"/>
    <cellStyle name="Colhead 3 6 5 2" xfId="8419" xr:uid="{60F80A2E-6506-4D11-875A-AAEE5CEE9118}"/>
    <cellStyle name="Colhead 3 6 5 2 2" xfId="13467" xr:uid="{6DD51ABB-AD24-4FF9-B6F8-E507AD79D199}"/>
    <cellStyle name="Colhead 3 6 5 2 2 2" xfId="22370" xr:uid="{45E8CE50-4381-4545-A194-E9CA038097D0}"/>
    <cellStyle name="Colhead 3 6 5 2 2 3" xfId="22371" xr:uid="{AE272394-99E4-4B49-AA31-9AC854092409}"/>
    <cellStyle name="Colhead 3 6 5 2 3" xfId="22372" xr:uid="{2967F853-7C95-43FC-8A6A-933D77BA47AA}"/>
    <cellStyle name="Colhead 3 6 5 2 4" xfId="22373" xr:uid="{D57B947D-6576-40EF-9D3F-F73DA5912B00}"/>
    <cellStyle name="Colhead 3 6 5 3" xfId="13468" xr:uid="{5D4D1F9C-AB09-4087-B3D5-3A7FACFB0DD4}"/>
    <cellStyle name="Colhead 3 6 5 3 2" xfId="22374" xr:uid="{FCEC900C-AD17-48A0-8AE4-4C2DE76385AD}"/>
    <cellStyle name="Colhead 3 6 5 3 3" xfId="22375" xr:uid="{880C56DC-BC9A-49B9-BF87-1E42CAC67A6A}"/>
    <cellStyle name="Colhead 3 6 5 4" xfId="22376" xr:uid="{6E97E5F2-BAE2-410D-A226-E410EACF3285}"/>
    <cellStyle name="Colhead 3 6 5 5" xfId="22377" xr:uid="{2FE73078-0F2C-45B1-911D-2019653AEE6F}"/>
    <cellStyle name="Colhead 3 6 6" xfId="8135" xr:uid="{BCE33FBB-5D0C-455E-BAB5-BC345AC00658}"/>
    <cellStyle name="Colhead 3 6 6 2" xfId="13466" xr:uid="{808917F3-4CEF-41E7-B017-576D9D37F058}"/>
    <cellStyle name="Colhead 3 6 6 2 2" xfId="22378" xr:uid="{6CB78E0F-59EC-42CC-9958-6FFF1D6BF060}"/>
    <cellStyle name="Colhead 3 6 6 2 3" xfId="22379" xr:uid="{3BF81E86-FC11-40A8-90C3-946951EE81FB}"/>
    <cellStyle name="Colhead 3 6 6 3" xfId="22380" xr:uid="{A321B3AD-987E-4B69-BEC6-7F9CF57D754E}"/>
    <cellStyle name="Colhead 3 6 6 4" xfId="22381" xr:uid="{5B656D68-0C04-4ACC-A984-D88961B7509A}"/>
    <cellStyle name="Colhead 3 6 7" xfId="13475" xr:uid="{01A0F219-7581-41A2-9353-3D732889BA73}"/>
    <cellStyle name="Colhead 3 6 7 2" xfId="22382" xr:uid="{779738A9-41CD-4D26-B4F6-978F03980726}"/>
    <cellStyle name="Colhead 3 6 7 3" xfId="22383" xr:uid="{059D5737-7E87-4C8F-8871-93F74EFA3BFB}"/>
    <cellStyle name="Colhead 3 6 8" xfId="22384" xr:uid="{50B7A244-CD19-4949-90EA-4F6317406E95}"/>
    <cellStyle name="Colhead 3 6 9" xfId="22385" xr:uid="{7408F41F-BE5D-498D-A769-5FA2C2DC8501}"/>
    <cellStyle name="Colhead 3 7" xfId="3031" xr:uid="{A8A98376-C85A-4A5C-A5B9-9E9916D6EED6}"/>
    <cellStyle name="Colhead 3 7 2" xfId="3032" xr:uid="{0ECC6A1E-BCE7-47A8-AD85-C3D1326E0D05}"/>
    <cellStyle name="Colhead 3 7 2 2" xfId="8740" xr:uid="{CA36686E-7A07-4BB8-8583-9D7AF0794A24}"/>
    <cellStyle name="Colhead 3 7 2 2 2" xfId="13464" xr:uid="{7C228A5D-11FC-4208-96C3-B68E51016EFE}"/>
    <cellStyle name="Colhead 3 7 2 2 2 2" xfId="22386" xr:uid="{8E930420-6FC3-48F6-8F81-2084FAB34B2E}"/>
    <cellStyle name="Colhead 3 7 2 2 2 3" xfId="22387" xr:uid="{619ADB7F-9DAE-48A5-8E21-A9A768E455D4}"/>
    <cellStyle name="Colhead 3 7 2 2 3" xfId="22388" xr:uid="{F743BE94-626F-4F4D-B060-A6D8970003DD}"/>
    <cellStyle name="Colhead 3 7 2 2 4" xfId="22389" xr:uid="{80A2E0FF-9DC2-42E9-B1BD-E005B58E9820}"/>
    <cellStyle name="Colhead 3 7 2 3" xfId="9683" xr:uid="{6A0243E7-67FD-435D-9951-35EA01CEE577}"/>
    <cellStyle name="Colhead 3 7 2 3 2" xfId="22390" xr:uid="{8A6F2A8A-C6D3-4F26-8F56-575AF4853ECA}"/>
    <cellStyle name="Colhead 3 7 2 3 3" xfId="22391" xr:uid="{FA88361A-A598-4E65-822E-2F61837515CA}"/>
    <cellStyle name="Colhead 3 7 2 4" xfId="22392" xr:uid="{88A032B7-C232-4134-9F89-D1CE34AEE1EA}"/>
    <cellStyle name="Colhead 3 7 2 5" xfId="22393" xr:uid="{FC23EEA6-7A35-41C0-A474-B91662D510A4}"/>
    <cellStyle name="Colhead 3 7 3" xfId="3033" xr:uid="{7A816D57-659E-41A4-8691-7EA141597F6D}"/>
    <cellStyle name="Colhead 3 7 3 2" xfId="8853" xr:uid="{18600A05-6547-4534-9A8A-9C6A5FCA25C6}"/>
    <cellStyle name="Colhead 3 7 3 2 2" xfId="13463" xr:uid="{DB7716BE-C3BC-49F5-80D4-E635990B4BE7}"/>
    <cellStyle name="Colhead 3 7 3 2 2 2" xfId="22394" xr:uid="{839FC41F-15F3-4843-BA76-DDA805C24BAE}"/>
    <cellStyle name="Colhead 3 7 3 2 2 3" xfId="22395" xr:uid="{EB3DA1A8-829D-4814-967B-BB7F5182B752}"/>
    <cellStyle name="Colhead 3 7 3 2 3" xfId="22396" xr:uid="{1288CD13-A1BD-433E-97E5-B013A9B0F906}"/>
    <cellStyle name="Colhead 3 7 3 2 4" xfId="22397" xr:uid="{078B0842-979C-4187-B582-77238C1196AB}"/>
    <cellStyle name="Colhead 3 7 3 3" xfId="9682" xr:uid="{6E889C30-8C01-4909-95A9-F36BDA55A5AE}"/>
    <cellStyle name="Colhead 3 7 3 3 2" xfId="22398" xr:uid="{022026A3-F97B-47D1-AB12-FD498E6B1B51}"/>
    <cellStyle name="Colhead 3 7 3 3 3" xfId="22399" xr:uid="{C0FF1811-9AA1-4EDB-A74B-0B2E2812957B}"/>
    <cellStyle name="Colhead 3 7 3 4" xfId="22400" xr:uid="{A6B26A84-4357-47CC-B131-D931D8008761}"/>
    <cellStyle name="Colhead 3 7 3 5" xfId="22401" xr:uid="{C43C5E4E-423D-4966-A027-D9BBDA882DFE}"/>
    <cellStyle name="Colhead 3 7 4" xfId="3034" xr:uid="{67D3D371-4A65-48A2-9242-6449F3916C2A}"/>
    <cellStyle name="Colhead 3 7 4 2" xfId="8871" xr:uid="{C61832CA-D911-4F2E-AFF0-39AF41C75AF8}"/>
    <cellStyle name="Colhead 3 7 4 2 2" xfId="13461" xr:uid="{D8A02F4B-AC5A-4096-849D-954E5CFE60BA}"/>
    <cellStyle name="Colhead 3 7 4 2 2 2" xfId="22402" xr:uid="{C5C49467-E2E1-4487-83DD-CF5FFEAECC50}"/>
    <cellStyle name="Colhead 3 7 4 2 2 3" xfId="22403" xr:uid="{58231E44-E018-481D-8256-036906DCF380}"/>
    <cellStyle name="Colhead 3 7 4 2 3" xfId="22404" xr:uid="{DDB771C1-8CD0-4E7E-A5ED-65D9B9251B7C}"/>
    <cellStyle name="Colhead 3 7 4 2 4" xfId="22405" xr:uid="{E2C66012-2894-43C2-8FEC-DD8297028818}"/>
    <cellStyle name="Colhead 3 7 4 3" xfId="13462" xr:uid="{F8A125DF-0BBD-4EA3-9DD0-23E27A4191C5}"/>
    <cellStyle name="Colhead 3 7 4 3 2" xfId="22406" xr:uid="{EF830157-0AE3-4DE5-BBAB-C588A258CE27}"/>
    <cellStyle name="Colhead 3 7 4 3 3" xfId="22407" xr:uid="{A9FC798F-8B70-4393-96EE-A24D611C87BD}"/>
    <cellStyle name="Colhead 3 7 4 4" xfId="22408" xr:uid="{6296B0A8-E88C-4B9D-AA41-18122EE300C4}"/>
    <cellStyle name="Colhead 3 7 4 5" xfId="22409" xr:uid="{C3DF1AAC-519A-46DE-840A-0A28D3313E5E}"/>
    <cellStyle name="Colhead 3 7 5" xfId="3035" xr:uid="{CCBB9F04-08DA-4C26-89A3-F4935C7532AB}"/>
    <cellStyle name="Colhead 3 7 5 2" xfId="8346" xr:uid="{35BB83FA-4797-4678-8AF6-C96380E32621}"/>
    <cellStyle name="Colhead 3 7 5 2 2" xfId="13459" xr:uid="{DF541FE4-4660-4C64-B334-E3C51A75363A}"/>
    <cellStyle name="Colhead 3 7 5 2 2 2" xfId="22410" xr:uid="{EFB96630-156C-4057-B3BD-6FF4401034F8}"/>
    <cellStyle name="Colhead 3 7 5 2 2 3" xfId="22411" xr:uid="{C0C3F450-1218-4BDB-99D5-133597AB4186}"/>
    <cellStyle name="Colhead 3 7 5 2 3" xfId="22412" xr:uid="{12E7AF1A-3419-438C-9E6D-2DDC5990D0E2}"/>
    <cellStyle name="Colhead 3 7 5 2 4" xfId="22413" xr:uid="{43976E82-D82E-4086-86BD-6F7DB1B64853}"/>
    <cellStyle name="Colhead 3 7 5 3" xfId="13460" xr:uid="{E75C1809-1EC3-4450-B701-6141B2D274B4}"/>
    <cellStyle name="Colhead 3 7 5 3 2" xfId="22414" xr:uid="{C10C2327-ECB6-4475-AD45-17417420BF5B}"/>
    <cellStyle name="Colhead 3 7 5 3 3" xfId="22415" xr:uid="{80BBB02F-088E-46EF-B0F3-9188D11CEC68}"/>
    <cellStyle name="Colhead 3 7 5 4" xfId="22416" xr:uid="{B7F8F67A-C13E-480C-8EED-9420C516EE14}"/>
    <cellStyle name="Colhead 3 7 5 5" xfId="22417" xr:uid="{918FA5DF-1643-4CAE-B1F5-9862EBAC921B}"/>
    <cellStyle name="Colhead 3 7 6" xfId="8048" xr:uid="{0E4CCD08-7DA6-4766-9947-3938B7022923}"/>
    <cellStyle name="Colhead 3 7 6 2" xfId="13458" xr:uid="{36C0E9AB-938A-40CB-8995-1E12052D82B9}"/>
    <cellStyle name="Colhead 3 7 6 2 2" xfId="22418" xr:uid="{F207F1BD-9669-4A2E-B0EE-EEC838A3C1A2}"/>
    <cellStyle name="Colhead 3 7 6 2 3" xfId="22419" xr:uid="{084B2AB2-C480-4BF4-BDFF-8F892D9EEFF7}"/>
    <cellStyle name="Colhead 3 7 6 3" xfId="22420" xr:uid="{37DE0426-C018-4482-90D5-AF6BA79A91D8}"/>
    <cellStyle name="Colhead 3 7 6 4" xfId="22421" xr:uid="{123953A4-F8EF-4EBA-83F6-FABCC5E97D2E}"/>
    <cellStyle name="Colhead 3 7 7" xfId="13465" xr:uid="{4DE600E8-1C86-485F-8296-BE1E1765DC3A}"/>
    <cellStyle name="Colhead 3 7 7 2" xfId="22422" xr:uid="{9857A89C-C5A1-4532-A6FE-BF32143DFF83}"/>
    <cellStyle name="Colhead 3 7 7 3" xfId="22423" xr:uid="{35530BA4-E465-488A-AFE8-E6236E6C8579}"/>
    <cellStyle name="Colhead 3 7 8" xfId="22424" xr:uid="{EF41EF65-2C33-450A-8BDC-05AC1BA24EE2}"/>
    <cellStyle name="Colhead 3 7 9" xfId="22425" xr:uid="{E337F12A-9630-460F-811A-2CE2905050AF}"/>
    <cellStyle name="Colhead 3 8" xfId="3036" xr:uid="{92EF4623-7573-46F3-8DD1-7918B20DCD35}"/>
    <cellStyle name="Colhead 3 8 2" xfId="3037" xr:uid="{9412F52B-155B-4D95-9F05-AD0922B5F042}"/>
    <cellStyle name="Colhead 3 8 2 2" xfId="8654" xr:uid="{52BB9E45-F628-45FA-BB10-BC816D697F11}"/>
    <cellStyle name="Colhead 3 8 2 2 2" xfId="13455" xr:uid="{1326D420-E572-4BE4-9144-33D2AA9829FD}"/>
    <cellStyle name="Colhead 3 8 2 2 2 2" xfId="22426" xr:uid="{D528892D-4B3D-4AA9-A8EF-3303C95DF4C0}"/>
    <cellStyle name="Colhead 3 8 2 2 2 3" xfId="22427" xr:uid="{3C172ED4-B444-4DE9-9CEA-957EF025DFAD}"/>
    <cellStyle name="Colhead 3 8 2 2 3" xfId="22428" xr:uid="{9E761CAC-647A-41D9-9B45-6F62879767FC}"/>
    <cellStyle name="Colhead 3 8 2 2 4" xfId="22429" xr:uid="{DEFC265F-F0EB-415F-B96E-DCAD155C1477}"/>
    <cellStyle name="Colhead 3 8 2 3" xfId="13456" xr:uid="{36D4D204-4D14-49FF-924B-0360D256075B}"/>
    <cellStyle name="Colhead 3 8 2 3 2" xfId="22430" xr:uid="{544A7FF3-5BBC-4583-8A3A-86DADED08EF2}"/>
    <cellStyle name="Colhead 3 8 2 3 3" xfId="22431" xr:uid="{DED3BE2F-EC94-49D3-8582-F3858D6920D1}"/>
    <cellStyle name="Colhead 3 8 2 4" xfId="22432" xr:uid="{207F7CF2-F35D-4E00-BCC6-0E2D781D9C8F}"/>
    <cellStyle name="Colhead 3 8 2 5" xfId="22433" xr:uid="{E076101D-F36F-4640-8204-D11D12BEA87E}"/>
    <cellStyle name="Colhead 3 8 3" xfId="3038" xr:uid="{EAC96F9C-2BEC-4059-8021-4854845C37F1}"/>
    <cellStyle name="Colhead 3 8 3 2" xfId="9063" xr:uid="{DBEC09E2-A902-4C88-8BEC-D80FD971BDDE}"/>
    <cellStyle name="Colhead 3 8 3 2 2" xfId="13453" xr:uid="{34847AAE-04A0-48CC-ACF8-11686C284343}"/>
    <cellStyle name="Colhead 3 8 3 2 2 2" xfId="22434" xr:uid="{59ED54C7-38CB-462F-B07B-D6AF9C1C7000}"/>
    <cellStyle name="Colhead 3 8 3 2 2 3" xfId="22435" xr:uid="{9EF95D9A-46F6-46CA-95D2-40D24F19DEA6}"/>
    <cellStyle name="Colhead 3 8 3 2 3" xfId="22436" xr:uid="{8D6E29DC-7724-4FC1-AFF7-734BA32E19FB}"/>
    <cellStyle name="Colhead 3 8 3 2 4" xfId="22437" xr:uid="{411E4BFB-3D96-49C5-BC3D-A88A41F75AF0}"/>
    <cellStyle name="Colhead 3 8 3 3" xfId="13454" xr:uid="{9909EDDF-CFAE-426C-8BAC-F1B00D5ADD1E}"/>
    <cellStyle name="Colhead 3 8 3 3 2" xfId="22438" xr:uid="{EFFA1030-B42F-4035-B12C-14DA57FC17F7}"/>
    <cellStyle name="Colhead 3 8 3 3 3" xfId="22439" xr:uid="{189CD5B4-0759-4BAD-B80B-7A3DB73C0292}"/>
    <cellStyle name="Colhead 3 8 3 4" xfId="22440" xr:uid="{755CF958-3509-4259-875E-B75FBB11CD40}"/>
    <cellStyle name="Colhead 3 8 3 5" xfId="22441" xr:uid="{11832EE1-A969-48DA-BAFA-1553E961B430}"/>
    <cellStyle name="Colhead 3 8 4" xfId="3039" xr:uid="{E4DE6E52-1572-4BC4-840D-97362FE35D69}"/>
    <cellStyle name="Colhead 3 8 4 2" xfId="9290" xr:uid="{75319764-2F6D-4FCA-A720-F043A752A985}"/>
    <cellStyle name="Colhead 3 8 4 2 2" xfId="13451" xr:uid="{70044F8E-BEBE-4012-BDCF-8978E645023C}"/>
    <cellStyle name="Colhead 3 8 4 2 2 2" xfId="22442" xr:uid="{D66CDFD6-C09B-4A82-B442-04DC9B3B6FB2}"/>
    <cellStyle name="Colhead 3 8 4 2 2 3" xfId="22443" xr:uid="{7F1C66D1-DE49-43DF-9B6E-B84329EF2360}"/>
    <cellStyle name="Colhead 3 8 4 2 3" xfId="22444" xr:uid="{69BDADA6-E7C6-474B-8ADA-97AF54E78D5D}"/>
    <cellStyle name="Colhead 3 8 4 2 4" xfId="22445" xr:uid="{21D8D708-0289-4BBB-BA9E-FE8434632A33}"/>
    <cellStyle name="Colhead 3 8 4 3" xfId="13452" xr:uid="{EC5E98A7-987F-427F-8197-E0F72D0B41CB}"/>
    <cellStyle name="Colhead 3 8 4 3 2" xfId="22446" xr:uid="{40F9E110-49A4-4116-BB5D-F9DD3B3DDC7B}"/>
    <cellStyle name="Colhead 3 8 4 3 3" xfId="22447" xr:uid="{DE91AB16-4A1A-470E-865B-3AB588428EC0}"/>
    <cellStyle name="Colhead 3 8 4 4" xfId="22448" xr:uid="{3C17E5D1-AC10-4DA1-9458-26EA93B64990}"/>
    <cellStyle name="Colhead 3 8 4 5" xfId="22449" xr:uid="{22AF87AC-71B6-4A62-97D5-97B93CDF43F8}"/>
    <cellStyle name="Colhead 3 8 5" xfId="8140" xr:uid="{3D9C0957-4786-4B74-A1EF-CDE78BCFC197}"/>
    <cellStyle name="Colhead 3 8 5 2" xfId="13450" xr:uid="{5B7977B6-35F3-45C8-95D0-6EE08C989D6F}"/>
    <cellStyle name="Colhead 3 8 5 2 2" xfId="22450" xr:uid="{DF9B37C6-FA5E-4E38-B304-CD6748DBCA86}"/>
    <cellStyle name="Colhead 3 8 5 2 3" xfId="22451" xr:uid="{5F5A8017-3A97-4902-8290-7B349B4A930B}"/>
    <cellStyle name="Colhead 3 8 5 3" xfId="22452" xr:uid="{68922EFA-7364-480A-AEF7-0EA9DD6C6C2E}"/>
    <cellStyle name="Colhead 3 8 5 4" xfId="22453" xr:uid="{D415D9F6-DDDF-4595-B9DB-0B1A10BF5A7C}"/>
    <cellStyle name="Colhead 3 8 6" xfId="13457" xr:uid="{DBE11A8A-A8AC-4F6A-9EF7-F21DB3877750}"/>
    <cellStyle name="Colhead 3 8 6 2" xfId="22454" xr:uid="{74B513B8-6BC8-4F78-8504-4CC093831878}"/>
    <cellStyle name="Colhead 3 8 6 3" xfId="22455" xr:uid="{F2D3A0AE-2C52-4E52-8292-C38BC16ADF9C}"/>
    <cellStyle name="Colhead 3 8 7" xfId="22456" xr:uid="{93AFA083-AD38-458B-9F60-93B33EFEE47D}"/>
    <cellStyle name="Colhead 3 8 8" xfId="22457" xr:uid="{46B8C8E9-FB70-41D3-BA4B-9CA4A4A9EE1B}"/>
    <cellStyle name="Colhead 3 9" xfId="3040" xr:uid="{95B45DD3-27D5-4A53-942D-F3BD18512137}"/>
    <cellStyle name="Colhead 3 9 2" xfId="13449" xr:uid="{C1BC8BCC-BCC7-4802-A57F-31F365481FBC}"/>
    <cellStyle name="Colhead 3 9 2 2" xfId="22458" xr:uid="{078DFE14-0615-4979-B84E-653C4FA6E170}"/>
    <cellStyle name="Colhead 3 9 2 3" xfId="22459" xr:uid="{443C946E-543B-47D1-BD69-36DFE33258BD}"/>
    <cellStyle name="Colhead 3 9 3" xfId="22460" xr:uid="{BA8C228E-D2CF-4949-81D0-117C58235185}"/>
    <cellStyle name="Colhead 3 9 4" xfId="22461" xr:uid="{FC674E0F-8FA9-4A09-BEB0-B439E8E12364}"/>
    <cellStyle name="Colhead 4" xfId="1459" xr:uid="{E70E499D-4FF4-4BBA-ACF9-3FE0EF07A56D}"/>
    <cellStyle name="Colhead 4 2" xfId="3041" xr:uid="{DF4D012E-511A-4248-8DE0-22A75AC3A85A}"/>
    <cellStyle name="Colhead 4 2 2" xfId="3042" xr:uid="{12BB04D8-92D5-4E43-BF10-12ECE77CC477}"/>
    <cellStyle name="Colhead 4 2 2 2" xfId="8892" xr:uid="{46674A0F-D790-470D-979F-630607ED6963}"/>
    <cellStyle name="Colhead 4 2 2 2 2" xfId="13447" xr:uid="{3F4B9C4A-8F20-4DB3-BADA-BE3F710F95F0}"/>
    <cellStyle name="Colhead 4 2 2 2 2 2" xfId="22462" xr:uid="{FC7144F2-8857-498D-8719-48F03812C8F5}"/>
    <cellStyle name="Colhead 4 2 2 2 2 3" xfId="22463" xr:uid="{F7793585-3344-4B6E-87DE-55D5691D7E49}"/>
    <cellStyle name="Colhead 4 2 2 2 3" xfId="22464" xr:uid="{14EE98BA-FE04-4498-AE9E-B1BAD7B52971}"/>
    <cellStyle name="Colhead 4 2 2 2 4" xfId="22465" xr:uid="{5632D248-7F31-41FF-8665-25DC01C8B4D5}"/>
    <cellStyle name="Colhead 4 2 2 3" xfId="13448" xr:uid="{BAD3D70B-C13F-4619-93B3-3F1F6F278B7D}"/>
    <cellStyle name="Colhead 4 2 2 3 2" xfId="22466" xr:uid="{C15246DC-2E99-4E0D-A28A-425B13FB6B35}"/>
    <cellStyle name="Colhead 4 2 2 3 3" xfId="22467" xr:uid="{B121AC8D-C162-4E51-A016-67DE020EB142}"/>
    <cellStyle name="Colhead 4 2 2 4" xfId="22468" xr:uid="{305D48E3-E90D-4C92-ACDB-D275542140B4}"/>
    <cellStyle name="Colhead 4 2 2 5" xfId="22469" xr:uid="{F219E826-5BE5-4992-B45A-5C560BC91B7B}"/>
    <cellStyle name="Colhead 4 2 3" xfId="3043" xr:uid="{EA5C6269-5429-44D9-A270-21B98335937F}"/>
    <cellStyle name="Colhead 4 2 3 2" xfId="8807" xr:uid="{54C166B7-AAEF-4FDE-9322-F29C069AE39D}"/>
    <cellStyle name="Colhead 4 2 3 2 2" xfId="13445" xr:uid="{6BD62B89-9B2C-454B-A1D1-83AEEE6848A4}"/>
    <cellStyle name="Colhead 4 2 3 2 2 2" xfId="22470" xr:uid="{EC8C63C4-73AD-455C-9906-84E86823E4EF}"/>
    <cellStyle name="Colhead 4 2 3 2 2 3" xfId="22471" xr:uid="{B492C438-CE83-4D4A-9A2A-41D38EBC91F6}"/>
    <cellStyle name="Colhead 4 2 3 2 3" xfId="22472" xr:uid="{76648E3E-3FBD-46E8-BCE6-CA6E2EEFC3B0}"/>
    <cellStyle name="Colhead 4 2 3 2 4" xfId="22473" xr:uid="{B61D3256-9DB6-44EB-8181-115C5112AE65}"/>
    <cellStyle name="Colhead 4 2 3 3" xfId="13446" xr:uid="{97629C71-88AD-4658-9D87-31F374BB4CB2}"/>
    <cellStyle name="Colhead 4 2 3 3 2" xfId="22474" xr:uid="{1262BE2C-4876-4AB3-9511-76DC3B06A3A4}"/>
    <cellStyle name="Colhead 4 2 3 3 3" xfId="22475" xr:uid="{C1FB72EE-69DE-4362-9A6D-54B528A5D751}"/>
    <cellStyle name="Colhead 4 2 3 4" xfId="22476" xr:uid="{2023CE54-E88A-45F0-A276-2B988D2B1E16}"/>
    <cellStyle name="Colhead 4 2 3 5" xfId="22477" xr:uid="{8868433F-E67E-45C1-9BC3-B7CA8D6036BD}"/>
    <cellStyle name="Colhead 4 2 4" xfId="3044" xr:uid="{AFB70842-165D-4D13-9FC2-F716FFC7510F}"/>
    <cellStyle name="Colhead 4 2 4 2" xfId="8800" xr:uid="{F0D0E833-A37A-4ACC-A08D-47BB23B66E8C}"/>
    <cellStyle name="Colhead 4 2 4 2 2" xfId="13443" xr:uid="{F175DC73-1BCA-421B-B4AD-7E667BED56D9}"/>
    <cellStyle name="Colhead 4 2 4 2 2 2" xfId="22478" xr:uid="{12C7D3B3-E1FA-44CF-8084-4D6C579979F0}"/>
    <cellStyle name="Colhead 4 2 4 2 2 3" xfId="22479" xr:uid="{A0C28A8E-EF03-4435-B328-C77491D9B59B}"/>
    <cellStyle name="Colhead 4 2 4 2 3" xfId="22480" xr:uid="{4ECB69B8-CFD0-47DD-BEAF-676E768F3F18}"/>
    <cellStyle name="Colhead 4 2 4 2 4" xfId="22481" xr:uid="{261B9A3C-B204-4B28-BA79-714A8B75E8CB}"/>
    <cellStyle name="Colhead 4 2 4 3" xfId="13444" xr:uid="{BBF7BABD-9802-4F7D-AD76-DA59953820A2}"/>
    <cellStyle name="Colhead 4 2 4 3 2" xfId="22482" xr:uid="{B81851B2-C6EA-44B9-850F-EC6754D555F8}"/>
    <cellStyle name="Colhead 4 2 4 3 3" xfId="22483" xr:uid="{61E5F142-53FA-4AB4-B3AC-010102C511B7}"/>
    <cellStyle name="Colhead 4 2 4 4" xfId="22484" xr:uid="{2E6C912E-8EAA-4282-A602-A3D407CD80F7}"/>
    <cellStyle name="Colhead 4 2 4 5" xfId="22485" xr:uid="{ABE33449-E70E-4618-B23A-CCA20D8DCFF5}"/>
    <cellStyle name="Colhead 4 2 5" xfId="3045" xr:uid="{1FB6D3C5-E72E-442B-9F15-4F99D7436E8B}"/>
    <cellStyle name="Colhead 4 2 5 2" xfId="8287" xr:uid="{F3F04BF7-1ACD-4D9C-80E0-92A7A0470793}"/>
    <cellStyle name="Colhead 4 2 5 2 2" xfId="13441" xr:uid="{99F31290-4654-4F43-854B-182E3BA43C98}"/>
    <cellStyle name="Colhead 4 2 5 2 2 2" xfId="22486" xr:uid="{78B7BDF6-CD3A-416D-8C3E-EE948266A6FA}"/>
    <cellStyle name="Colhead 4 2 5 2 2 3" xfId="22487" xr:uid="{BEEC27A2-4FE8-41FC-8418-ABEB4AA286E6}"/>
    <cellStyle name="Colhead 4 2 5 2 3" xfId="22488" xr:uid="{96B6E0B7-8820-4B34-92B6-7A6D80FD1505}"/>
    <cellStyle name="Colhead 4 2 5 2 4" xfId="22489" xr:uid="{F2A511FB-30F7-4F47-A02C-A0EBC2DCEF4F}"/>
    <cellStyle name="Colhead 4 2 5 3" xfId="13442" xr:uid="{A353B2AE-E9CD-43A7-ADD9-12AA29D21AE1}"/>
    <cellStyle name="Colhead 4 2 5 3 2" xfId="22490" xr:uid="{85DB3DD8-09BE-4F29-8685-A57E8EA00DEB}"/>
    <cellStyle name="Colhead 4 2 5 3 3" xfId="22491" xr:uid="{DE26D4A3-01AC-465B-B87E-1D8CB31C9336}"/>
    <cellStyle name="Colhead 4 2 5 4" xfId="22492" xr:uid="{4E3F9189-1A8A-43D0-8143-7A1A4A0033D1}"/>
    <cellStyle name="Colhead 4 2 5 5" xfId="22493" xr:uid="{02A87E32-EA1C-40F8-A9C0-82A6B7826AC2}"/>
    <cellStyle name="Colhead 4 2 6" xfId="5789" xr:uid="{792EB57C-F86F-43D0-A16E-B10245677255}"/>
    <cellStyle name="Colhead 4 2 6 2" xfId="13440" xr:uid="{5B0E8A45-61C9-433A-87BE-09F242EE9325}"/>
    <cellStyle name="Colhead 4 2 6 2 2" xfId="22494" xr:uid="{88148A6E-4147-4504-B8F2-5F5B689F6758}"/>
    <cellStyle name="Colhead 4 2 6 2 3" xfId="22495" xr:uid="{4F894AE4-85E1-4346-97D0-7A27DEDDC16B}"/>
    <cellStyle name="Colhead 4 2 6 3" xfId="22496" xr:uid="{B8B5C083-A1AA-4817-B5AB-FE9642791731}"/>
    <cellStyle name="Colhead 4 2 6 4" xfId="22497" xr:uid="{C2198262-2567-4A56-88E5-AF3F71571F1E}"/>
    <cellStyle name="Colhead 4 2 7" xfId="7987" xr:uid="{32E50D8B-3D0C-47C1-A100-BE55B72E0E5D}"/>
    <cellStyle name="Colhead 4 2 7 2" xfId="13439" xr:uid="{AAD893C1-3EB1-435E-929C-CB45816C7E11}"/>
    <cellStyle name="Colhead 4 2 7 2 2" xfId="22498" xr:uid="{E50DB9ED-0732-415F-935C-6A536FA99893}"/>
    <cellStyle name="Colhead 4 2 7 2 3" xfId="22499" xr:uid="{6990B875-95C8-4349-B3A6-2FC2CE3D086F}"/>
    <cellStyle name="Colhead 4 2 7 3" xfId="22500" xr:uid="{87FF1597-F476-49C2-BDE5-23CD31174FF0}"/>
    <cellStyle name="Colhead 4 2 7 4" xfId="22501" xr:uid="{CD0EA4B4-FA43-40F3-A083-561005DF1BBB}"/>
    <cellStyle name="Colhead 4 2 8" xfId="9687" xr:uid="{98F0DA12-97C9-468C-BCEE-239063E0B880}"/>
    <cellStyle name="Colhead 4 2 8 2" xfId="22502" xr:uid="{6CAA12D8-582B-4978-B982-3FC65BEA89BF}"/>
    <cellStyle name="Colhead 4 2 9" xfId="22503" xr:uid="{49895787-E407-4261-9E4F-B09DA3B50D4C}"/>
    <cellStyle name="Colhead 4 3" xfId="3046" xr:uid="{7F25A76B-7F8F-49B9-8A87-9DD011027403}"/>
    <cellStyle name="Colhead 4 3 2" xfId="3047" xr:uid="{A4491BB2-6D42-4024-9E26-3CD49E72A1BF}"/>
    <cellStyle name="Colhead 4 3 2 2" xfId="8705" xr:uid="{33BD6202-DACC-423A-90EF-7B20D15E29D2}"/>
    <cellStyle name="Colhead 4 3 2 2 2" xfId="13436" xr:uid="{C265955A-2933-4DE5-B310-9CC3BE0FA403}"/>
    <cellStyle name="Colhead 4 3 2 2 2 2" xfId="22504" xr:uid="{EDA0CE92-E0CC-435D-B098-1DFDA5903B21}"/>
    <cellStyle name="Colhead 4 3 2 2 2 3" xfId="22505" xr:uid="{E6E9254A-633F-49B3-A39F-DAAE68ECD46B}"/>
    <cellStyle name="Colhead 4 3 2 2 3" xfId="22506" xr:uid="{C11E77F7-8BD2-401E-B99E-434644384BDA}"/>
    <cellStyle name="Colhead 4 3 2 2 4" xfId="22507" xr:uid="{1C3B23C2-8DF4-48B4-9461-15A7E79F9D4B}"/>
    <cellStyle name="Colhead 4 3 2 3" xfId="13437" xr:uid="{32FAEDAD-2EE1-4134-99F5-E277F14A9FBB}"/>
    <cellStyle name="Colhead 4 3 2 3 2" xfId="22508" xr:uid="{BB2B4838-614F-4A29-B693-BCC813496569}"/>
    <cellStyle name="Colhead 4 3 2 3 3" xfId="22509" xr:uid="{21114856-0502-45FE-84D1-A04EDA5FE190}"/>
    <cellStyle name="Colhead 4 3 2 4" xfId="22510" xr:uid="{F99EBD76-9285-41ED-8FF6-BC722D2C55AE}"/>
    <cellStyle name="Colhead 4 3 2 5" xfId="22511" xr:uid="{5E94CC63-B28E-4717-8A77-0476A868C126}"/>
    <cellStyle name="Colhead 4 3 3" xfId="3048" xr:uid="{67A7EEE9-09F3-471B-BA9F-AEF0C08D0E5E}"/>
    <cellStyle name="Colhead 4 3 3 2" xfId="9006" xr:uid="{E7DD9729-D15C-458B-8054-A05228EA151B}"/>
    <cellStyle name="Colhead 4 3 3 2 2" xfId="13434" xr:uid="{6A287DA0-9D77-4106-A95B-DBBFE812F441}"/>
    <cellStyle name="Colhead 4 3 3 2 2 2" xfId="22512" xr:uid="{49D81C23-7B3F-46D1-8731-29893C4624A3}"/>
    <cellStyle name="Colhead 4 3 3 2 2 3" xfId="22513" xr:uid="{691DC566-EDBD-4FCE-9EDE-169C49FA8299}"/>
    <cellStyle name="Colhead 4 3 3 2 3" xfId="22514" xr:uid="{351FD1B4-7481-4932-80BC-87C2EBA2DF65}"/>
    <cellStyle name="Colhead 4 3 3 2 4" xfId="22515" xr:uid="{EEA1E13C-DA7B-4877-B01B-4A9D68CC4699}"/>
    <cellStyle name="Colhead 4 3 3 3" xfId="13435" xr:uid="{9D0D69ED-20C9-457C-A6AC-D270067C77A1}"/>
    <cellStyle name="Colhead 4 3 3 3 2" xfId="22516" xr:uid="{CD1F8A8D-FAAF-47DE-B4EA-13BA5C84049E}"/>
    <cellStyle name="Colhead 4 3 3 3 3" xfId="22517" xr:uid="{6852594D-AAA8-4797-BB7E-69D536E82B5B}"/>
    <cellStyle name="Colhead 4 3 3 4" xfId="22518" xr:uid="{A4E7EEFC-8391-4336-B834-15BE221E6A68}"/>
    <cellStyle name="Colhead 4 3 3 5" xfId="22519" xr:uid="{AB1542D1-EC46-4E69-9B32-12FDD04AB3AF}"/>
    <cellStyle name="Colhead 4 3 4" xfId="3049" xr:uid="{9199B3EA-36E8-4A5E-8C9F-BF2E4594E1F6}"/>
    <cellStyle name="Colhead 4 3 4 2" xfId="9233" xr:uid="{4230248E-CA88-4C5E-BB3A-1EC1BC4590B0}"/>
    <cellStyle name="Colhead 4 3 4 2 2" xfId="13432" xr:uid="{BACFC828-3A37-4822-91F2-92FAB7830D82}"/>
    <cellStyle name="Colhead 4 3 4 2 2 2" xfId="22520" xr:uid="{880099F2-9D05-443E-BC19-C0BB92966226}"/>
    <cellStyle name="Colhead 4 3 4 2 2 3" xfId="22521" xr:uid="{7DC3AB0C-E2A9-4AC1-91D3-80AACC81D0B6}"/>
    <cellStyle name="Colhead 4 3 4 2 3" xfId="22522" xr:uid="{A3B6EDB4-9E09-4681-A82B-0C3C9B8B7BE1}"/>
    <cellStyle name="Colhead 4 3 4 2 4" xfId="22523" xr:uid="{EC383DE2-A706-42D7-81DE-A23F9C7D5758}"/>
    <cellStyle name="Colhead 4 3 4 3" xfId="13433" xr:uid="{14497CCF-1FF9-4A77-A508-A261785CC32F}"/>
    <cellStyle name="Colhead 4 3 4 3 2" xfId="22524" xr:uid="{5D4A9E22-FECC-42AE-82DC-85EE116D8E77}"/>
    <cellStyle name="Colhead 4 3 4 3 3" xfId="22525" xr:uid="{09B545D5-AEE2-45AF-809A-9CFDD269779E}"/>
    <cellStyle name="Colhead 4 3 4 4" xfId="22526" xr:uid="{BAB7BA61-269F-45C2-AE03-0026754349D8}"/>
    <cellStyle name="Colhead 4 3 4 5" xfId="22527" xr:uid="{5F0D4549-186C-4C16-AEA3-A82318946C5A}"/>
    <cellStyle name="Colhead 4 3 5" xfId="3050" xr:uid="{7597D6B8-5F14-4C10-8B67-74D7696B393A}"/>
    <cellStyle name="Colhead 4 3 5 2" xfId="8375" xr:uid="{D0231213-5304-4B51-8EC8-89D745498D25}"/>
    <cellStyle name="Colhead 4 3 5 2 2" xfId="13430" xr:uid="{9D799BD8-5E22-4F79-9BB8-AF5538ABC6DD}"/>
    <cellStyle name="Colhead 4 3 5 2 2 2" xfId="22528" xr:uid="{F0418F67-6006-435E-9DDA-C460CC2F6151}"/>
    <cellStyle name="Colhead 4 3 5 2 2 3" xfId="22529" xr:uid="{E8601236-5F47-4FF0-BA5D-BDF16A929970}"/>
    <cellStyle name="Colhead 4 3 5 2 3" xfId="22530" xr:uid="{8CA8BAA2-7E11-4E81-BE7C-B8D0CA78724F}"/>
    <cellStyle name="Colhead 4 3 5 2 4" xfId="22531" xr:uid="{7214B207-ED2B-4310-9A3F-6940299DFB01}"/>
    <cellStyle name="Colhead 4 3 5 3" xfId="13431" xr:uid="{C6E32DF4-6417-4573-8293-32B2B9985176}"/>
    <cellStyle name="Colhead 4 3 5 3 2" xfId="22532" xr:uid="{16815965-F135-4334-9BF7-27D37C667B40}"/>
    <cellStyle name="Colhead 4 3 5 3 3" xfId="22533" xr:uid="{D7496003-E92D-4081-8A01-1EA43D3BEDB4}"/>
    <cellStyle name="Colhead 4 3 5 4" xfId="22534" xr:uid="{499D1932-32DA-442B-A2FC-0B271F505CB6}"/>
    <cellStyle name="Colhead 4 3 5 5" xfId="22535" xr:uid="{E7849644-EDF1-4775-839F-8604035E410B}"/>
    <cellStyle name="Colhead 4 3 6" xfId="8083" xr:uid="{A818FFB4-CF2E-4814-9F56-5630A94EFDC2}"/>
    <cellStyle name="Colhead 4 3 6 2" xfId="13429" xr:uid="{1CB47483-F999-4454-9153-B622213A3DE4}"/>
    <cellStyle name="Colhead 4 3 6 2 2" xfId="22536" xr:uid="{69AB1DFC-C693-40B4-A64E-F9388CF07483}"/>
    <cellStyle name="Colhead 4 3 6 2 3" xfId="22537" xr:uid="{93803BE7-BBE4-4BDB-B273-B47EA05D52BF}"/>
    <cellStyle name="Colhead 4 3 6 3" xfId="22538" xr:uid="{E139FEBE-0575-4A35-BE10-FCF955E81871}"/>
    <cellStyle name="Colhead 4 3 6 4" xfId="22539" xr:uid="{BDA713FA-5EAD-4265-B19F-6F21AFE128D1}"/>
    <cellStyle name="Colhead 4 3 7" xfId="13438" xr:uid="{57B9C442-53E8-4C5C-A09D-DB7C145AEC75}"/>
    <cellStyle name="Colhead 4 3 7 2" xfId="22540" xr:uid="{E01F9A53-B08E-4547-A247-FFCB04FC46F5}"/>
    <cellStyle name="Colhead 4 3 7 3" xfId="22541" xr:uid="{C3CFF46B-D768-4901-B863-E5FF595DACD4}"/>
    <cellStyle name="Colhead 4 3 8" xfId="22542" xr:uid="{67487FE4-46E5-4D5F-B701-8D58736113D0}"/>
    <cellStyle name="Colhead 4 3 9" xfId="22543" xr:uid="{14A3F341-CA88-428E-AF26-1CC8C13CFB9F}"/>
    <cellStyle name="Colhead 4 4" xfId="3051" xr:uid="{93185F65-A74D-4934-BC9C-0140ECC27F6B}"/>
    <cellStyle name="Colhead 4 4 2" xfId="3052" xr:uid="{CA4336C2-C205-4F0B-88A8-13C70C8E3B14}"/>
    <cellStyle name="Colhead 4 4 2 2" xfId="8560" xr:uid="{6BA7BD5E-BB45-4147-8009-9E0506D654F7}"/>
    <cellStyle name="Colhead 4 4 2 2 2" xfId="13426" xr:uid="{EE8B22C8-52CD-4201-BC08-56339C7827E8}"/>
    <cellStyle name="Colhead 4 4 2 2 2 2" xfId="22544" xr:uid="{A4140D19-0DD7-42B1-A434-1832627BACBE}"/>
    <cellStyle name="Colhead 4 4 2 2 2 3" xfId="22545" xr:uid="{AB935649-D80C-42E6-8BF2-D08221A19EB1}"/>
    <cellStyle name="Colhead 4 4 2 2 3" xfId="22546" xr:uid="{83C96DDE-CB26-40AE-86A4-F6B98FBC5A0F}"/>
    <cellStyle name="Colhead 4 4 2 2 4" xfId="22547" xr:uid="{8659B9E4-616D-4C0B-B452-9163F90C1183}"/>
    <cellStyle name="Colhead 4 4 2 3" xfId="13427" xr:uid="{114D9D62-F7C7-4DE2-AD8B-033836EC907B}"/>
    <cellStyle name="Colhead 4 4 2 3 2" xfId="22548" xr:uid="{FAF1CD84-4B2B-4240-9635-39CF1A052C20}"/>
    <cellStyle name="Colhead 4 4 2 3 3" xfId="22549" xr:uid="{A74176F8-F9EC-4722-A0DE-8A820BE99E15}"/>
    <cellStyle name="Colhead 4 4 2 4" xfId="22550" xr:uid="{B58631C8-88F2-49E0-8AFD-16247677F81D}"/>
    <cellStyle name="Colhead 4 4 2 5" xfId="22551" xr:uid="{76CA95BD-34C6-47B7-AB4B-C6C4273B14D8}"/>
    <cellStyle name="Colhead 4 4 3" xfId="3053" xr:uid="{C456CE74-9A0D-4DCF-B16D-ED35975B53CC}"/>
    <cellStyle name="Colhead 4 4 3 2" xfId="9157" xr:uid="{87EB0824-53B6-4A90-B622-A90CB34A22CD}"/>
    <cellStyle name="Colhead 4 4 3 2 2" xfId="13424" xr:uid="{E1025204-38ED-43DD-A9DB-7B5415BE7A94}"/>
    <cellStyle name="Colhead 4 4 3 2 2 2" xfId="22552" xr:uid="{50EA0169-DE4B-43E5-AF77-234CC235CC3D}"/>
    <cellStyle name="Colhead 4 4 3 2 2 3" xfId="22553" xr:uid="{2158DEE3-0554-4777-9289-91DAB8B277AC}"/>
    <cellStyle name="Colhead 4 4 3 2 3" xfId="22554" xr:uid="{120C35C8-659F-4761-B9AD-DB27D642DF48}"/>
    <cellStyle name="Colhead 4 4 3 2 4" xfId="22555" xr:uid="{5BAC1417-3865-4311-88A4-0E0E46AA0A81}"/>
    <cellStyle name="Colhead 4 4 3 3" xfId="13425" xr:uid="{724045B2-E5FC-4DFC-8DE3-6C6C049FEB71}"/>
    <cellStyle name="Colhead 4 4 3 3 2" xfId="22556" xr:uid="{8672F458-EFAC-4722-AFAD-2F59804821DA}"/>
    <cellStyle name="Colhead 4 4 3 3 3" xfId="22557" xr:uid="{A03C4D2B-1A51-4971-8625-638A7069694C}"/>
    <cellStyle name="Colhead 4 4 3 4" xfId="22558" xr:uid="{E75BB4BB-80EC-4517-A0DB-B3FA6E058CAF}"/>
    <cellStyle name="Colhead 4 4 3 5" xfId="22559" xr:uid="{407EAE80-DBF0-4109-A67D-1BB7AF8F136A}"/>
    <cellStyle name="Colhead 4 4 4" xfId="3054" xr:uid="{D4DC4F3F-A4A2-4C40-9D6E-8EB8571596D0}"/>
    <cellStyle name="Colhead 4 4 4 2" xfId="9384" xr:uid="{8E20A4A0-C6F9-41FB-8E59-9A9EE31388A3}"/>
    <cellStyle name="Colhead 4 4 4 2 2" xfId="13422" xr:uid="{35B605EF-ADFD-4763-B746-6A18FDF37ABF}"/>
    <cellStyle name="Colhead 4 4 4 2 2 2" xfId="22560" xr:uid="{3DB34E68-876D-4CB2-8B23-B90954275A71}"/>
    <cellStyle name="Colhead 4 4 4 2 2 3" xfId="22561" xr:uid="{F821350F-ACC2-493B-8EC4-26C4C3B64F37}"/>
    <cellStyle name="Colhead 4 4 4 2 3" xfId="22562" xr:uid="{2A7769D2-75E8-4675-8651-F768CBC677D6}"/>
    <cellStyle name="Colhead 4 4 4 2 4" xfId="22563" xr:uid="{EDBB6568-6455-4765-A5B0-B0C284EDECE1}"/>
    <cellStyle name="Colhead 4 4 4 3" xfId="13423" xr:uid="{7BEF7CF4-1B31-46A6-AD35-9611747F9B54}"/>
    <cellStyle name="Colhead 4 4 4 3 2" xfId="22564" xr:uid="{B727C2DA-6F4D-44E4-893D-223D0AA4A0BC}"/>
    <cellStyle name="Colhead 4 4 4 3 3" xfId="22565" xr:uid="{371F3E8A-69E3-426F-A8B0-4239581B1706}"/>
    <cellStyle name="Colhead 4 4 4 4" xfId="22566" xr:uid="{973EA5E8-9616-4D5F-937E-31A6659B506A}"/>
    <cellStyle name="Colhead 4 4 4 5" xfId="22567" xr:uid="{CF58D9AC-AB40-4B5A-A113-CDC46083E79C}"/>
    <cellStyle name="Colhead 4 4 5" xfId="3055" xr:uid="{3F55E6E2-FA5E-483A-A961-FC5C029CB9A4}"/>
    <cellStyle name="Colhead 4 4 5 2" xfId="8498" xr:uid="{C6C4007E-E965-498B-A356-BE0A795E8442}"/>
    <cellStyle name="Colhead 4 4 5 2 2" xfId="13420" xr:uid="{EDE7926C-6299-47A5-B943-A852AD33C0E4}"/>
    <cellStyle name="Colhead 4 4 5 2 2 2" xfId="22568" xr:uid="{568B1C5F-4BB8-44D3-BF05-E2921955DBCC}"/>
    <cellStyle name="Colhead 4 4 5 2 2 3" xfId="22569" xr:uid="{78335E41-25B6-4468-BBBF-E0DDB61CB569}"/>
    <cellStyle name="Colhead 4 4 5 2 3" xfId="22570" xr:uid="{AF2D9847-6453-4B0A-A403-B54CC26CE9F3}"/>
    <cellStyle name="Colhead 4 4 5 2 4" xfId="22571" xr:uid="{DE6B9277-8135-4F6C-97E1-CB9FD97FAAAB}"/>
    <cellStyle name="Colhead 4 4 5 3" xfId="13421" xr:uid="{1E2105D6-72F0-4428-BCD2-9F8B739ECA9B}"/>
    <cellStyle name="Colhead 4 4 5 3 2" xfId="22572" xr:uid="{19C9910C-40DE-4567-96DB-1B511AB8C809}"/>
    <cellStyle name="Colhead 4 4 5 3 3" xfId="22573" xr:uid="{09C919FA-B27D-4FA5-88CA-3F5219230792}"/>
    <cellStyle name="Colhead 4 4 5 4" xfId="22574" xr:uid="{E2E38374-9FD9-431C-8CDD-EE51D0CDC87F}"/>
    <cellStyle name="Colhead 4 4 5 5" xfId="22575" xr:uid="{C563D5CF-233C-4E45-94FB-2B39604DA37D}"/>
    <cellStyle name="Colhead 4 4 6" xfId="8234" xr:uid="{10669903-7BA8-4846-A87B-3640180970A2}"/>
    <cellStyle name="Colhead 4 4 6 2" xfId="13419" xr:uid="{1B4CFAC5-D12F-4461-99A3-F4B0138E1231}"/>
    <cellStyle name="Colhead 4 4 6 2 2" xfId="22576" xr:uid="{5222D826-4E66-404D-95F6-B92E1FBCB130}"/>
    <cellStyle name="Colhead 4 4 6 2 3" xfId="22577" xr:uid="{CDCC74B0-09E1-4B05-B225-01057BD842D1}"/>
    <cellStyle name="Colhead 4 4 6 3" xfId="22578" xr:uid="{276381D6-86D4-4A9A-9CD0-78F5E7D81A49}"/>
    <cellStyle name="Colhead 4 4 6 4" xfId="22579" xr:uid="{24B1625E-A925-46B8-A908-2A7BF8C34F15}"/>
    <cellStyle name="Colhead 4 4 7" xfId="13428" xr:uid="{05253B5B-3716-4B94-AFD3-5DB52E12524C}"/>
    <cellStyle name="Colhead 4 4 7 2" xfId="22580" xr:uid="{485737EE-3EA2-49EE-90B8-85E91B86140E}"/>
    <cellStyle name="Colhead 4 4 7 3" xfId="22581" xr:uid="{E38CA1BF-AA38-43FA-8B33-191B1F507881}"/>
    <cellStyle name="Colhead 4 4 8" xfId="22582" xr:uid="{FB7B8CAD-8736-4663-AC85-989209DDFE0E}"/>
    <cellStyle name="Colhead 4 4 9" xfId="22583" xr:uid="{476D0428-D076-4A5C-87AB-0E513A6E58D4}"/>
    <cellStyle name="Colhead 4 5" xfId="3056" xr:uid="{7C13C39C-D66D-4CB8-BE00-DD57FD6013A2}"/>
    <cellStyle name="Colhead 4 5 2" xfId="3057" xr:uid="{02656DC1-78BF-45D8-80E0-E814E4B8166C}"/>
    <cellStyle name="Colhead 4 5 2 2" xfId="8747" xr:uid="{000EE52B-40D5-472C-AA16-EF844A131BFD}"/>
    <cellStyle name="Colhead 4 5 2 2 2" xfId="13416" xr:uid="{5EEF5F68-3215-428A-AB90-BA72AF9E81DB}"/>
    <cellStyle name="Colhead 4 5 2 2 2 2" xfId="22584" xr:uid="{64AFD518-E207-44D1-9757-782C1B99ACCC}"/>
    <cellStyle name="Colhead 4 5 2 2 2 3" xfId="22585" xr:uid="{1E37C330-3BD8-4647-9DFC-DFD4C2EA37E8}"/>
    <cellStyle name="Colhead 4 5 2 2 3" xfId="22586" xr:uid="{AA88A9D2-605A-4784-84ED-4EC4087DC8CC}"/>
    <cellStyle name="Colhead 4 5 2 2 4" xfId="22587" xr:uid="{8052EC35-02C6-4138-82B9-529681FBC531}"/>
    <cellStyle name="Colhead 4 5 2 3" xfId="13417" xr:uid="{1DD1B86B-7C26-4509-BC2D-1E8E4B5AA87C}"/>
    <cellStyle name="Colhead 4 5 2 3 2" xfId="22588" xr:uid="{44D6E522-6D03-42B1-8FCF-39C3DA10FFB0}"/>
    <cellStyle name="Colhead 4 5 2 3 3" xfId="22589" xr:uid="{E4B015EC-2E2B-435A-8D6B-8BA7EB2E8551}"/>
    <cellStyle name="Colhead 4 5 2 4" xfId="22590" xr:uid="{524A0D39-05A0-43EB-A174-BFF94CAC27EC}"/>
    <cellStyle name="Colhead 4 5 2 5" xfId="22591" xr:uid="{2770B5AA-6DB1-4E99-92A3-19A83B4063F0}"/>
    <cellStyle name="Colhead 4 5 3" xfId="3058" xr:uid="{938CAF90-54F6-4289-905F-63D82C3D9EEA}"/>
    <cellStyle name="Colhead 4 5 3 2" xfId="8944" xr:uid="{703C93A3-D2B1-4EF6-9E15-08A0AA2F3350}"/>
    <cellStyle name="Colhead 4 5 3 2 2" xfId="13414" xr:uid="{10FA8BAA-0189-4FF0-A739-B36FF33E7E85}"/>
    <cellStyle name="Colhead 4 5 3 2 2 2" xfId="22592" xr:uid="{C25312A2-4BF1-4AD4-B663-FC2B140DEC47}"/>
    <cellStyle name="Colhead 4 5 3 2 2 3" xfId="22593" xr:uid="{65232496-EACE-4F88-98C9-696FE7B16C82}"/>
    <cellStyle name="Colhead 4 5 3 2 3" xfId="22594" xr:uid="{6B161048-1E36-4946-A639-7D978EB95434}"/>
    <cellStyle name="Colhead 4 5 3 2 4" xfId="22595" xr:uid="{8BA11EF6-BF44-4BE2-A524-9173EE594E92}"/>
    <cellStyle name="Colhead 4 5 3 3" xfId="13415" xr:uid="{1CE8360B-193F-45F4-85DA-1AAB0927A907}"/>
    <cellStyle name="Colhead 4 5 3 3 2" xfId="22596" xr:uid="{FB90B1C4-F6F4-4B03-9EB8-830A78F1D27A}"/>
    <cellStyle name="Colhead 4 5 3 3 3" xfId="22597" xr:uid="{E0950A23-F54C-4E40-A542-7A5DCACD04CD}"/>
    <cellStyle name="Colhead 4 5 3 4" xfId="22598" xr:uid="{696C4340-A98D-459D-9404-99517AD8FC94}"/>
    <cellStyle name="Colhead 4 5 3 5" xfId="22599" xr:uid="{E6F4DFB8-950B-4892-A7C1-3A2A2950FA7B}"/>
    <cellStyle name="Colhead 4 5 4" xfId="3059" xr:uid="{BBFA60E2-980C-465C-B740-D3AC6650A422}"/>
    <cellStyle name="Colhead 4 5 4 2" xfId="8776" xr:uid="{845A3040-A23A-4EDB-BAE3-EB932915ABBE}"/>
    <cellStyle name="Colhead 4 5 4 2 2" xfId="13412" xr:uid="{8CB5296A-9792-4695-8C86-1FC43C9E642B}"/>
    <cellStyle name="Colhead 4 5 4 2 2 2" xfId="22600" xr:uid="{210CECDB-A97F-443C-AAC0-EDB771237A1C}"/>
    <cellStyle name="Colhead 4 5 4 2 2 3" xfId="22601" xr:uid="{C6F35B5C-6C0A-4A79-97F2-645114C3B3B3}"/>
    <cellStyle name="Colhead 4 5 4 2 3" xfId="22602" xr:uid="{AF0E1B69-4371-49DC-80B5-3D94B599CE5F}"/>
    <cellStyle name="Colhead 4 5 4 2 4" xfId="22603" xr:uid="{3C6A6809-F2C8-481D-ADB1-5472D0A71455}"/>
    <cellStyle name="Colhead 4 5 4 3" xfId="13413" xr:uid="{FEB57D3D-8194-4928-A6CE-84294FBD8664}"/>
    <cellStyle name="Colhead 4 5 4 3 2" xfId="22604" xr:uid="{CE69C948-0EBD-4D1D-90F7-8DCA0EE413EF}"/>
    <cellStyle name="Colhead 4 5 4 3 3" xfId="22605" xr:uid="{9ABB9152-3971-4BC8-B438-EC8F51D00D39}"/>
    <cellStyle name="Colhead 4 5 4 4" xfId="22606" xr:uid="{EB223C93-F65E-4020-A567-6BA11DF85552}"/>
    <cellStyle name="Colhead 4 5 4 5" xfId="22607" xr:uid="{673D519F-C937-4902-AEF6-6FD80A67E1E9}"/>
    <cellStyle name="Colhead 4 5 5" xfId="3060" xr:uid="{2A8CA1AF-929B-43FF-80B0-96BF1B9033C8}"/>
    <cellStyle name="Colhead 4 5 5 2" xfId="8340" xr:uid="{C6467A3B-EC58-4191-AA15-6DDFAF261EDD}"/>
    <cellStyle name="Colhead 4 5 5 2 2" xfId="13410" xr:uid="{FBA239CF-BED5-4D8F-A9F1-8ACF37662A92}"/>
    <cellStyle name="Colhead 4 5 5 2 2 2" xfId="22608" xr:uid="{69CF9E10-0DE4-4C5F-A369-9C4CC6CACC1D}"/>
    <cellStyle name="Colhead 4 5 5 2 2 3" xfId="22609" xr:uid="{E953E730-F9A4-4EFE-9919-A9D53CF29264}"/>
    <cellStyle name="Colhead 4 5 5 2 3" xfId="22610" xr:uid="{0306A90B-F91C-4FC1-8D01-94CCE9D8ACAD}"/>
    <cellStyle name="Colhead 4 5 5 2 4" xfId="22611" xr:uid="{F371040B-BFE0-4245-93CC-17EBA4DEEA56}"/>
    <cellStyle name="Colhead 4 5 5 3" xfId="13411" xr:uid="{A373EC40-C400-4691-BC10-5D56D64DD506}"/>
    <cellStyle name="Colhead 4 5 5 3 2" xfId="22612" xr:uid="{130F56F1-4262-448E-B721-B0BF36AEED21}"/>
    <cellStyle name="Colhead 4 5 5 3 3" xfId="22613" xr:uid="{B74E340A-7943-4A8F-AC5A-F7A93AAE0DFF}"/>
    <cellStyle name="Colhead 4 5 5 4" xfId="22614" xr:uid="{55C95E4F-1CBB-4851-9242-FA1A1610BDC2}"/>
    <cellStyle name="Colhead 4 5 5 5" xfId="22615" xr:uid="{22D9E72C-F5E0-4757-BD1A-BE2378A1186C}"/>
    <cellStyle name="Colhead 4 5 6" xfId="8041" xr:uid="{C1F26F84-C625-4CE8-B951-0507EB2FE38A}"/>
    <cellStyle name="Colhead 4 5 6 2" xfId="13409" xr:uid="{F36CF800-56F3-4D01-915F-969DE5A188E9}"/>
    <cellStyle name="Colhead 4 5 6 2 2" xfId="22616" xr:uid="{7F206183-3E62-47C1-80BC-8510A501CB93}"/>
    <cellStyle name="Colhead 4 5 6 2 3" xfId="22617" xr:uid="{CCBBF331-01CC-4BBC-A4E5-FBC07B798DB6}"/>
    <cellStyle name="Colhead 4 5 6 3" xfId="22618" xr:uid="{A86A9780-02F7-4E1D-8C5A-2975ECD1BEA9}"/>
    <cellStyle name="Colhead 4 5 6 4" xfId="22619" xr:uid="{E9AE62D8-4BD4-48EE-8ABB-86B5DC858CC6}"/>
    <cellStyle name="Colhead 4 5 7" xfId="13418" xr:uid="{8F8DCC00-3CDE-4200-8824-FF6F59E9DF0C}"/>
    <cellStyle name="Colhead 4 5 7 2" xfId="22620" xr:uid="{760A3A40-FF26-40FB-834F-3B7E34A35059}"/>
    <cellStyle name="Colhead 4 5 7 3" xfId="22621" xr:uid="{B87B107D-48D0-4EF9-9B63-D885390D6BED}"/>
    <cellStyle name="Colhead 4 5 8" xfId="22622" xr:uid="{14567D12-7020-4BBC-A864-7C06C536F531}"/>
    <cellStyle name="Colhead 4 5 9" xfId="22623" xr:uid="{06D8D4EC-DAF5-4A08-8F1B-33B3E747E3AA}"/>
    <cellStyle name="Colhead 4 6" xfId="3061" xr:uid="{7D22E923-37E3-440C-834E-0F71E6012F40}"/>
    <cellStyle name="Colhead 4 6 2" xfId="3062" xr:uid="{FF455E57-E094-4C4E-9450-E316915CDBEA}"/>
    <cellStyle name="Colhead 4 6 2 2" xfId="8591" xr:uid="{D04B5FB0-8765-4058-9B4B-B6164D19BAF9}"/>
    <cellStyle name="Colhead 4 6 2 2 2" xfId="13406" xr:uid="{78F6CEEC-912A-490D-A541-509F3ACF56F6}"/>
    <cellStyle name="Colhead 4 6 2 2 2 2" xfId="22624" xr:uid="{C03F89B2-7932-4321-AE82-961130CAB949}"/>
    <cellStyle name="Colhead 4 6 2 2 2 3" xfId="22625" xr:uid="{4A2CC221-2FFC-42D9-BB50-BE5F96BA2472}"/>
    <cellStyle name="Colhead 4 6 2 2 3" xfId="22626" xr:uid="{DCD56F2E-915D-49A7-837C-40D7F19B9BF7}"/>
    <cellStyle name="Colhead 4 6 2 2 4" xfId="22627" xr:uid="{9A7C65B0-555F-4E99-9507-8A0B4ACCED60}"/>
    <cellStyle name="Colhead 4 6 2 3" xfId="13407" xr:uid="{7F859A89-3F66-4A73-8C82-F060D00CFEDD}"/>
    <cellStyle name="Colhead 4 6 2 3 2" xfId="22628" xr:uid="{810A29C4-760B-429B-9459-385754151878}"/>
    <cellStyle name="Colhead 4 6 2 3 3" xfId="22629" xr:uid="{A32628C2-521E-464C-84C5-BD24980B2A93}"/>
    <cellStyle name="Colhead 4 6 2 4" xfId="22630" xr:uid="{D9EFCCF3-3201-476F-92F4-D4D71B793986}"/>
    <cellStyle name="Colhead 4 6 2 5" xfId="22631" xr:uid="{48B3C4B2-29A7-449F-8020-F721F8F6211C}"/>
    <cellStyle name="Colhead 4 6 3" xfId="3063" xr:uid="{052B802C-AA76-4C7E-8DF3-20FF43FEAC78}"/>
    <cellStyle name="Colhead 4 6 3 2" xfId="9126" xr:uid="{04E0285F-77A3-4B22-AAF5-A7586DD8898F}"/>
    <cellStyle name="Colhead 4 6 3 2 2" xfId="13404" xr:uid="{D2EE30E2-1B3C-484E-AEDB-10E485D2DD80}"/>
    <cellStyle name="Colhead 4 6 3 2 2 2" xfId="22632" xr:uid="{70B678D5-C485-412C-B792-88D8A1AC3C2E}"/>
    <cellStyle name="Colhead 4 6 3 2 2 3" xfId="22633" xr:uid="{937B67D5-351C-445C-93DF-356554B21E05}"/>
    <cellStyle name="Colhead 4 6 3 2 3" xfId="22634" xr:uid="{E098D3A3-C689-475C-BF51-08F499811A4F}"/>
    <cellStyle name="Colhead 4 6 3 2 4" xfId="22635" xr:uid="{8C63EB4E-EA09-4859-80EB-41630A72FE39}"/>
    <cellStyle name="Colhead 4 6 3 3" xfId="13405" xr:uid="{A0064E7C-0EAE-4D8D-8C0E-EC3F8D6D4B0B}"/>
    <cellStyle name="Colhead 4 6 3 3 2" xfId="22636" xr:uid="{6C29E458-CD13-4181-AC6F-D37DE9F88AB4}"/>
    <cellStyle name="Colhead 4 6 3 3 3" xfId="22637" xr:uid="{AFC59127-8114-42FA-BD64-331379724D25}"/>
    <cellStyle name="Colhead 4 6 3 4" xfId="22638" xr:uid="{A7E76745-E38C-4928-BCD1-94E342DDA6DB}"/>
    <cellStyle name="Colhead 4 6 3 5" xfId="22639" xr:uid="{6C29AAEF-3020-44B2-AC62-FD31A01A5D6E}"/>
    <cellStyle name="Colhead 4 6 4" xfId="3064" xr:uid="{9F80C3B5-4361-4D36-B641-6F1221AE0FF7}"/>
    <cellStyle name="Colhead 4 6 4 2" xfId="9353" xr:uid="{31216A84-7581-4B4B-9A30-60889143401C}"/>
    <cellStyle name="Colhead 4 6 4 2 2" xfId="13402" xr:uid="{D85A905B-86E0-4EE2-B667-4F1D85F93803}"/>
    <cellStyle name="Colhead 4 6 4 2 2 2" xfId="22640" xr:uid="{0289AFF3-AF22-47AF-9E89-52FF7D23966A}"/>
    <cellStyle name="Colhead 4 6 4 2 2 3" xfId="22641" xr:uid="{A9923A5B-9490-4876-9164-7D4505468119}"/>
    <cellStyle name="Colhead 4 6 4 2 3" xfId="22642" xr:uid="{F75F7A89-E653-46CB-8510-9B9A3399FA0E}"/>
    <cellStyle name="Colhead 4 6 4 2 4" xfId="22643" xr:uid="{7D1E87F7-A88F-4A1D-813B-F4863F073427}"/>
    <cellStyle name="Colhead 4 6 4 3" xfId="13403" xr:uid="{86DC9A0F-45A1-4CCB-B0B0-B04C4C3614DC}"/>
    <cellStyle name="Colhead 4 6 4 3 2" xfId="22644" xr:uid="{5510134C-2167-4D83-BDF0-C7323998FCA7}"/>
    <cellStyle name="Colhead 4 6 4 3 3" xfId="22645" xr:uid="{5DE37655-9CF4-4DDE-A18A-5D02F5F41901}"/>
    <cellStyle name="Colhead 4 6 4 4" xfId="22646" xr:uid="{5583D4A5-E432-44C4-AFD5-0FC7DD068481}"/>
    <cellStyle name="Colhead 4 6 4 5" xfId="22647" xr:uid="{E789B964-64B2-4000-B019-4C4F44533B36}"/>
    <cellStyle name="Colhead 4 6 5" xfId="3065" xr:uid="{1BD5664B-96B0-4253-A368-24943CA890B3}"/>
    <cellStyle name="Colhead 4 6 5 2" xfId="8471" xr:uid="{E5FBDCB5-438B-4A43-A2DE-A868C5CCFBD2}"/>
    <cellStyle name="Colhead 4 6 5 2 2" xfId="13400" xr:uid="{325BC718-13C9-417F-B6CF-E507492C4163}"/>
    <cellStyle name="Colhead 4 6 5 2 2 2" xfId="22648" xr:uid="{8466AA07-73B4-41A4-8E8F-4FBAFB0BD054}"/>
    <cellStyle name="Colhead 4 6 5 2 2 3" xfId="22649" xr:uid="{2E891032-5140-4AE2-8D89-3B83B0C56171}"/>
    <cellStyle name="Colhead 4 6 5 2 3" xfId="22650" xr:uid="{B3DE9789-B07A-4F58-99FA-6719D8184D91}"/>
    <cellStyle name="Colhead 4 6 5 2 4" xfId="22651" xr:uid="{95B6FA56-C89C-4CA8-A899-63F3793176D8}"/>
    <cellStyle name="Colhead 4 6 5 3" xfId="13401" xr:uid="{5FE4A30E-AC4F-4992-B4D4-22055EBDEB08}"/>
    <cellStyle name="Colhead 4 6 5 3 2" xfId="22652" xr:uid="{D9EA352C-FB55-4863-8BD0-F34697C04053}"/>
    <cellStyle name="Colhead 4 6 5 3 3" xfId="22653" xr:uid="{4E69FC00-B13F-4FE1-8F43-DAD5E5EBA98A}"/>
    <cellStyle name="Colhead 4 6 5 4" xfId="22654" xr:uid="{32BB16F8-3170-4A89-B287-CA7E632ED58C}"/>
    <cellStyle name="Colhead 4 6 5 5" xfId="22655" xr:uid="{696F6EC3-FDC5-48DA-BA23-51767CC85B3C}"/>
    <cellStyle name="Colhead 4 6 6" xfId="8203" xr:uid="{EB9E9D7B-446F-404E-A45A-C503457450A0}"/>
    <cellStyle name="Colhead 4 6 6 2" xfId="13399" xr:uid="{55646411-51D1-4AF1-A8D8-393D80B7F8EE}"/>
    <cellStyle name="Colhead 4 6 6 2 2" xfId="22656" xr:uid="{51B83836-2714-4BFB-87D3-01A92F847D0A}"/>
    <cellStyle name="Colhead 4 6 6 2 3" xfId="22657" xr:uid="{2A12BBB1-2FA1-4BBC-B886-B0FE57F44B39}"/>
    <cellStyle name="Colhead 4 6 6 3" xfId="22658" xr:uid="{C156F228-9240-43AB-ABB4-8A73AF633369}"/>
    <cellStyle name="Colhead 4 6 6 4" xfId="22659" xr:uid="{E2ED1C93-480F-42E6-A7B1-E68FD559A51C}"/>
    <cellStyle name="Colhead 4 6 7" xfId="13408" xr:uid="{B75AB53B-DB4F-468A-9096-13D00C18C72E}"/>
    <cellStyle name="Colhead 4 6 7 2" xfId="22660" xr:uid="{62E69595-EAC7-416D-8BA7-0351E12B6375}"/>
    <cellStyle name="Colhead 4 6 7 3" xfId="22661" xr:uid="{405D5725-ECAE-4832-8427-9418738FECC2}"/>
    <cellStyle name="Colhead 4 6 8" xfId="22662" xr:uid="{80C16DA7-DE3C-46A3-9DD5-06A522E0767A}"/>
    <cellStyle name="Colhead 4 6 9" xfId="22663" xr:uid="{CCB0A699-8F32-4774-88C7-4861E6572EBA}"/>
    <cellStyle name="Colhead 4 7" xfId="3066" xr:uid="{6D3097E3-964C-4EB0-BA46-E6118A87AFE6}"/>
    <cellStyle name="Colhead 4 7 2" xfId="3067" xr:uid="{6DB48964-CB2D-4272-A955-6F9B966ABD60}"/>
    <cellStyle name="Colhead 4 7 2 2" xfId="8638" xr:uid="{C67B2797-89A5-4AE8-91B5-C68CA896AE15}"/>
    <cellStyle name="Colhead 4 7 2 2 2" xfId="13396" xr:uid="{235D7E71-6F8F-427C-A715-C4CE72F79C3C}"/>
    <cellStyle name="Colhead 4 7 2 2 2 2" xfId="22664" xr:uid="{EA463457-1F3F-4A25-8818-33531C004A67}"/>
    <cellStyle name="Colhead 4 7 2 2 2 3" xfId="22665" xr:uid="{06E6F4F4-46A1-4449-9806-D5B98FB02783}"/>
    <cellStyle name="Colhead 4 7 2 2 3" xfId="22666" xr:uid="{721122EF-02DB-49CB-BACD-271F08FE33F2}"/>
    <cellStyle name="Colhead 4 7 2 2 4" xfId="22667" xr:uid="{206CA26D-1D8B-42FE-AC4F-F3E168C043D7}"/>
    <cellStyle name="Colhead 4 7 2 3" xfId="13397" xr:uid="{1794180F-CACC-44B4-A053-2409DD92735E}"/>
    <cellStyle name="Colhead 4 7 2 3 2" xfId="22668" xr:uid="{6BBBC1FC-6067-4049-9BA6-E35224F39C69}"/>
    <cellStyle name="Colhead 4 7 2 3 3" xfId="22669" xr:uid="{89CE00B4-B9B1-4822-AA45-D6B517826A38}"/>
    <cellStyle name="Colhead 4 7 2 4" xfId="22670" xr:uid="{05E159C4-C347-42CE-AD5A-96EEF14B5CFE}"/>
    <cellStyle name="Colhead 4 7 2 5" xfId="22671" xr:uid="{6389E283-9C7D-4E09-8658-DCFD72CAEB9E}"/>
    <cellStyle name="Colhead 4 7 3" xfId="3068" xr:uid="{9CC47599-6F49-4576-A57A-C7675D092963}"/>
    <cellStyle name="Colhead 4 7 3 2" xfId="9079" xr:uid="{8506211C-51E1-49E3-B2A5-ADE52862F42C}"/>
    <cellStyle name="Colhead 4 7 3 2 2" xfId="13394" xr:uid="{CFFC23A0-1DE9-46EE-8293-FA1A3F7BBAF4}"/>
    <cellStyle name="Colhead 4 7 3 2 2 2" xfId="22672" xr:uid="{3B366FC2-C973-4744-93BC-2A6DCDA91349}"/>
    <cellStyle name="Colhead 4 7 3 2 2 3" xfId="22673" xr:uid="{E679EF6A-7021-43BA-A4BD-C1021FCFBB82}"/>
    <cellStyle name="Colhead 4 7 3 2 3" xfId="22674" xr:uid="{CDC5CE30-6231-4653-BDF9-828934789B15}"/>
    <cellStyle name="Colhead 4 7 3 2 4" xfId="22675" xr:uid="{C1476C05-6D0D-4E40-9352-793CCFBE5AB0}"/>
    <cellStyle name="Colhead 4 7 3 3" xfId="13395" xr:uid="{ED9D0FE6-1B70-4F58-BFE8-99EC7C0F3562}"/>
    <cellStyle name="Colhead 4 7 3 3 2" xfId="22676" xr:uid="{E2987F7E-E57E-4A57-BC23-A21D050E612A}"/>
    <cellStyle name="Colhead 4 7 3 3 3" xfId="22677" xr:uid="{227C8169-D3CE-474E-8C47-73DBF6B6F9C8}"/>
    <cellStyle name="Colhead 4 7 3 4" xfId="22678" xr:uid="{71E8CFD4-6132-4634-AF7C-E49CF11F86BE}"/>
    <cellStyle name="Colhead 4 7 3 5" xfId="22679" xr:uid="{C0CAA47A-92F7-4994-BB55-04C6DFFC41E0}"/>
    <cellStyle name="Colhead 4 7 4" xfId="3069" xr:uid="{64C54788-5988-453C-82C4-C20B4B5E9F1D}"/>
    <cellStyle name="Colhead 4 7 4 2" xfId="9306" xr:uid="{1009AE51-17B7-47CC-9984-4791E634FBCF}"/>
    <cellStyle name="Colhead 4 7 4 2 2" xfId="13392" xr:uid="{03344154-A2DA-47E4-8518-E6BDEC0677E3}"/>
    <cellStyle name="Colhead 4 7 4 2 2 2" xfId="22680" xr:uid="{C268C659-D45C-4FA4-B6A6-A8CADA105624}"/>
    <cellStyle name="Colhead 4 7 4 2 2 3" xfId="22681" xr:uid="{4334F190-CB71-4073-A669-C02810D795C4}"/>
    <cellStyle name="Colhead 4 7 4 2 3" xfId="22682" xr:uid="{D4D32533-2A72-4EB1-9B6A-65CD0BF7B848}"/>
    <cellStyle name="Colhead 4 7 4 2 4" xfId="22683" xr:uid="{D24A3E57-3DE7-414F-933C-8752B1373727}"/>
    <cellStyle name="Colhead 4 7 4 3" xfId="13393" xr:uid="{04687D92-F185-4AF0-8BD9-938A705FEB79}"/>
    <cellStyle name="Colhead 4 7 4 3 2" xfId="22684" xr:uid="{1BBE1D12-D407-4494-B07A-E859113055BD}"/>
    <cellStyle name="Colhead 4 7 4 3 3" xfId="22685" xr:uid="{0C500F50-D2DE-4149-867F-06D5B4A172E3}"/>
    <cellStyle name="Colhead 4 7 4 4" xfId="22686" xr:uid="{A9B36E54-16B6-4B0A-B932-C4AB069513AE}"/>
    <cellStyle name="Colhead 4 7 4 5" xfId="22687" xr:uid="{F41C651C-A010-44E7-BEB2-8C994DE7CFD6}"/>
    <cellStyle name="Colhead 4 7 5" xfId="8156" xr:uid="{F1877173-0F33-40A8-8719-A7853C15B082}"/>
    <cellStyle name="Colhead 4 7 5 2" xfId="13391" xr:uid="{C301F5D5-6266-41C7-AF91-CFE54F88870D}"/>
    <cellStyle name="Colhead 4 7 5 2 2" xfId="22688" xr:uid="{F91044FE-A5B7-427B-A30A-A10E6379403A}"/>
    <cellStyle name="Colhead 4 7 5 2 3" xfId="22689" xr:uid="{43D9D478-13E0-418E-BF97-CFE45D11B098}"/>
    <cellStyle name="Colhead 4 7 5 3" xfId="22690" xr:uid="{B1D99EB3-F653-44D3-9398-0FCD91EBE162}"/>
    <cellStyle name="Colhead 4 7 5 4" xfId="22691" xr:uid="{9EA47D23-D943-4E8C-80C7-83013F594B0A}"/>
    <cellStyle name="Colhead 4 7 6" xfId="13398" xr:uid="{9A364BC6-8B59-47F8-B648-A47F8EA577A3}"/>
    <cellStyle name="Colhead 4 7 6 2" xfId="22692" xr:uid="{79DDD6F5-B47A-4DEE-82B7-160F5D42A741}"/>
    <cellStyle name="Colhead 4 7 6 3" xfId="22693" xr:uid="{FE23019A-C560-45C7-8726-71541027A41C}"/>
    <cellStyle name="Colhead 4 7 7" xfId="22694" xr:uid="{14A3939C-DE9D-44B0-93E9-226985BD115B}"/>
    <cellStyle name="Colhead 4 7 8" xfId="22695" xr:uid="{80C751A3-1EC4-4D9A-BC13-7264604FC3C8}"/>
    <cellStyle name="Colhead 4 8" xfId="3070" xr:uid="{CEC09630-A5F7-44A5-B58B-4F6478E75F1F}"/>
    <cellStyle name="Colhead 4 8 2" xfId="13390" xr:uid="{C19DC0E3-64ED-4D9F-A037-FCC24724057E}"/>
    <cellStyle name="Colhead 4 8 2 2" xfId="22696" xr:uid="{6CB1EBF1-8A0C-4CB4-A9B2-159BC90726CA}"/>
    <cellStyle name="Colhead 4 8 2 3" xfId="22697" xr:uid="{D3C5C2D2-EA72-498B-BC96-C04197344C97}"/>
    <cellStyle name="Colhead 4 8 3" xfId="22698" xr:uid="{B4766BD5-95D2-47A4-B376-917D8045DE78}"/>
    <cellStyle name="Colhead 4 8 4" xfId="22699" xr:uid="{DD4633F1-2398-4C85-916F-585C31CEE37F}"/>
    <cellStyle name="Colhead 4 9" xfId="22700" xr:uid="{8AADEF85-25DA-4896-998E-8DEC7A917C8B}"/>
    <cellStyle name="Colhead 5" xfId="1868" xr:uid="{09DF7BC5-AE02-469A-BD3A-08BF27C2FA83}"/>
    <cellStyle name="Colhead 5 2" xfId="3071" xr:uid="{3826F108-1D75-4266-BAA4-5F4D91AC7E00}"/>
    <cellStyle name="Colhead 5 2 2" xfId="8908" xr:uid="{D39FE5EA-532C-4506-BAF9-52610BC7DCF2}"/>
    <cellStyle name="Colhead 5 2 2 2" xfId="13388" xr:uid="{8598C54E-0604-4C55-A34D-2B974511A9F1}"/>
    <cellStyle name="Colhead 5 2 2 2 2" xfId="22701" xr:uid="{8E2B5341-DC10-47FB-A5BD-2F0F7841B366}"/>
    <cellStyle name="Colhead 5 2 2 2 3" xfId="22702" xr:uid="{EE0E823E-985F-471E-8257-72E17119B3AB}"/>
    <cellStyle name="Colhead 5 2 2 3" xfId="22703" xr:uid="{B00A45D8-DDB7-4BA3-B86B-D0E42EF4FC99}"/>
    <cellStyle name="Colhead 5 2 2 4" xfId="22704" xr:uid="{70B70682-0703-44ED-8C0B-52CC0D444E21}"/>
    <cellStyle name="Colhead 5 2 3" xfId="13389" xr:uid="{0F470FBD-0DB1-4A71-914D-B9603C2BA86F}"/>
    <cellStyle name="Colhead 5 2 3 2" xfId="22705" xr:uid="{1E71AE3F-9C70-4797-8924-5955B6602726}"/>
    <cellStyle name="Colhead 5 2 3 3" xfId="22706" xr:uid="{5A6AF6FE-D2A7-4C76-B67A-2E99F7B54312}"/>
    <cellStyle name="Colhead 5 2 4" xfId="22707" xr:uid="{077FA88D-6068-4851-BCB6-C81DA2F174B3}"/>
    <cellStyle name="Colhead 5 2 5" xfId="22708" xr:uid="{1E6AF11D-0069-48FB-A987-32CE155FB1BB}"/>
    <cellStyle name="Colhead 5 3" xfId="3072" xr:uid="{18190A57-F112-47A2-A4B7-E1593F6B2EC2}"/>
    <cellStyle name="Colhead 5 3 2" xfId="8835" xr:uid="{D918EEB0-3AEC-4D87-A48B-F72398633D56}"/>
    <cellStyle name="Colhead 5 3 2 2" xfId="13386" xr:uid="{F0BBBB6F-8CC8-449A-88BA-222316907B34}"/>
    <cellStyle name="Colhead 5 3 2 2 2" xfId="22709" xr:uid="{E0EF4146-A8A8-4E56-9F66-4C1F59C11269}"/>
    <cellStyle name="Colhead 5 3 2 2 3" xfId="22710" xr:uid="{2516FD43-D839-45ED-8CA3-DA15CF3F48D3}"/>
    <cellStyle name="Colhead 5 3 2 3" xfId="22711" xr:uid="{D86B8294-1A7D-4746-B2EC-89CB645E9118}"/>
    <cellStyle name="Colhead 5 3 2 4" xfId="22712" xr:uid="{5B246EBE-3C41-4596-BFC3-1E90A927AB84}"/>
    <cellStyle name="Colhead 5 3 3" xfId="13387" xr:uid="{23C8EDAC-05EC-4FF1-A8FC-4D5F37FA676D}"/>
    <cellStyle name="Colhead 5 3 3 2" xfId="22713" xr:uid="{AC6E27E3-CA75-4EED-881B-73924DD8F1C7}"/>
    <cellStyle name="Colhead 5 3 3 3" xfId="22714" xr:uid="{6A82A519-FCAD-416B-8AA5-14F68508EE7F}"/>
    <cellStyle name="Colhead 5 3 4" xfId="22715" xr:uid="{CE8F60EE-98D0-4738-9681-D1D087DF1CB7}"/>
    <cellStyle name="Colhead 5 3 5" xfId="22716" xr:uid="{B1C6EB42-9B53-4E30-BDB8-B7819D46EF9A}"/>
    <cellStyle name="Colhead 5 4" xfId="3073" xr:uid="{D7161A96-8350-4BFB-92B6-399D6C41EC08}"/>
    <cellStyle name="Colhead 5 4 2" xfId="8784" xr:uid="{59CB3976-6A79-4F7C-8E1A-06AC3E918A0B}"/>
    <cellStyle name="Colhead 5 4 2 2" xfId="13384" xr:uid="{90819606-3355-4989-9A72-E06BA7DA1A71}"/>
    <cellStyle name="Colhead 5 4 2 2 2" xfId="22717" xr:uid="{019697D3-108E-4DE5-B832-D7F51E6246BD}"/>
    <cellStyle name="Colhead 5 4 2 2 3" xfId="22718" xr:uid="{12311A60-8D5B-48B4-9073-078A1D800022}"/>
    <cellStyle name="Colhead 5 4 2 3" xfId="22719" xr:uid="{EF404AA4-6095-4BE7-B4C1-D0235D8B56C8}"/>
    <cellStyle name="Colhead 5 4 2 4" xfId="22720" xr:uid="{BC79404F-AA92-4715-959C-1B16D08620FF}"/>
    <cellStyle name="Colhead 5 4 3" xfId="13385" xr:uid="{0A456604-CF0C-42CC-A8F5-1A422E10AC56}"/>
    <cellStyle name="Colhead 5 4 3 2" xfId="22721" xr:uid="{06CB66B1-F02A-419B-BD1E-670E1F7F808E}"/>
    <cellStyle name="Colhead 5 4 3 3" xfId="22722" xr:uid="{F6591763-EDF7-4D09-A646-CC70D7A0E14F}"/>
    <cellStyle name="Colhead 5 4 4" xfId="22723" xr:uid="{BD501E3F-BDC2-44A1-81F8-87C2FBA5A8F6}"/>
    <cellStyle name="Colhead 5 4 5" xfId="22724" xr:uid="{5F276006-ED57-42B0-B611-DD6D4238D455}"/>
    <cellStyle name="Colhead 5 5" xfId="3074" xr:uid="{EF63CC2F-D816-4ECF-AE1D-C3E0D3D26E89}"/>
    <cellStyle name="Colhead 5 5 2" xfId="8316" xr:uid="{83DEE6FC-8B37-4796-B7DC-F8916B2DFAF9}"/>
    <cellStyle name="Colhead 5 5 2 2" xfId="13382" xr:uid="{C4172D7C-9F95-4D42-9B00-B5EA3A71323E}"/>
    <cellStyle name="Colhead 5 5 2 2 2" xfId="22725" xr:uid="{EB123327-6CDB-44A3-A772-4A193215E31C}"/>
    <cellStyle name="Colhead 5 5 2 2 3" xfId="22726" xr:uid="{62C092C8-8ABC-4A68-B97A-67D2870ACE10}"/>
    <cellStyle name="Colhead 5 5 2 3" xfId="22727" xr:uid="{EEAC924C-21FA-4D33-B700-9C9B33A4127D}"/>
    <cellStyle name="Colhead 5 5 2 4" xfId="22728" xr:uid="{129F6774-CEF7-4ADA-ABD5-FC7856D837AD}"/>
    <cellStyle name="Colhead 5 5 3" xfId="13383" xr:uid="{B3E62E47-190F-43D6-8CF7-E3A2E34972F6}"/>
    <cellStyle name="Colhead 5 5 3 2" xfId="22729" xr:uid="{F6D4F8BB-71AD-4E38-B8B4-EFD83ADD8290}"/>
    <cellStyle name="Colhead 5 5 3 3" xfId="22730" xr:uid="{AADF6474-F993-4967-8531-C78A9A4F2853}"/>
    <cellStyle name="Colhead 5 5 4" xfId="22731" xr:uid="{C722CB26-CB24-41AF-9014-68916F74DFEA}"/>
    <cellStyle name="Colhead 5 5 5" xfId="22732" xr:uid="{35FB6FC4-9692-4E13-A93A-3E561A3CD550}"/>
    <cellStyle name="Colhead 5 6" xfId="5964" xr:uid="{D17A1DB3-7B89-4DD9-BE7D-848B601C4DE3}"/>
    <cellStyle name="Colhead 5 6 2" xfId="13381" xr:uid="{CE817646-D6D9-4FCB-A534-4793666CD72E}"/>
    <cellStyle name="Colhead 5 6 2 2" xfId="22733" xr:uid="{A080A3D4-6FB6-4190-8B4C-2F68EF740DDC}"/>
    <cellStyle name="Colhead 5 6 2 3" xfId="22734" xr:uid="{AADF5CB3-B2B8-43A9-8DC2-9011F93DC794}"/>
    <cellStyle name="Colhead 5 6 3" xfId="22735" xr:uid="{E565E761-1EFF-403C-8AC5-D298AFA02068}"/>
    <cellStyle name="Colhead 5 6 4" xfId="22736" xr:uid="{096B9F53-FB36-4BC1-872E-BFCB00F6D6B8}"/>
    <cellStyle name="Colhead 5 7" xfId="8016" xr:uid="{E5783C2E-E0EB-438B-B5FB-B6E23718F14E}"/>
    <cellStyle name="Colhead 5 7 2" xfId="13380" xr:uid="{0528F14F-DDE4-43F7-AB62-F2ADDC1FA426}"/>
    <cellStyle name="Colhead 5 7 2 2" xfId="22737" xr:uid="{7E733673-3F47-4E9D-935B-E6E5448CB0AB}"/>
    <cellStyle name="Colhead 5 7 2 3" xfId="22738" xr:uid="{9A586D03-C3E9-44A1-B6B8-85D29CE6D034}"/>
    <cellStyle name="Colhead 5 7 3" xfId="22739" xr:uid="{1B206C46-4182-4ADB-B1D3-98898223F72F}"/>
    <cellStyle name="Colhead 5 7 4" xfId="22740" xr:uid="{BB3FDB1B-453F-4921-A644-DC89DD4C59BB}"/>
    <cellStyle name="Colhead 5 8" xfId="9688" xr:uid="{A6240B20-C604-43CB-A296-B4106073B518}"/>
    <cellStyle name="Colhead 5 8 2" xfId="22741" xr:uid="{444886CD-85F3-4E4F-A6E4-6C114CE648A3}"/>
    <cellStyle name="Colhead 5 9" xfId="22742" xr:uid="{866696CA-389F-4528-8B47-5ADA68AB9FD2}"/>
    <cellStyle name="Colhead 6" xfId="3075" xr:uid="{88C4BC91-CCBD-42CA-8195-C626F7A1BFE3}"/>
    <cellStyle name="Colhead 6 2" xfId="3076" xr:uid="{0AA4D7BB-4DC3-443D-A55C-F05CDC9AFA73}"/>
    <cellStyle name="Colhead 6 2 2" xfId="8672" xr:uid="{7CFE2D34-1D31-42B8-AA03-CE48F9B85E7E}"/>
    <cellStyle name="Colhead 6 2 2 2" xfId="13377" xr:uid="{6992896A-776D-4CC1-ABC9-E8F2C2E6EEFB}"/>
    <cellStyle name="Colhead 6 2 2 2 2" xfId="22743" xr:uid="{2D99359A-2F62-4A61-B9E4-2E47EC57428D}"/>
    <cellStyle name="Colhead 6 2 2 2 3" xfId="22744" xr:uid="{54B5D02A-F313-44ED-BB6C-D8CC059F93A1}"/>
    <cellStyle name="Colhead 6 2 2 3" xfId="22745" xr:uid="{4FFC9263-7E7A-40DF-8DED-95433EACADC2}"/>
    <cellStyle name="Colhead 6 2 2 4" xfId="22746" xr:uid="{D1133B1B-FF1C-4C60-AB4B-FDA392BBF22C}"/>
    <cellStyle name="Colhead 6 2 3" xfId="13378" xr:uid="{0B75C3CD-4F0A-429F-94A6-ED27C77B37AF}"/>
    <cellStyle name="Colhead 6 2 3 2" xfId="22747" xr:uid="{E707CF57-8A65-4535-BFC2-08840007CEC1}"/>
    <cellStyle name="Colhead 6 2 3 3" xfId="22748" xr:uid="{0D4735DB-AD9C-41E5-BF6F-407541A98FCA}"/>
    <cellStyle name="Colhead 6 2 4" xfId="22749" xr:uid="{C1D9FA96-478E-44ED-A546-E94DB225A0FA}"/>
    <cellStyle name="Colhead 6 2 5" xfId="22750" xr:uid="{0DC2A389-1675-4ACE-AF37-1A65D9C95F92}"/>
    <cellStyle name="Colhead 6 3" xfId="3077" xr:uid="{3610FDDF-8FC7-4559-AD00-2005D20DF456}"/>
    <cellStyle name="Colhead 6 3 2" xfId="9045" xr:uid="{380EBA39-FED3-4C68-AC98-260DECED753A}"/>
    <cellStyle name="Colhead 6 3 2 2" xfId="13375" xr:uid="{E399A6A5-E08C-4314-8F22-1043525FF0CD}"/>
    <cellStyle name="Colhead 6 3 2 2 2" xfId="22751" xr:uid="{E6BA875F-3EF8-4F66-A2D7-62DBA3234F03}"/>
    <cellStyle name="Colhead 6 3 2 2 3" xfId="22752" xr:uid="{9B3B9429-4621-411E-9A0D-39DFD348B9B0}"/>
    <cellStyle name="Colhead 6 3 2 3" xfId="22753" xr:uid="{09F4C5BA-BEF3-41CD-B03A-0E0E3ACF37EB}"/>
    <cellStyle name="Colhead 6 3 2 4" xfId="22754" xr:uid="{24FC4BFD-13F8-410A-96D0-46191E09348A}"/>
    <cellStyle name="Colhead 6 3 3" xfId="13376" xr:uid="{E93D8F5C-EB91-4D06-B70B-437FB755A7E5}"/>
    <cellStyle name="Colhead 6 3 3 2" xfId="22755" xr:uid="{2D7021DE-2588-4BF3-8E6E-317558640B02}"/>
    <cellStyle name="Colhead 6 3 3 3" xfId="22756" xr:uid="{84E634D8-C78A-464A-8B09-6F879DD16FBE}"/>
    <cellStyle name="Colhead 6 3 4" xfId="22757" xr:uid="{8F836241-38E4-4B53-A8B7-D7354CDA3ADE}"/>
    <cellStyle name="Colhead 6 3 5" xfId="22758" xr:uid="{496001AE-37C3-49BA-912A-A73C5A0480B3}"/>
    <cellStyle name="Colhead 6 4" xfId="3078" xr:uid="{295C73C2-5CF6-4589-A8F6-66F7A534573D}"/>
    <cellStyle name="Colhead 6 4 2" xfId="9272" xr:uid="{C3E693B1-B8FF-4B9F-B865-3B42D3A8BF33}"/>
    <cellStyle name="Colhead 6 4 2 2" xfId="13373" xr:uid="{49FDA5EA-4672-4787-B915-377A0E041397}"/>
    <cellStyle name="Colhead 6 4 2 2 2" xfId="22759" xr:uid="{6668F928-3BB9-4D59-A694-70FD17AA0D5C}"/>
    <cellStyle name="Colhead 6 4 2 2 3" xfId="22760" xr:uid="{DCFAC45F-9F97-44BF-966A-F042085D6068}"/>
    <cellStyle name="Colhead 6 4 2 3" xfId="22761" xr:uid="{504905D4-D312-4E60-9A9F-972C23B3067F}"/>
    <cellStyle name="Colhead 6 4 2 4" xfId="22762" xr:uid="{A6F684D0-20EA-4FE2-A746-C505D5ADFD7C}"/>
    <cellStyle name="Colhead 6 4 3" xfId="13374" xr:uid="{C65C1ADB-99AA-4399-A3FC-6D0C000FDF83}"/>
    <cellStyle name="Colhead 6 4 3 2" xfId="22763" xr:uid="{7AB61237-6090-486D-962F-58C4EB07B47C}"/>
    <cellStyle name="Colhead 6 4 3 3" xfId="22764" xr:uid="{8765786B-5C40-4284-96E7-0B519088E959}"/>
    <cellStyle name="Colhead 6 4 4" xfId="22765" xr:uid="{6697EF7D-890C-4C46-B846-DCDBCD891A2D}"/>
    <cellStyle name="Colhead 6 4 5" xfId="22766" xr:uid="{F6B9FBD9-F502-4822-BCE0-264804406081}"/>
    <cellStyle name="Colhead 6 5" xfId="3079" xr:uid="{104EBE85-9CC7-46F2-9019-9A98BE4A5567}"/>
    <cellStyle name="Colhead 6 5 2" xfId="8409" xr:uid="{AB252A22-1D09-40BB-AA37-12F82ECDCCD4}"/>
    <cellStyle name="Colhead 6 5 2 2" xfId="13371" xr:uid="{E0EBE6B3-FD08-4DEE-B135-2DA8B47934B6}"/>
    <cellStyle name="Colhead 6 5 2 2 2" xfId="22767" xr:uid="{95E0A79B-2E82-4606-9952-59D9B4308AAE}"/>
    <cellStyle name="Colhead 6 5 2 2 3" xfId="22768" xr:uid="{C36C74FA-C05C-4F53-BF3F-177DC1E26747}"/>
    <cellStyle name="Colhead 6 5 2 3" xfId="22769" xr:uid="{2A848CEB-B335-4B72-97B4-8052DE7E5BAA}"/>
    <cellStyle name="Colhead 6 5 2 4" xfId="22770" xr:uid="{5286F0F0-6479-4CB9-9CBE-070A35EDB30A}"/>
    <cellStyle name="Colhead 6 5 3" xfId="13372" xr:uid="{64C87DDB-3AB4-4D3C-8A46-713BC59BFA7F}"/>
    <cellStyle name="Colhead 6 5 3 2" xfId="22771" xr:uid="{7ACDD79C-BBB5-4BDB-9C76-8B1DABABBBE9}"/>
    <cellStyle name="Colhead 6 5 3 3" xfId="22772" xr:uid="{E5AB0A1F-A0BD-4249-93AD-3E9BAC85DB87}"/>
    <cellStyle name="Colhead 6 5 4" xfId="22773" xr:uid="{18184615-1A1D-4ADB-B7EF-45F7595DE29D}"/>
    <cellStyle name="Colhead 6 5 5" xfId="22774" xr:uid="{2BB406C2-F301-4038-9DD1-F50D0B1D8ABE}"/>
    <cellStyle name="Colhead 6 6" xfId="8122" xr:uid="{FADA47AF-717E-416C-A925-AF7A725AB14D}"/>
    <cellStyle name="Colhead 6 6 2" xfId="13370" xr:uid="{8AA8A671-821A-4495-952B-B8E109B6626E}"/>
    <cellStyle name="Colhead 6 6 2 2" xfId="22775" xr:uid="{9B5AB72A-0AE1-4693-A197-5E36ECD46054}"/>
    <cellStyle name="Colhead 6 6 2 3" xfId="22776" xr:uid="{4D6B056E-81FA-4FE0-922C-22CB7FC4005C}"/>
    <cellStyle name="Colhead 6 6 3" xfId="22777" xr:uid="{5DF7DF65-0713-4217-BDCD-841A7A7BF953}"/>
    <cellStyle name="Colhead 6 6 4" xfId="22778" xr:uid="{DDCAE736-15DF-4608-942B-044BDA42E0AF}"/>
    <cellStyle name="Colhead 6 7" xfId="13379" xr:uid="{A10D5C13-AA0B-4982-9006-845FC07CE849}"/>
    <cellStyle name="Colhead 6 7 2" xfId="22779" xr:uid="{34DA11E2-64E0-4601-9242-47A6B6A255D9}"/>
    <cellStyle name="Colhead 6 7 3" xfId="22780" xr:uid="{D433F3A1-4524-443C-802A-3947E425833F}"/>
    <cellStyle name="Colhead 6 8" xfId="22781" xr:uid="{4A5CC3A4-BBE1-49EB-A35F-262B5D87BB8C}"/>
    <cellStyle name="Colhead 6 9" xfId="22782" xr:uid="{D4E17005-E59C-482F-B8E1-4B8E5E470758}"/>
    <cellStyle name="Colhead 7" xfId="3080" xr:uid="{96C7D716-E5EA-485E-8582-BB08AD6CDC3B}"/>
    <cellStyle name="Colhead 7 2" xfId="3081" xr:uid="{80D5FF7E-A802-45CC-BDBC-91E8CDB9A1AD}"/>
    <cellStyle name="Colhead 7 2 2" xfId="8641" xr:uid="{872C1741-A226-4EF0-A43A-8D404E805649}"/>
    <cellStyle name="Colhead 7 2 2 2" xfId="13367" xr:uid="{5B809014-285E-4695-A77B-B7C57D80D4EB}"/>
    <cellStyle name="Colhead 7 2 2 2 2" xfId="22783" xr:uid="{986E55DE-9299-44FE-98C2-BECC1198C35E}"/>
    <cellStyle name="Colhead 7 2 2 2 3" xfId="22784" xr:uid="{E0BA2B87-4A58-4369-956F-FC217737E4C3}"/>
    <cellStyle name="Colhead 7 2 2 3" xfId="22785" xr:uid="{3AE2E1C8-A4C7-4E49-AE4B-0E418CCCC9A6}"/>
    <cellStyle name="Colhead 7 2 2 4" xfId="22786" xr:uid="{85D0C1F5-2C97-4FB9-B604-C9E72863F17B}"/>
    <cellStyle name="Colhead 7 2 3" xfId="13368" xr:uid="{77F1A010-9BB7-4766-850D-373A2B58DDD5}"/>
    <cellStyle name="Colhead 7 2 3 2" xfId="22787" xr:uid="{5EE2FD47-4821-469D-BA64-DFED90B5320E}"/>
    <cellStyle name="Colhead 7 2 3 3" xfId="22788" xr:uid="{BB288CB6-515F-4AF9-AE96-A93F12B069C3}"/>
    <cellStyle name="Colhead 7 2 4" xfId="22789" xr:uid="{605DD16B-F88A-401F-89A1-CC8D3DA2C8B0}"/>
    <cellStyle name="Colhead 7 2 5" xfId="22790" xr:uid="{36555B7B-0D70-492C-971B-323708F0438A}"/>
    <cellStyle name="Colhead 7 3" xfId="3082" xr:uid="{962EC2DB-3892-4EDD-B56A-C79BC8A4510B}"/>
    <cellStyle name="Colhead 7 3 2" xfId="9076" xr:uid="{AADD9F76-A918-4594-AF6A-0A5D9A6CDD63}"/>
    <cellStyle name="Colhead 7 3 2 2" xfId="13365" xr:uid="{CC438BB3-FFE6-4E5E-AD98-563FE8213EF9}"/>
    <cellStyle name="Colhead 7 3 2 2 2" xfId="22791" xr:uid="{CDC0B65F-81DC-44D0-AD31-1A73C2993175}"/>
    <cellStyle name="Colhead 7 3 2 2 3" xfId="22792" xr:uid="{8B5CAA06-61CF-44F5-87E2-8914C0E27D01}"/>
    <cellStyle name="Colhead 7 3 2 3" xfId="22793" xr:uid="{72B1C0DB-9C96-41A8-BEA6-0943ADEF2BEB}"/>
    <cellStyle name="Colhead 7 3 2 4" xfId="22794" xr:uid="{B7DD01DF-9A71-4E10-BF35-04282CC9347C}"/>
    <cellStyle name="Colhead 7 3 3" xfId="13366" xr:uid="{2F41C68B-30D4-4FAC-8B2E-73C72E7A3AFA}"/>
    <cellStyle name="Colhead 7 3 3 2" xfId="22795" xr:uid="{1A699171-EF10-4DD1-90C5-C755ACA9B425}"/>
    <cellStyle name="Colhead 7 3 3 3" xfId="22796" xr:uid="{62BEDE2A-942F-4FFC-99D8-5001E43BF18F}"/>
    <cellStyle name="Colhead 7 3 4" xfId="22797" xr:uid="{7981414A-29B4-40A4-A7E1-0AEFF7D3204E}"/>
    <cellStyle name="Colhead 7 3 5" xfId="22798" xr:uid="{C9D35DDB-262D-47A0-877D-5527D4DE65BD}"/>
    <cellStyle name="Colhead 7 4" xfId="3083" xr:uid="{B7D5F641-67FC-484D-9587-3F9D414E593D}"/>
    <cellStyle name="Colhead 7 4 2" xfId="9303" xr:uid="{7C6843F6-B1CB-4733-99B3-55D4891A0107}"/>
    <cellStyle name="Colhead 7 4 2 2" xfId="13363" xr:uid="{5BF17131-5F5A-4FB7-A2F8-FA46BE14A147}"/>
    <cellStyle name="Colhead 7 4 2 2 2" xfId="22799" xr:uid="{AB2F7410-921D-48D3-B881-968929D00BAB}"/>
    <cellStyle name="Colhead 7 4 2 2 3" xfId="22800" xr:uid="{F640F795-4857-4114-9AA4-03156E6A9518}"/>
    <cellStyle name="Colhead 7 4 2 3" xfId="22801" xr:uid="{9305B01F-8553-417E-A80C-051D0545DAB6}"/>
    <cellStyle name="Colhead 7 4 2 4" xfId="22802" xr:uid="{F64EA83B-B01E-48E8-A31D-4C7E5FB82B93}"/>
    <cellStyle name="Colhead 7 4 3" xfId="13364" xr:uid="{3128830A-4A23-469C-A0AE-9FE34B699802}"/>
    <cellStyle name="Colhead 7 4 3 2" xfId="22803" xr:uid="{D5114A7C-3AC0-443E-8B95-2C40F6F3DE2F}"/>
    <cellStyle name="Colhead 7 4 3 3" xfId="22804" xr:uid="{6722159A-891C-4DD6-8F1A-E4EE2A280633}"/>
    <cellStyle name="Colhead 7 4 4" xfId="22805" xr:uid="{AF2A5AA7-C202-47D6-A0CD-BF66E6802A8F}"/>
    <cellStyle name="Colhead 7 4 5" xfId="22806" xr:uid="{67BAE3B4-083D-4724-A525-BCCC3F8BD521}"/>
    <cellStyle name="Colhead 7 5" xfId="3084" xr:uid="{D35757D8-FEA8-4B21-86A6-678D03CD2E1A}"/>
    <cellStyle name="Colhead 7 5 2" xfId="8428" xr:uid="{0AC20E89-5C43-44BC-8622-033BDB2FD141}"/>
    <cellStyle name="Colhead 7 5 2 2" xfId="13361" xr:uid="{4CA5F1AA-1CEB-436D-A89E-EDDE3FD1F8B6}"/>
    <cellStyle name="Colhead 7 5 2 2 2" xfId="22807" xr:uid="{C1714764-489D-4BD6-BFF4-14572D420DDE}"/>
    <cellStyle name="Colhead 7 5 2 2 3" xfId="22808" xr:uid="{49D71E8D-EA2E-4EDA-ACD8-93B723292F2D}"/>
    <cellStyle name="Colhead 7 5 2 3" xfId="22809" xr:uid="{B4687D55-5A00-4D61-94D8-7CAB4BA199E5}"/>
    <cellStyle name="Colhead 7 5 2 4" xfId="22810" xr:uid="{893BD27E-4A26-4911-9769-DBBDCDEC9901}"/>
    <cellStyle name="Colhead 7 5 3" xfId="13362" xr:uid="{2704D142-168E-4224-9839-D466D10D46C3}"/>
    <cellStyle name="Colhead 7 5 3 2" xfId="22811" xr:uid="{CEFA858A-E454-43C4-A9E5-8166F6488DDA}"/>
    <cellStyle name="Colhead 7 5 3 3" xfId="22812" xr:uid="{7F46F8D1-8628-4CF9-B612-5D17A5A2A619}"/>
    <cellStyle name="Colhead 7 5 4" xfId="22813" xr:uid="{B0087800-3173-48A9-8D1D-22CC1CC756DE}"/>
    <cellStyle name="Colhead 7 5 5" xfId="22814" xr:uid="{A493BD69-9075-4DD4-99E0-68990A070DA7}"/>
    <cellStyle name="Colhead 7 6" xfId="8153" xr:uid="{36AED435-C950-42C7-B2AF-DD603DC2B13F}"/>
    <cellStyle name="Colhead 7 6 2" xfId="13360" xr:uid="{A11AC934-22BA-44D4-AA89-01DD369BCEAA}"/>
    <cellStyle name="Colhead 7 6 2 2" xfId="22815" xr:uid="{8D982DAD-770E-48C1-A977-7726D2A7648F}"/>
    <cellStyle name="Colhead 7 6 2 3" xfId="22816" xr:uid="{382EE57A-F112-41D0-82EF-7BADD7D877DF}"/>
    <cellStyle name="Colhead 7 6 3" xfId="22817" xr:uid="{D175F8FE-232C-4B13-9B59-991BA70E431E}"/>
    <cellStyle name="Colhead 7 6 4" xfId="22818" xr:uid="{70B8610A-C604-4586-A328-938410C94F4F}"/>
    <cellStyle name="Colhead 7 7" xfId="13369" xr:uid="{8E98D8A3-E212-49E7-BB95-EECC9160818D}"/>
    <cellStyle name="Colhead 7 7 2" xfId="22819" xr:uid="{7EFBE4BF-4E5E-40C7-AC92-8856791037AD}"/>
    <cellStyle name="Colhead 7 7 3" xfId="22820" xr:uid="{45A81862-38FD-4883-BD14-734E10DD763F}"/>
    <cellStyle name="Colhead 7 8" xfId="22821" xr:uid="{8AB24BD1-8B1E-496B-89BD-50437E9C33DA}"/>
    <cellStyle name="Colhead 7 9" xfId="22822" xr:uid="{90CD74EC-236A-45BC-A9D9-33F382073476}"/>
    <cellStyle name="Colhead 8" xfId="3085" xr:uid="{1DB59AD1-766F-424A-BF88-BC65A3B548EC}"/>
    <cellStyle name="Colhead 8 2" xfId="3086" xr:uid="{DFD94F34-3BDC-475C-813B-0400F74C94F2}"/>
    <cellStyle name="Colhead 8 2 2" xfId="8662" xr:uid="{582988A4-6255-452A-A5E0-29750BD47D95}"/>
    <cellStyle name="Colhead 8 2 2 2" xfId="13357" xr:uid="{729DE0AA-BF81-44A2-AA51-A00287DC5E56}"/>
    <cellStyle name="Colhead 8 2 2 2 2" xfId="22823" xr:uid="{E078B9A7-6BF9-4A8D-9C72-A9B0192AF4F0}"/>
    <cellStyle name="Colhead 8 2 2 2 3" xfId="22824" xr:uid="{65FE4A13-16AD-4860-B747-635851D06945}"/>
    <cellStyle name="Colhead 8 2 2 3" xfId="22825" xr:uid="{274E324C-31C5-497C-B9A4-67689030B342}"/>
    <cellStyle name="Colhead 8 2 2 4" xfId="22826" xr:uid="{02F5C143-0332-4C74-8FC8-72F8C543D366}"/>
    <cellStyle name="Colhead 8 2 3" xfId="13358" xr:uid="{BB39F948-0E38-4CB5-9884-08DAD09FA76E}"/>
    <cellStyle name="Colhead 8 2 3 2" xfId="22827" xr:uid="{E453D61A-E33E-4D7F-9729-3DBC52D2B756}"/>
    <cellStyle name="Colhead 8 2 3 3" xfId="22828" xr:uid="{ABAA7355-5C16-4D8D-89D0-B1E3DE2302EF}"/>
    <cellStyle name="Colhead 8 2 4" xfId="22829" xr:uid="{F495E9BC-2838-4167-B0CC-2803F4D29A1C}"/>
    <cellStyle name="Colhead 8 2 5" xfId="22830" xr:uid="{9C8D068F-0D24-489D-98C8-28DA12273532}"/>
    <cellStyle name="Colhead 8 3" xfId="3087" xr:uid="{7777E409-BC54-4D6C-9D56-C342ACD2D9BD}"/>
    <cellStyle name="Colhead 8 3 2" xfId="9055" xr:uid="{BEC85010-E8B6-4702-A226-DF5B28E83F9E}"/>
    <cellStyle name="Colhead 8 3 2 2" xfId="13355" xr:uid="{1B3DCBF0-97C3-4CFC-BB98-93790E4369F5}"/>
    <cellStyle name="Colhead 8 3 2 2 2" xfId="22831" xr:uid="{65F20D1F-BDA7-4947-BA47-7D57582E671E}"/>
    <cellStyle name="Colhead 8 3 2 2 3" xfId="22832" xr:uid="{2C5E3609-9933-4BD2-98D5-F1B815E21EC1}"/>
    <cellStyle name="Colhead 8 3 2 3" xfId="22833" xr:uid="{C426BCE9-84EA-4C14-B3D5-5B40CDCD3BBA}"/>
    <cellStyle name="Colhead 8 3 2 4" xfId="22834" xr:uid="{E056CE38-F1A8-46EC-A2FE-54C57B5048C5}"/>
    <cellStyle name="Colhead 8 3 3" xfId="13356" xr:uid="{33204AD8-1CD6-4210-B4C6-07F01DA90016}"/>
    <cellStyle name="Colhead 8 3 3 2" xfId="22835" xr:uid="{B70723F5-B551-47B0-8522-48F32A86890A}"/>
    <cellStyle name="Colhead 8 3 3 3" xfId="22836" xr:uid="{BBB23095-6B0B-45BC-BE62-6BD001F30E4B}"/>
    <cellStyle name="Colhead 8 3 4" xfId="22837" xr:uid="{363E141F-565C-4EB7-9ECC-08A2845E9793}"/>
    <cellStyle name="Colhead 8 3 5" xfId="22838" xr:uid="{17AACEAD-851D-4257-B3D6-ECEB1F47699C}"/>
    <cellStyle name="Colhead 8 4" xfId="3088" xr:uid="{332F35F7-2016-4870-9562-E39830CD5CA2}"/>
    <cellStyle name="Colhead 8 4 2" xfId="9282" xr:uid="{BF1BABE9-0C6E-4467-973F-34AB01F545BD}"/>
    <cellStyle name="Colhead 8 4 2 2" xfId="13353" xr:uid="{C1E108E3-68E5-46BC-89C1-C84AB55FCEBB}"/>
    <cellStyle name="Colhead 8 4 2 2 2" xfId="22839" xr:uid="{FD710F20-B0EC-4D1A-A545-88B89594C027}"/>
    <cellStyle name="Colhead 8 4 2 2 3" xfId="22840" xr:uid="{ADC163A1-7A82-4D18-9530-F6B35752D238}"/>
    <cellStyle name="Colhead 8 4 2 3" xfId="22841" xr:uid="{02C2934F-26D5-41AB-8560-519AE90DE2D2}"/>
    <cellStyle name="Colhead 8 4 2 4" xfId="22842" xr:uid="{B47AFE3E-51EC-4AEB-ACD2-2038C4DD48E7}"/>
    <cellStyle name="Colhead 8 4 3" xfId="13354" xr:uid="{1D1D4B89-63EB-49AC-83A3-322D72081422}"/>
    <cellStyle name="Colhead 8 4 3 2" xfId="22843" xr:uid="{B8AE2C85-777E-4E10-BEB9-3D62184BC036}"/>
    <cellStyle name="Colhead 8 4 3 3" xfId="22844" xr:uid="{634DA677-3405-4B40-B1F4-56086B8B4DF8}"/>
    <cellStyle name="Colhead 8 4 4" xfId="22845" xr:uid="{04B6CF70-BEB4-492E-A921-9E10B5616E27}"/>
    <cellStyle name="Colhead 8 4 5" xfId="22846" xr:uid="{079E1D41-503E-4FBA-A407-1432A0E95213}"/>
    <cellStyle name="Colhead 8 5" xfId="3089" xr:uid="{1EB17D3D-DD38-4F6D-B3A8-CECF69287A9B}"/>
    <cellStyle name="Colhead 8 5 2" xfId="8416" xr:uid="{11DC4EE0-E1DE-4E43-89DA-E49AA9469C07}"/>
    <cellStyle name="Colhead 8 5 2 2" xfId="13351" xr:uid="{9D241B80-7C11-4D57-B983-9B84E0363905}"/>
    <cellStyle name="Colhead 8 5 2 2 2" xfId="22847" xr:uid="{4CF75AFF-315C-41DF-A58C-45D3034DDB9D}"/>
    <cellStyle name="Colhead 8 5 2 2 3" xfId="22848" xr:uid="{5FD12819-BA4E-434B-B87B-86B4A6439E1F}"/>
    <cellStyle name="Colhead 8 5 2 3" xfId="22849" xr:uid="{60A72AE8-E415-4470-AE2C-B6C76C8D1A25}"/>
    <cellStyle name="Colhead 8 5 2 4" xfId="22850" xr:uid="{B7EC205A-885E-4212-BFD3-E6AAB29ABDD7}"/>
    <cellStyle name="Colhead 8 5 3" xfId="13352" xr:uid="{1E7A7466-2108-495C-9EB1-FE0A85441624}"/>
    <cellStyle name="Colhead 8 5 3 2" xfId="22851" xr:uid="{E93F55D2-C55F-463D-9212-7B00AEB264A7}"/>
    <cellStyle name="Colhead 8 5 3 3" xfId="22852" xr:uid="{52EC492A-F40B-444A-B66C-DAF828523798}"/>
    <cellStyle name="Colhead 8 5 4" xfId="22853" xr:uid="{44C18056-BB61-4910-AE27-6ADFC6BCFD06}"/>
    <cellStyle name="Colhead 8 5 5" xfId="22854" xr:uid="{6B5F148B-6BC1-4D19-BCB6-87458C400107}"/>
    <cellStyle name="Colhead 8 6" xfId="8132" xr:uid="{32760248-D931-4840-939B-86AF4F8E0860}"/>
    <cellStyle name="Colhead 8 6 2" xfId="13350" xr:uid="{22721ED6-B731-440A-9FE0-312EDA991187}"/>
    <cellStyle name="Colhead 8 6 2 2" xfId="22855" xr:uid="{6352E941-B293-4E28-BCFC-15E0E6A368BC}"/>
    <cellStyle name="Colhead 8 6 2 3" xfId="22856" xr:uid="{56C3CF3C-D2CC-4307-B85B-2940813719ED}"/>
    <cellStyle name="Colhead 8 6 3" xfId="22857" xr:uid="{0F69656E-0812-4FBB-B155-DCAB3BB4BAF1}"/>
    <cellStyle name="Colhead 8 6 4" xfId="22858" xr:uid="{85BE2410-C92D-40E3-8A54-6F898B57D538}"/>
    <cellStyle name="Colhead 8 7" xfId="13359" xr:uid="{1A7297D6-3CCE-4028-9923-80F3495F5A13}"/>
    <cellStyle name="Colhead 8 7 2" xfId="22859" xr:uid="{4F8653B6-D594-4423-B458-957DD89EB021}"/>
    <cellStyle name="Colhead 8 7 3" xfId="22860" xr:uid="{66F0B8E5-B120-41FC-A366-DB98E93EDBC1}"/>
    <cellStyle name="Colhead 8 8" xfId="22861" xr:uid="{912FED65-C311-484B-ADA3-6BF6D750DDC9}"/>
    <cellStyle name="Colhead 8 9" xfId="22862" xr:uid="{960DFC75-19B7-4974-9572-69C9B0350BF7}"/>
    <cellStyle name="Colhead 9" xfId="3090" xr:uid="{D0B53F17-7B05-4448-9287-E154465A233A}"/>
    <cellStyle name="Colhead 9 2" xfId="3091" xr:uid="{3DEB452E-2988-48EC-A949-EDD056DC2C69}"/>
    <cellStyle name="Colhead 9 2 2" xfId="8602" xr:uid="{BFEC7BF8-C41B-492F-A44F-653DF9B44B65}"/>
    <cellStyle name="Colhead 9 2 2 2" xfId="13347" xr:uid="{0BF79894-B542-4D03-80EB-D923B6ED1E56}"/>
    <cellStyle name="Colhead 9 2 2 2 2" xfId="22863" xr:uid="{EF988811-2FCC-4BF8-98DB-B8F4469ED746}"/>
    <cellStyle name="Colhead 9 2 2 2 3" xfId="22864" xr:uid="{30A40D25-1E25-429C-A1E7-C0486D2BD8DB}"/>
    <cellStyle name="Colhead 9 2 2 3" xfId="22865" xr:uid="{C88A749B-24F0-4825-9B6B-DD40E9F53AFD}"/>
    <cellStyle name="Colhead 9 2 2 4" xfId="22866" xr:uid="{C2EE9C48-EDC0-4D68-8015-DC3ECB1A9139}"/>
    <cellStyle name="Colhead 9 2 3" xfId="13348" xr:uid="{2962E9AE-9EAD-4D80-961B-E1DC17A1E582}"/>
    <cellStyle name="Colhead 9 2 3 2" xfId="22867" xr:uid="{C164D216-637E-47CC-825F-D6023CF6878E}"/>
    <cellStyle name="Colhead 9 2 3 3" xfId="22868" xr:uid="{59AFBAB8-22FA-4949-BDBA-E84D72F406E6}"/>
    <cellStyle name="Colhead 9 2 4" xfId="22869" xr:uid="{CDDE6587-AA7F-49AE-82BE-0CEE430A2F60}"/>
    <cellStyle name="Colhead 9 2 5" xfId="22870" xr:uid="{29A0FF9A-38C1-4E85-81B5-D699F0AABDDE}"/>
    <cellStyle name="Colhead 9 3" xfId="3092" xr:uid="{255B9917-12F1-4487-A5F9-C1D9325AA3BE}"/>
    <cellStyle name="Colhead 9 3 2" xfId="9115" xr:uid="{4AF99AA8-1B48-4041-BD39-17F8C1197582}"/>
    <cellStyle name="Colhead 9 3 2 2" xfId="13346" xr:uid="{7E42D2CF-497C-4747-8833-C170A9A2C22E}"/>
    <cellStyle name="Colhead 9 3 2 2 2" xfId="22871" xr:uid="{4030901B-004F-4483-96DF-63C30AD1509D}"/>
    <cellStyle name="Colhead 9 3 2 2 3" xfId="22872" xr:uid="{50725A07-2B65-4AE4-A2D3-4CC0D58252BC}"/>
    <cellStyle name="Colhead 9 3 2 3" xfId="22873" xr:uid="{E1890515-95F2-4479-9556-C19B07DA0F6C}"/>
    <cellStyle name="Colhead 9 3 2 4" xfId="22874" xr:uid="{0BEE6A4C-466A-4C1B-8F05-DA45E2DDA65A}"/>
    <cellStyle name="Colhead 9 3 3" xfId="9679" xr:uid="{EBB5670D-99C3-4D3F-821B-F39767041819}"/>
    <cellStyle name="Colhead 9 3 3 2" xfId="22875" xr:uid="{45CB3ACB-5776-4F40-97DD-DD6FCB06B742}"/>
    <cellStyle name="Colhead 9 3 3 3" xfId="22876" xr:uid="{9203DFBF-5534-493F-BAFE-3AC6141BFDD6}"/>
    <cellStyle name="Colhead 9 3 4" xfId="22877" xr:uid="{7117E2B6-BDDA-4DC9-85B7-1061695E2011}"/>
    <cellStyle name="Colhead 9 3 5" xfId="22878" xr:uid="{9D6D1847-152A-48F6-B6BD-0481D7065F88}"/>
    <cellStyle name="Colhead 9 4" xfId="3093" xr:uid="{A8FB8AAE-3896-4719-8189-8E95B49A16D0}"/>
    <cellStyle name="Colhead 9 4 2" xfId="9342" xr:uid="{C62E1F0B-A7BD-45A0-BB6D-52B7D6CFFF02}"/>
    <cellStyle name="Colhead 9 4 2 2" xfId="13344" xr:uid="{789C8CB4-B7C3-45A9-B7D3-5D4BDE11EAF5}"/>
    <cellStyle name="Colhead 9 4 2 2 2" xfId="22879" xr:uid="{71F9C954-467A-4BAC-BD3A-E013FA01F4BB}"/>
    <cellStyle name="Colhead 9 4 2 2 3" xfId="22880" xr:uid="{A28F7C9A-EFEA-4307-8852-8C5F4F7F46A1}"/>
    <cellStyle name="Colhead 9 4 2 3" xfId="22881" xr:uid="{8994A2A5-2996-49CA-A7FC-42E3170A069A}"/>
    <cellStyle name="Colhead 9 4 2 4" xfId="22882" xr:uid="{143468C8-5F7D-4F00-BED4-B08D79F7BA1C}"/>
    <cellStyle name="Colhead 9 4 3" xfId="13345" xr:uid="{15470664-7D1B-43EF-8327-ACAE1BA6F622}"/>
    <cellStyle name="Colhead 9 4 3 2" xfId="22883" xr:uid="{43E22728-7B48-4B22-AD75-EAEF513A163E}"/>
    <cellStyle name="Colhead 9 4 3 3" xfId="22884" xr:uid="{E0E62B37-5CFA-48ED-B819-CFA432956C42}"/>
    <cellStyle name="Colhead 9 4 4" xfId="22885" xr:uid="{C6BA539C-58BB-4F19-8761-5E3DB1B08BB5}"/>
    <cellStyle name="Colhead 9 4 5" xfId="22886" xr:uid="{B927B7AB-B6A6-4AE4-A35D-CA64AC4A0952}"/>
    <cellStyle name="Colhead 9 5" xfId="3094" xr:uid="{1C824102-5B6F-4467-B202-D88AE3CA4B6E}"/>
    <cellStyle name="Colhead 9 5 2" xfId="8462" xr:uid="{5594343E-DFAB-40D4-927E-EF262494D3C3}"/>
    <cellStyle name="Colhead 9 5 2 2" xfId="13342" xr:uid="{926AF87A-0473-4829-8A11-483FA4A15A64}"/>
    <cellStyle name="Colhead 9 5 2 2 2" xfId="22887" xr:uid="{4F0076B7-E9FD-486F-B855-DB25CA02D141}"/>
    <cellStyle name="Colhead 9 5 2 2 3" xfId="22888" xr:uid="{104F5C91-AFCF-43E7-8967-86CC33155B7D}"/>
    <cellStyle name="Colhead 9 5 2 3" xfId="22889" xr:uid="{4E152C63-E526-44BF-9CD2-791E7F1CF791}"/>
    <cellStyle name="Colhead 9 5 2 4" xfId="22890" xr:uid="{49687809-D329-46E6-A727-8AEC30C2A6A7}"/>
    <cellStyle name="Colhead 9 5 3" xfId="13343" xr:uid="{8DDD0C3E-4450-49D9-886D-4372A4959066}"/>
    <cellStyle name="Colhead 9 5 3 2" xfId="22891" xr:uid="{7FE804BA-2715-4F20-82C0-6BA34CA65D8D}"/>
    <cellStyle name="Colhead 9 5 3 3" xfId="22892" xr:uid="{65235D0E-0B3D-4BD7-8745-8EE1E8D6C05C}"/>
    <cellStyle name="Colhead 9 5 4" xfId="22893" xr:uid="{CB394954-BA6F-44A0-A613-C41F520E8F82}"/>
    <cellStyle name="Colhead 9 5 5" xfId="22894" xr:uid="{B7730FCF-BFA5-4C90-B9C8-4C9EC4650FA4}"/>
    <cellStyle name="Colhead 9 6" xfId="8192" xr:uid="{41ACB58E-1492-48E1-B506-29C783C3374E}"/>
    <cellStyle name="Colhead 9 6 2" xfId="13341" xr:uid="{C8A59112-67C1-475F-B798-7FB7CFC3C53E}"/>
    <cellStyle name="Colhead 9 6 2 2" xfId="22895" xr:uid="{4E9E10FD-64A8-462E-A45F-D789C597EEF1}"/>
    <cellStyle name="Colhead 9 6 2 3" xfId="22896" xr:uid="{E730738B-FCE5-47F9-ABB1-484607353246}"/>
    <cellStyle name="Colhead 9 6 3" xfId="22897" xr:uid="{3CDE66B6-E794-41B8-8C7B-C4DFF15C1E85}"/>
    <cellStyle name="Colhead 9 6 4" xfId="22898" xr:uid="{3C24128E-F61B-4BAE-A887-5131D5B4EC1E}"/>
    <cellStyle name="Colhead 9 7" xfId="13349" xr:uid="{114FF139-D4A9-4323-BFF6-BF4EC7912BCD}"/>
    <cellStyle name="Colhead 9 7 2" xfId="22899" xr:uid="{03234CA6-803D-415D-8CA2-AE30CA2FBE9B}"/>
    <cellStyle name="Colhead 9 7 3" xfId="22900" xr:uid="{3ED453BD-8DC3-40C3-A074-4837458A3DB2}"/>
    <cellStyle name="Colhead 9 8" xfId="22901" xr:uid="{462A2983-316E-413B-A0A5-ECDA430E1D8C}"/>
    <cellStyle name="Colhead 9 9" xfId="22902" xr:uid="{FAE468B2-1BE3-4E14-AC17-7201DE6913AF}"/>
    <cellStyle name="ColHeading" xfId="580" xr:uid="{364A673C-7A2C-4CDC-8FDF-1BCE26D20DE3}"/>
    <cellStyle name="Collegamento ipertestuale" xfId="581" xr:uid="{9B6D282F-257D-4E0C-8F7A-7DD94EFBC4D5}"/>
    <cellStyle name="Column Title" xfId="582" xr:uid="{8EC549B6-AE88-4293-A9D2-0CFC88CF9111}"/>
    <cellStyle name="Column_Title" xfId="583" xr:uid="{289FE1CE-210D-4077-8AC1-0B210875AD82}"/>
    <cellStyle name="Comma  - Style1" xfId="584" xr:uid="{B46EDD90-99C3-4A0D-B033-3669FE85D237}"/>
    <cellStyle name="Comma  - Style2" xfId="585" xr:uid="{6CC467AE-9981-4EAC-9EFF-F2EC39AD1B62}"/>
    <cellStyle name="Comma  - Style3" xfId="586" xr:uid="{32841FD7-3DC4-4510-84A9-76AEBD923619}"/>
    <cellStyle name="Comma  - Style4" xfId="587" xr:uid="{AD247C58-70B7-4C1B-8F6A-FC9983B25461}"/>
    <cellStyle name="Comma  - Style5" xfId="588" xr:uid="{E2AE5409-470B-422F-A38E-EF84FAC47002}"/>
    <cellStyle name="Comma  - Style6" xfId="589" xr:uid="{C99F0571-4EDC-40B4-9FCF-AE6B4BB62779}"/>
    <cellStyle name="Comma  - Style7" xfId="590" xr:uid="{4607A6D4-DC5D-40E5-B4B5-8829A61B6196}"/>
    <cellStyle name="Comma  - Style8" xfId="591" xr:uid="{E7C6784E-0500-42A0-B28F-BE291E7F02B0}"/>
    <cellStyle name="Comma (0)" xfId="592" xr:uid="{E13E67CC-1CD3-4FD3-9CD3-9C5C8979EB6E}"/>
    <cellStyle name="Comma [0] 2" xfId="17625" xr:uid="{51A0A1AA-04CA-487A-AFFB-4407135FADF2}"/>
    <cellStyle name="Comma [00]" xfId="593" xr:uid="{D40BD965-4713-4BA9-ABAD-7BD90E9A3A90}"/>
    <cellStyle name="Comma [00] 2" xfId="594" xr:uid="{F198B8C4-C5F4-412E-A137-D8889BCA26F9}"/>
    <cellStyle name="Comma [00] 3" xfId="595" xr:uid="{37212027-9AAF-4274-9C81-F7FAA996EFF6}"/>
    <cellStyle name="Comma [1]" xfId="596" xr:uid="{C9598274-8ED8-45A1-B1F4-5D2363C68DD7}"/>
    <cellStyle name="Comma [2]" xfId="597" xr:uid="{BF447E30-822F-469D-B196-8607FED27F42}"/>
    <cellStyle name="Comma [2] 2" xfId="598" xr:uid="{E78F69B0-AC0F-4833-8B6D-7C43C069AE59}"/>
    <cellStyle name="Comma [2] 3" xfId="599" xr:uid="{B0F24058-B038-405E-9AFB-99B6A98CF644}"/>
    <cellStyle name="Comma 0" xfId="600" xr:uid="{E5B77535-7E39-4B90-8C42-CE7D9DEE3CEC}"/>
    <cellStyle name="Comma 0*" xfId="601" xr:uid="{0FC43A45-1CE9-4C1E-B820-CA6E56260CBE}"/>
    <cellStyle name="Comma 10" xfId="602" xr:uid="{C2A29AA6-63F7-4EF6-B2BC-F45873094525}"/>
    <cellStyle name="Comma 10 2" xfId="1785" xr:uid="{9BD12CFE-ADC2-4CCF-8E02-7A309179378C}"/>
    <cellStyle name="Comma 10 3" xfId="5372" xr:uid="{D1215C19-9D48-415C-AE74-FEEADE4F41BA}"/>
    <cellStyle name="Comma 10 3 2" xfId="9712" xr:uid="{D6AE0136-C332-4142-9921-298E7D15F102}"/>
    <cellStyle name="Comma 10 3 3" xfId="22903" xr:uid="{9DD611B2-B499-4FFB-AC8B-AC496820F84D}"/>
    <cellStyle name="Comma 10 4" xfId="5230" xr:uid="{E32A22D5-0118-4523-924F-7892D2699BF6}"/>
    <cellStyle name="Comma 10 5" xfId="13" xr:uid="{59050062-C312-4C1E-B773-6FFA6CEF7F51}"/>
    <cellStyle name="Comma 10 5 2" xfId="22904" xr:uid="{D73380A6-4A63-47F9-99D4-E764C0D7FC76}"/>
    <cellStyle name="Comma 10 5 3" xfId="26" xr:uid="{44228014-060B-4738-BBEF-845C2DD13E98}"/>
    <cellStyle name="Comma 11" xfId="1436" xr:uid="{5B029C7E-19C2-48B8-A400-0415B3E3E979}"/>
    <cellStyle name="Comma 11 2" xfId="1786" xr:uid="{61F990EE-B68A-4199-BF1A-7C8B87827D7A}"/>
    <cellStyle name="Comma 11 2 2" xfId="3095" xr:uid="{291B2478-F11B-413B-87C7-3C3BD76A4545}"/>
    <cellStyle name="Comma 11 2 2 2" xfId="13694" xr:uid="{E6860A39-CB27-4D19-89F1-57881DA57E49}"/>
    <cellStyle name="Comma 11 2 2 2 2" xfId="13695" xr:uid="{7ACED1F7-C128-4C80-AEB3-76B89252170A}"/>
    <cellStyle name="Comma 11 2 2 3" xfId="13696" xr:uid="{EB118225-7F69-4E06-9E42-B508A21E077D}"/>
    <cellStyle name="Comma 11 2 3" xfId="3096" xr:uid="{FD347FD2-13D3-4F70-836E-2426CD91356E}"/>
    <cellStyle name="Comma 11 2 3 2" xfId="13698" xr:uid="{E0B51835-1FA6-4EB4-9028-1914CFAD1657}"/>
    <cellStyle name="Comma 11 2 4" xfId="13699" xr:uid="{43287B67-F5C8-4785-8ED6-C8793312F726}"/>
    <cellStyle name="Comma 11 3" xfId="3097" xr:uid="{9C7DC65B-1299-41C9-839F-BF290D48A562}"/>
    <cellStyle name="Comma 11 3 2" xfId="3098" xr:uid="{DE6C21CB-E2C4-4A4C-8FE4-C8EA44E48AA1}"/>
    <cellStyle name="Comma 11 3 2 2" xfId="13701" xr:uid="{386E9087-C27E-4AF6-ADC3-16AB8D12680D}"/>
    <cellStyle name="Comma 11 3 2 2 2" xfId="13702" xr:uid="{F39F02B2-5B3E-4150-A8BF-4B9A11D0B46D}"/>
    <cellStyle name="Comma 11 3 2 3" xfId="13703" xr:uid="{67E792FC-E7B6-4133-BD6F-ADAF08E1E508}"/>
    <cellStyle name="Comma 11 3 3" xfId="13704" xr:uid="{C20B428F-49E4-457C-ACA5-DC2700B75DEF}"/>
    <cellStyle name="Comma 11 3 3 2" xfId="13705" xr:uid="{5A21271A-7AFB-439F-B00A-4FDCCE91409E}"/>
    <cellStyle name="Comma 11 3 4" xfId="13706" xr:uid="{BE8B7DD0-37C2-48B2-B9A3-1E82CD6D33B8}"/>
    <cellStyle name="Comma 11 4" xfId="3099" xr:uid="{DB2CC9CF-7368-42F0-98B2-B28C7F238CE4}"/>
    <cellStyle name="Comma 11 4 2" xfId="13708" xr:uid="{EE8E2FA9-BEC2-4242-9A20-64E823066643}"/>
    <cellStyle name="Comma 11 4 2 2" xfId="13709" xr:uid="{A5FEE829-1EB8-4ABF-87AD-649A12186D5C}"/>
    <cellStyle name="Comma 11 4 3" xfId="13710" xr:uid="{0FE93570-E494-41B6-9C28-CC20B8507066}"/>
    <cellStyle name="Comma 11 4 4" xfId="2" xr:uid="{9466A59A-01AD-4A11-8AA9-F4B96D6B70AE}"/>
    <cellStyle name="Comma 11 4 4 2" xfId="34394" xr:uid="{6D6F72DB-95D1-4139-BE77-ECE3052548AE}"/>
    <cellStyle name="Comma 11 5" xfId="4662" xr:uid="{5C44E90E-AE59-493D-96C6-D6F0F2C2A1A9}"/>
    <cellStyle name="Comma 11 5 2" xfId="13712" xr:uid="{90C91201-58B3-44F4-8D6C-E21A87263D16}"/>
    <cellStyle name="Comma 11 5 3" xfId="13711" xr:uid="{374228DC-01AC-4CD2-80DF-9472ACF69876}"/>
    <cellStyle name="Comma 11 6" xfId="13713" xr:uid="{ECF8EE43-131C-4213-8F76-62E123648D4B}"/>
    <cellStyle name="Comma 11 7" xfId="9713" xr:uid="{4ACD4B61-77FD-48C4-95D9-5AF862089517}"/>
    <cellStyle name="Comma 11 7 2" xfId="22905" xr:uid="{BFAB8B52-C9E9-492E-B030-73084FF7DE83}"/>
    <cellStyle name="Comma 12" xfId="1460" xr:uid="{08F34B86-C23E-4266-8CAD-F78F11C30D1D}"/>
    <cellStyle name="Comma 12 2" xfId="1787" xr:uid="{C34BDCA6-9796-467A-AF0B-E08DE96D83CF}"/>
    <cellStyle name="Comma 12 3" xfId="5790" xr:uid="{1D125759-853F-454B-B5B4-0490DAC78A97}"/>
    <cellStyle name="Comma 12 4" xfId="5236" xr:uid="{FF736064-3D06-4A64-9811-C0C20CBCFA3D}"/>
    <cellStyle name="Comma 12 5" xfId="9716" xr:uid="{F4C03EB1-DA25-4BBF-A47E-EFB21C68DCC5}"/>
    <cellStyle name="Comma 12 5 2" xfId="22906" xr:uid="{A0129DAD-A5A8-40F4-BC46-3484118D39F0}"/>
    <cellStyle name="Comma 13" xfId="1461" xr:uid="{87E56CE4-A57D-458C-A4CD-F6B51C4C05B0}"/>
    <cellStyle name="Comma 13 2" xfId="1788" xr:uid="{C0C81534-0FD5-4E6A-9A07-0E6CF3260138}"/>
    <cellStyle name="Comma 13 3" xfId="5791" xr:uid="{4EE5F7FC-FAB3-45D4-A6F0-9E64200F1062}"/>
    <cellStyle name="Comma 13 4" xfId="5240" xr:uid="{EE4AFB93-45EE-450F-B5AA-651C161C1061}"/>
    <cellStyle name="Comma 13 5" xfId="9719" xr:uid="{EEDC918A-1ED5-4424-9DFF-3F548E74489B}"/>
    <cellStyle name="Comma 13 5 2" xfId="22907" xr:uid="{ABAFCDB6-944D-4233-8D75-54B5ACC36193}"/>
    <cellStyle name="Comma 14" xfId="1609" xr:uid="{CC8EF02C-7B77-4056-9DA8-0AB6698C7382}"/>
    <cellStyle name="Comma 14 2" xfId="1789" xr:uid="{32824FFB-9E96-4E60-993C-F1747D57FE5E}"/>
    <cellStyle name="Comma 14 2 2" xfId="3100" xr:uid="{B80D01CD-1ED4-4616-B326-F1EFDB5F806A}"/>
    <cellStyle name="Comma 14 2 2 2" xfId="13717" xr:uid="{E7096ED2-8BF3-48F2-9586-FCF30C436AB8}"/>
    <cellStyle name="Comma 14 2 2 2 2" xfId="13718" xr:uid="{C5A20DAF-DD9C-4844-9301-7016EFCA7333}"/>
    <cellStyle name="Comma 14 2 2 3" xfId="13719" xr:uid="{4AFC7E3C-E054-410E-829D-99947C2893A0}"/>
    <cellStyle name="Comma 14 2 3" xfId="3101" xr:uid="{88755761-4FDA-40D4-8997-72D9979238D6}"/>
    <cellStyle name="Comma 14 2 3 2" xfId="13721" xr:uid="{B8D2224C-951B-46B7-97D6-E6EDB51A4075}"/>
    <cellStyle name="Comma 14 2 4" xfId="13722" xr:uid="{E692C5B4-4C27-4C8F-A091-0126E9B06FB2}"/>
    <cellStyle name="Comma 14 3" xfId="3102" xr:uid="{C3D2D9FF-31E7-428B-A674-F46E3D76A8AC}"/>
    <cellStyle name="Comma 14 3 2" xfId="3103" xr:uid="{1AAA0D96-8AE2-4C7A-9817-993A8D2FF672}"/>
    <cellStyle name="Comma 14 3 2 2" xfId="13724" xr:uid="{65D427C1-FB27-4442-9215-2B7EE3EC6E5E}"/>
    <cellStyle name="Comma 14 3 2 2 2" xfId="13725" xr:uid="{78F89F18-E56D-41C1-8C79-F2319B1955D7}"/>
    <cellStyle name="Comma 14 3 2 3" xfId="13726" xr:uid="{85A92E6B-35B0-4D72-BD36-0F23BBCB9591}"/>
    <cellStyle name="Comma 14 3 3" xfId="13727" xr:uid="{3153EC5E-E748-4BDA-A9FD-2DCD61B50C74}"/>
    <cellStyle name="Comma 14 3 3 2" xfId="13728" xr:uid="{F2B2E89B-332B-4840-96E8-BCA3B4D01D1B}"/>
    <cellStyle name="Comma 14 3 4" xfId="13729" xr:uid="{CA63DEE3-386D-4F8E-9B7E-E1184F9FF116}"/>
    <cellStyle name="Comma 14 4" xfId="3104" xr:uid="{80ABC3C2-58D9-4D26-A7C7-C58FADC3539E}"/>
    <cellStyle name="Comma 14 4 2" xfId="13731" xr:uid="{FC6CD1F8-8E60-43D5-B92D-23B185B579EB}"/>
    <cellStyle name="Comma 14 4 2 2" xfId="13732" xr:uid="{D368AB3F-2BC4-427E-8C4A-F539C1BCEDBD}"/>
    <cellStyle name="Comma 14 4 3" xfId="13733" xr:uid="{A025DAF5-0943-45FF-8A8C-7D05C11C91C5}"/>
    <cellStyle name="Comma 14 5" xfId="4664" xr:uid="{6AB59B87-E750-465D-99A9-3EA8E346F5B2}"/>
    <cellStyle name="Comma 14 5 2" xfId="13735" xr:uid="{BEBD918D-3F82-4C00-AAFE-0D5E050BDCF1}"/>
    <cellStyle name="Comma 14 5 3" xfId="13734" xr:uid="{179B8174-E9ED-42BF-9300-F3D80B178186}"/>
    <cellStyle name="Comma 14 5 4" xfId="22908" xr:uid="{1DD7778D-6F39-4541-AFA9-2D2255BDCBC4}"/>
    <cellStyle name="Comma 14 6" xfId="13736" xr:uid="{46B6C8E0-A73A-4688-B2DA-D8DA277A37D3}"/>
    <cellStyle name="Comma 14 7" xfId="9722" xr:uid="{251CC888-0ACA-412C-8174-127BD4E288BB}"/>
    <cellStyle name="Comma 14 7 2" xfId="22909" xr:uid="{4D321EAF-A0B5-4A1B-A9CF-0FF9AF1A43C5}"/>
    <cellStyle name="Comma 15" xfId="1651" xr:uid="{58143CCB-0BDF-4148-B5F6-68EC6864439C}"/>
    <cellStyle name="Comma 15 2" xfId="1790" xr:uid="{AFCB5259-5E3B-4F47-8CD0-C4FFD773312C}"/>
    <cellStyle name="Comma 15 2 2" xfId="3105" xr:uid="{AC2FC647-8977-4299-8FD1-6A00A37A886B}"/>
    <cellStyle name="Comma 15 2 2 2" xfId="13738" xr:uid="{1543E8FC-7663-45BE-A8AE-6405ADADC434}"/>
    <cellStyle name="Comma 15 2 3" xfId="13739" xr:uid="{B64DD24E-F1FB-44FF-9AB2-5E39EC14087C}"/>
    <cellStyle name="Comma 15 3" xfId="5932" xr:uid="{D5740A4E-A955-4E58-B958-9ECFD0D194E6}"/>
    <cellStyle name="Comma 15 3 2" xfId="13740" xr:uid="{08F99A25-91D7-4C2D-8CEC-275A88208D69}"/>
    <cellStyle name="Comma 15 4" xfId="13741" xr:uid="{F6E77E38-34AF-487C-94DF-9B58FFA3BFAB}"/>
    <cellStyle name="Comma 15 5" xfId="9725" xr:uid="{4A70BF97-3D10-40E3-A6DF-1E9F39B7174D}"/>
    <cellStyle name="Comma 15 5 2" xfId="22910" xr:uid="{EC751BB8-5B73-4BDF-8F7F-67F214D8471A}"/>
    <cellStyle name="Comma 16" xfId="63" xr:uid="{7CF3CD99-79CB-4FD7-A557-5E3F215446AC}"/>
    <cellStyle name="Comma 16 2" xfId="1791" xr:uid="{6F940D7B-F55F-4E3E-B3DC-EB964166D052}"/>
    <cellStyle name="Comma 16 3" xfId="5313" xr:uid="{42A10415-B1BE-46B1-9FE2-DA0AFC6BD0B1}"/>
    <cellStyle name="Comma 16 4" xfId="5247" xr:uid="{05B95AED-A96A-4C40-B3B2-C6B2DF190F1F}"/>
    <cellStyle name="Comma 16 5" xfId="9728" xr:uid="{A69A099D-4738-4428-93D7-00D55BC946E8}"/>
    <cellStyle name="Comma 16 5 2" xfId="22911" xr:uid="{D8AFD8C2-C3DD-4ED4-9525-CD452991A90C}"/>
    <cellStyle name="Comma 17" xfId="1792" xr:uid="{6818B67F-F0E5-4FFD-8CFA-3921B0ABC9B3}"/>
    <cellStyle name="Comma 17 2" xfId="3106" xr:uid="{DA90F037-118D-40E0-B8E0-6FC3A2AD32EB}"/>
    <cellStyle name="Comma 17 2 2" xfId="5952" xr:uid="{679F6306-26AB-41D4-A56A-D4A061780794}"/>
    <cellStyle name="Comma 17 3" xfId="5250" xr:uid="{72485DD4-DF20-4783-A1DD-998C2BC13407}"/>
    <cellStyle name="Comma 17 4" xfId="9731" xr:uid="{E59533AC-B314-41C6-89C7-7BB588679145}"/>
    <cellStyle name="Comma 17 4 2" xfId="22912" xr:uid="{4DEB1ABC-508F-4029-999C-CAED71E6B2A9}"/>
    <cellStyle name="Comma 18" xfId="1793" xr:uid="{53DB4632-922A-47B9-AC5A-E5AF920E9C36}"/>
    <cellStyle name="Comma 18 2" xfId="3107" xr:uid="{0EECA069-767E-4D22-B736-8E606362126D}"/>
    <cellStyle name="Comma 18 2 2" xfId="5953" xr:uid="{BA0DC971-E5AB-48FA-B303-563353FC633B}"/>
    <cellStyle name="Comma 18 2 3" xfId="22913" xr:uid="{0D03A0A4-B8D9-4E2E-B5D4-10E6908543C2}"/>
    <cellStyle name="Comma 18 3" xfId="5253" xr:uid="{8F7A9B15-22D4-4DC8-938E-DB01B5538144}"/>
    <cellStyle name="Comma 18 4" xfId="9733" xr:uid="{E49BD545-F6F6-4C15-A85D-25D9DCBA274F}"/>
    <cellStyle name="Comma 18 4 2" xfId="22914" xr:uid="{4B087CD2-8F98-4203-91B3-F81632C28A6F}"/>
    <cellStyle name="Comma 19" xfId="1794" xr:uid="{DD944FF2-B9D0-4D5B-8E66-BCBF65A7D680}"/>
    <cellStyle name="Comma 19 2" xfId="3108" xr:uid="{CF3731EF-0FA0-4C98-B769-772D520F008D}"/>
    <cellStyle name="Comma 19 2 2" xfId="5954" xr:uid="{B23BBA26-C5EF-4732-9F60-AD083A64564E}"/>
    <cellStyle name="Comma 19 2 3" xfId="22915" xr:uid="{62B38D67-D6D1-400F-9B2F-163F5615EE55}"/>
    <cellStyle name="Comma 19 3" xfId="5256" xr:uid="{5573D92F-4A71-4D30-A0E2-A632A0D6EA59}"/>
    <cellStyle name="Comma 19 4" xfId="9735" xr:uid="{486DD849-7E5D-4AC2-8172-A2C63367A17D}"/>
    <cellStyle name="Comma 19 4 2" xfId="22916" xr:uid="{E1547CA8-5D83-4681-BEE8-5959CF9A67E2}"/>
    <cellStyle name="Comma 2" xfId="30" xr:uid="{88F539E1-6801-4814-B293-E2C0443E970F}"/>
    <cellStyle name="Comma 2 10" xfId="4643" xr:uid="{807AD1CE-E7A5-4A9A-9D8A-19E68835F52C}"/>
    <cellStyle name="Comma 2 10 2" xfId="13750" xr:uid="{8A7E59D0-089F-4B8F-8931-18B2ADF98C0C}"/>
    <cellStyle name="Comma 2 10 3" xfId="13749" xr:uid="{6DD87A3E-4028-4ABE-AB6E-ECE98D14E07D}"/>
    <cellStyle name="Comma 2 11" xfId="13751" xr:uid="{E96BA24D-BDA8-474B-BC87-329A24736CE3}"/>
    <cellStyle name="Comma 2 12" xfId="34454" xr:uid="{C666D210-AB9F-4EC6-B5BD-424FFD287BCF}"/>
    <cellStyle name="Comma 2 2" xfId="47" xr:uid="{9115888F-E1C9-4F17-A45D-98C068518043}"/>
    <cellStyle name="Comma 2 2 2" xfId="1621" xr:uid="{690A9EC7-45F1-4D45-8526-8A8BF8034857}"/>
    <cellStyle name="Comma 2 2 2 2" xfId="1795" xr:uid="{3F9A590A-6534-4287-8622-D6DA0D5A3E3E}"/>
    <cellStyle name="Comma 2 2 2 2 2" xfId="3109" xr:uid="{0C756F70-F5C4-49C2-84D9-6DF3DE99DFFB}"/>
    <cellStyle name="Comma 2 2 2 2 2 2" xfId="13753" xr:uid="{385909D1-7C86-47FD-8A91-0E326DC3543F}"/>
    <cellStyle name="Comma 2 2 2 2 2 2 2" xfId="13754" xr:uid="{2813F3EB-6E9B-4749-9FE4-2831ADAC1670}"/>
    <cellStyle name="Comma 2 2 2 2 2 3" xfId="13755" xr:uid="{10721FA8-D4AA-4FDF-9EB1-0B6193FE65F1}"/>
    <cellStyle name="Comma 2 2 2 2 3" xfId="3110" xr:uid="{631EF8A7-4B56-41AB-A3B6-08CB2139D474}"/>
    <cellStyle name="Comma 2 2 2 2 3 2" xfId="13757" xr:uid="{AB0B0C5F-6AF6-4A94-9F53-BCAEFE997B20}"/>
    <cellStyle name="Comma 2 2 2 2 4" xfId="13758" xr:uid="{29AA5173-D58A-4873-AD44-4DB55C4060CA}"/>
    <cellStyle name="Comma 2 2 2 3" xfId="3111" xr:uid="{6BB70A56-442C-4663-8B17-AA933BCCEADB}"/>
    <cellStyle name="Comma 2 2 2 3 2" xfId="3112" xr:uid="{801ED1CC-9AD3-46D3-817A-470DB9856C34}"/>
    <cellStyle name="Comma 2 2 2 3 2 2" xfId="13761" xr:uid="{5E236063-2C5A-4EEF-985A-A0757254E12B}"/>
    <cellStyle name="Comma 2 2 2 3 2 2 2" xfId="13762" xr:uid="{369F86EA-D54B-438A-94FC-75D44BBD969A}"/>
    <cellStyle name="Comma 2 2 2 3 2 3" xfId="13763" xr:uid="{7C6EBC2F-22B7-4620-A61E-7981BC418E9E}"/>
    <cellStyle name="Comma 2 2 2 3 3" xfId="13764" xr:uid="{F47162E5-C4AB-4130-AD7D-67376CFBE593}"/>
    <cellStyle name="Comma 2 2 2 3 3 2" xfId="13765" xr:uid="{E02E0F97-CDA2-4E07-A65E-650D30493423}"/>
    <cellStyle name="Comma 2 2 2 3 4" xfId="13766" xr:uid="{B6034351-C7B2-4473-9440-0A2F49D2B593}"/>
    <cellStyle name="Comma 2 2 2 4" xfId="3113" xr:uid="{718A941A-C098-4334-A7BF-26E39E0BBF52}"/>
    <cellStyle name="Comma 2 2 2 4 2" xfId="13768" xr:uid="{70CA2F64-6F1A-48BA-8766-7EB82380D6D2}"/>
    <cellStyle name="Comma 2 2 2 4 2 2" xfId="13769" xr:uid="{1CA5A791-1C9E-4FCA-8D89-91D0D1A404DD}"/>
    <cellStyle name="Comma 2 2 2 4 3" xfId="13770" xr:uid="{219A8AE4-4C5D-4512-9FCB-A674191DC028}"/>
    <cellStyle name="Comma 2 2 2 5" xfId="13771" xr:uid="{75FB526A-7AB5-4165-8032-0D3FE761B4BD}"/>
    <cellStyle name="Comma 2 2 2 5 2" xfId="13772" xr:uid="{5C7291E3-348E-4675-847E-1EA37EC9C807}"/>
    <cellStyle name="Comma 2 2 2 6" xfId="13773" xr:uid="{2023F782-0BB1-46B7-90CC-FC5855B38F5D}"/>
    <cellStyle name="Comma 2 2 3" xfId="1667" xr:uid="{BB15A11C-9634-403F-B8B6-BE7A230358B0}"/>
    <cellStyle name="Comma 2 2 3 2" xfId="3114" xr:uid="{B06100FC-4819-4088-A34A-9D717D10E54E}"/>
    <cellStyle name="Comma 2 2 3 2 2" xfId="13775" xr:uid="{17FE1497-56EE-4B6F-A0D9-76BD5A062A8C}"/>
    <cellStyle name="Comma 2 2 3 2 2 2" xfId="13776" xr:uid="{2C3405F1-EE80-4109-8E51-A0C7014299BA}"/>
    <cellStyle name="Comma 2 2 3 2 3" xfId="13777" xr:uid="{DFDEDF83-9819-4260-8576-94CDFF56DBB1}"/>
    <cellStyle name="Comma 2 2 3 3" xfId="13778" xr:uid="{ED5ADA9C-DE03-4D3D-A63A-31163AD2AF9F}"/>
    <cellStyle name="Comma 2 2 3 3 2" xfId="13779" xr:uid="{34F09648-4AF0-44E6-8664-71E0C08472A9}"/>
    <cellStyle name="Comma 2 2 3 4" xfId="13780" xr:uid="{BEA827DC-3976-45DB-9D19-7CF186F3D5B5}"/>
    <cellStyle name="Comma 2 2 4" xfId="603" xr:uid="{5BD2E4CF-5177-4E27-A0B8-C31156A67388}"/>
    <cellStyle name="Comma 2 2 5" xfId="5302" xr:uid="{FFB072FC-957A-4026-959C-66137E41E00B}"/>
    <cellStyle name="Comma 2 3" xfId="604" xr:uid="{59AB9161-EB79-419C-A91A-FEE42A0B63F1}"/>
    <cellStyle name="Comma 2 3 2" xfId="1796" xr:uid="{1C033261-E80A-47AB-84AD-81425A4815D8}"/>
    <cellStyle name="Comma 2 3 3" xfId="5373" xr:uid="{A48A899C-408C-4C01-85EE-77C0A3827E2C}"/>
    <cellStyle name="Comma 2 4" xfId="605" xr:uid="{A2A0A089-DAE1-494E-B000-2309F458836E}"/>
    <cellStyle name="Comma 2 4 2" xfId="3115" xr:uid="{90687B05-B306-49D1-B8E8-3164D805613E}"/>
    <cellStyle name="Comma 2 4 2 2" xfId="3116" xr:uid="{76F4147C-FC89-4535-B083-B90814898179}"/>
    <cellStyle name="Comma 2 4 2 2 2" xfId="13782" xr:uid="{77F1A7EC-3328-4C8A-9187-91128D608F81}"/>
    <cellStyle name="Comma 2 4 2 2 2 2" xfId="13783" xr:uid="{978154FE-EB95-4067-847A-1D4D9C32CEC0}"/>
    <cellStyle name="Comma 2 4 2 2 3" xfId="13784" xr:uid="{33073812-9F8C-4868-AFD8-E01E81EAFFB1}"/>
    <cellStyle name="Comma 2 4 2 3" xfId="13785" xr:uid="{6C3E5A99-A50A-4119-A0D2-981C48C63220}"/>
    <cellStyle name="Comma 2 4 2 3 2" xfId="13786" xr:uid="{95C91C97-42F4-4DCD-BC0A-1968D86E5FE6}"/>
    <cellStyle name="Comma 2 4 2 4" xfId="13787" xr:uid="{82C484F0-E8A0-4418-AD30-D7408B3E495F}"/>
    <cellStyle name="Comma 2 4 3" xfId="3117" xr:uid="{E5F49D95-C82D-45EB-B15E-DA845F67937A}"/>
    <cellStyle name="Comma 2 4 3 2" xfId="3118" xr:uid="{2F573C4D-6384-4748-9B28-078BB9CCEF65}"/>
    <cellStyle name="Comma 2 4 3 2 2" xfId="13790" xr:uid="{2935F04A-FF9E-4533-ABFA-2438D2866557}"/>
    <cellStyle name="Comma 2 4 3 2 2 2" xfId="13791" xr:uid="{910F397F-238E-42D2-8828-2B13E60497EC}"/>
    <cellStyle name="Comma 2 4 3 2 3" xfId="13792" xr:uid="{CFB733B9-ECDC-48DF-8FA6-C5E639FA6562}"/>
    <cellStyle name="Comma 2 4 3 3" xfId="13793" xr:uid="{81020228-BDA8-448F-98ED-ED6DB925D3D1}"/>
    <cellStyle name="Comma 2 4 3 3 2" xfId="13794" xr:uid="{51BCC114-817B-4F56-9C86-98FF7F77137B}"/>
    <cellStyle name="Comma 2 4 3 4" xfId="13795" xr:uid="{1D3804A9-A80B-4310-8912-A52D1789DAD4}"/>
    <cellStyle name="Comma 2 4 4" xfId="3119" xr:uid="{224FBA52-F8D7-4DCC-9FC6-C2CE18AB59E0}"/>
    <cellStyle name="Comma 2 4 4 2" xfId="13797" xr:uid="{F9F1A2B0-34F0-49A7-8308-51D7E7492D17}"/>
    <cellStyle name="Comma 2 4 4 2 2" xfId="13798" xr:uid="{C80A68B1-FC40-4373-80EF-9A05C7E7EF83}"/>
    <cellStyle name="Comma 2 4 4 3" xfId="13799" xr:uid="{AB6BA402-D715-4FF9-8B5F-A7C95CEF28BF}"/>
    <cellStyle name="Comma 2 4 5" xfId="13800" xr:uid="{FA0B973E-6DA9-4119-80ED-9708B976E1EF}"/>
    <cellStyle name="Comma 2 4 5 2" xfId="13801" xr:uid="{CCB35BFB-8A87-47D6-97FD-ADDADFAF487F}"/>
    <cellStyle name="Comma 2 4 6" xfId="13802" xr:uid="{BF739474-FC0B-41C0-98EB-C821FBBA9D29}"/>
    <cellStyle name="Comma 2 5" xfId="1611" xr:uid="{DC70D0B4-FE17-4DBF-A2DF-C73E1844EEF9}"/>
    <cellStyle name="Comma 2 6" xfId="3120" xr:uid="{49946B09-BC23-4C19-A0B8-9A0A46643E8F}"/>
    <cellStyle name="Comma 2 6 2" xfId="3121" xr:uid="{05D89BEC-AE9F-4038-A5FE-5ABC1312618A}"/>
    <cellStyle name="Comma 2 6 2 2" xfId="13804" xr:uid="{2D978F43-C2DD-4803-A3E4-6542478F27DD}"/>
    <cellStyle name="Comma 2 6 2 2 2" xfId="13805" xr:uid="{65EFCC22-08DB-4C4B-94FB-B99D69294132}"/>
    <cellStyle name="Comma 2 6 2 3" xfId="13806" xr:uid="{F6E782AC-5CC5-4833-9775-B888F35A5A53}"/>
    <cellStyle name="Comma 2 6 3" xfId="5293" xr:uid="{CC45769B-A8E6-4083-9B12-97D220D9102A}"/>
    <cellStyle name="Comma 2 6 3 2" xfId="13808" xr:uid="{289F8AC2-0FB3-4C0C-86C5-8EF7D3C2330A}"/>
    <cellStyle name="Comma 2 6 3 3" xfId="13807" xr:uid="{E27DC622-31FD-40C4-8209-3066C3DCB782}"/>
    <cellStyle name="Comma 2 6 4" xfId="13809" xr:uid="{1404A603-CA29-45B2-B192-864B214D541E}"/>
    <cellStyle name="Comma 2 7" xfId="3122" xr:uid="{09683E28-6B01-4C52-9986-D54F179A1033}"/>
    <cellStyle name="Comma 2 7 2" xfId="3123" xr:uid="{E34D2851-4F2C-4088-83F2-02D0A0C0A0C8}"/>
    <cellStyle name="Comma 2 7 2 2" xfId="13812" xr:uid="{D026C2BF-6014-412D-A50C-130068530543}"/>
    <cellStyle name="Comma 2 7 2 2 2" xfId="13813" xr:uid="{C2733E2D-72B6-496A-B387-2523524428BA}"/>
    <cellStyle name="Comma 2 7 2 3" xfId="13814" xr:uid="{F8B9668C-38F9-4AF2-86BF-DF871D7AE1F9}"/>
    <cellStyle name="Comma 2 7 3" xfId="13815" xr:uid="{776F4087-FD94-4441-8B81-FB530C85B064}"/>
    <cellStyle name="Comma 2 7 3 2" xfId="13816" xr:uid="{4EDC22F6-E133-46C8-B20D-CA0F31E8EA37}"/>
    <cellStyle name="Comma 2 7 4" xfId="13817" xr:uid="{16F2E025-CCC8-4621-85F4-89DFF0B1C4AF}"/>
    <cellStyle name="Comma 2 8" xfId="3124" xr:uid="{4E662223-5A62-4FE1-9B3C-709022902190}"/>
    <cellStyle name="Comma 2 8 2" xfId="13819" xr:uid="{FCA63254-F6F5-4C99-843E-810A911A8100}"/>
    <cellStyle name="Comma 2 8 2 2" xfId="13820" xr:uid="{50CC657F-6A16-4197-BC0C-591CE3EBD752}"/>
    <cellStyle name="Comma 2 8 3" xfId="13821" xr:uid="{0B3A1A9D-31A4-4F6B-B4AE-F778DBAEA310}"/>
    <cellStyle name="Comma 2 9" xfId="3125" xr:uid="{DF09B819-DF86-4477-8BBD-9749395BCC51}"/>
    <cellStyle name="Comma 20" xfId="1797" xr:uid="{FB7AF958-6E2D-4B16-A134-76D4E5C84776}"/>
    <cellStyle name="Comma 20 2" xfId="3126" xr:uid="{69D5462D-3952-4FB0-B111-E88FBC89B016}"/>
    <cellStyle name="Comma 20 2 2" xfId="5955" xr:uid="{D4F6888C-01F1-4208-B388-7EAFB8528FF6}"/>
    <cellStyle name="Comma 20 2 3" xfId="22917" xr:uid="{98223E43-CD17-4602-8148-E99707602780}"/>
    <cellStyle name="Comma 20 3" xfId="5258" xr:uid="{C88BE9D6-3B4C-4D38-9D90-06CC32508266}"/>
    <cellStyle name="Comma 20 4" xfId="9751" xr:uid="{52D8D04F-EF67-4822-8C62-79A2758A3B71}"/>
    <cellStyle name="Comma 20 4 2" xfId="22918" xr:uid="{ECF910B9-7100-4255-8089-8B2CE912F972}"/>
    <cellStyle name="Comma 21" xfId="1798" xr:uid="{2FA3FC93-A511-4BE4-B624-A7AE6CFD3BF1}"/>
    <cellStyle name="Comma 21 2" xfId="3127" xr:uid="{3162B923-21C3-40D0-8DDE-EB1603BB5531}"/>
    <cellStyle name="Comma 21 2 2" xfId="5956" xr:uid="{6113C59E-34FC-40E1-A9D4-FE13222482BA}"/>
    <cellStyle name="Comma 21 2 3" xfId="22919" xr:uid="{6BBE9F5C-7D6A-4C1C-B2B8-16794DCCE33F}"/>
    <cellStyle name="Comma 21 3" xfId="5259" xr:uid="{D166B07D-82D3-4C73-9394-ED76D90D28AE}"/>
    <cellStyle name="Comma 21 4" xfId="9753" xr:uid="{45B16F25-CD27-4DF7-B9B1-896D77A7B170}"/>
    <cellStyle name="Comma 21 4 2" xfId="22920" xr:uid="{EE9FE01D-3E47-44BD-9EA5-E428D09DE05D}"/>
    <cellStyle name="Comma 22" xfId="1799" xr:uid="{CFA72E44-55D9-4B58-89DE-731F2A18A6B3}"/>
    <cellStyle name="Comma 22 2" xfId="3128" xr:uid="{7A2C8A0A-EE00-4F0F-9C53-AB9E6FF00629}"/>
    <cellStyle name="Comma 22 2 2" xfId="5957" xr:uid="{87EE59C9-73D5-425A-94E1-1EBF5C39AB5B}"/>
    <cellStyle name="Comma 22 2 3" xfId="22921" xr:uid="{65095572-DE5F-4CCB-8913-E3AC4D9109B0}"/>
    <cellStyle name="Comma 22 3" xfId="5261" xr:uid="{334985C5-830C-47D5-AF27-52F32A91889D}"/>
    <cellStyle name="Comma 22 4" xfId="9755" xr:uid="{0B8202B8-66C5-4055-B118-F79BD64EA0FD}"/>
    <cellStyle name="Comma 22 4 2" xfId="22922" xr:uid="{E7D0FC22-2AA3-4C3D-977C-1ACA55B31068}"/>
    <cellStyle name="Comma 23" xfId="1800" xr:uid="{01E83245-42C6-44A0-B0D9-8FB62F9E0108}"/>
    <cellStyle name="Comma 23 2" xfId="3129" xr:uid="{8614E880-FDDE-4726-B1CB-845FE6CFB1A4}"/>
    <cellStyle name="Comma 23 3" xfId="9757" xr:uid="{9F54E577-78A2-4922-AB2F-2AA67F6FE0B3}"/>
    <cellStyle name="Comma 23 3 2" xfId="22923" xr:uid="{9D419236-C9F8-4F3A-85CC-0BD3156CCE29}"/>
    <cellStyle name="Comma 24" xfId="1801" xr:uid="{8083119E-FE85-4EB6-A985-66E53E71D79A}"/>
    <cellStyle name="Comma 24 2" xfId="3130" xr:uid="{46B40BC8-ABC3-48C7-9056-FE3382851CE2}"/>
    <cellStyle name="Comma 24 3" xfId="9758" xr:uid="{FAC7D93C-FAC1-4A7B-8763-93D82CE35B0B}"/>
    <cellStyle name="Comma 24 3 2" xfId="22924" xr:uid="{5629A605-BA86-4F91-A572-709307239C4C}"/>
    <cellStyle name="Comma 25" xfId="1802" xr:uid="{56DB6202-6E30-48A9-8234-DAD2D5EDC2A3}"/>
    <cellStyle name="Comma 25 2" xfId="3131" xr:uid="{C8560A08-E26B-4930-A891-938E5353045C}"/>
    <cellStyle name="Comma 25 3" xfId="9759" xr:uid="{FD93C339-2B4F-4C65-864D-6C14646F4D89}"/>
    <cellStyle name="Comma 25 3 2" xfId="22925" xr:uid="{8B78878C-D359-43DD-9D42-89CE9CEBDAB5}"/>
    <cellStyle name="Comma 26" xfId="1803" xr:uid="{31C50814-4F2B-45B8-952D-EADB32C1C529}"/>
    <cellStyle name="Comma 26 2" xfId="3132" xr:uid="{DEB919DA-4320-47C1-ABF7-CBEB8E5A490A}"/>
    <cellStyle name="Comma 26 3" xfId="9760" xr:uid="{735A48E6-8C5C-4C58-BDE0-C619173BF19E}"/>
    <cellStyle name="Comma 26 3 2" xfId="22926" xr:uid="{BBF2C015-E906-4F6B-BF6F-648DB72D81CF}"/>
    <cellStyle name="Comma 27" xfId="1804" xr:uid="{2E9467EC-3470-458B-8724-7A5996251450}"/>
    <cellStyle name="Comma 27 2" xfId="3133" xr:uid="{DD2168B5-40A7-41E6-9E05-CC482648E7AF}"/>
    <cellStyle name="Comma 27 3" xfId="9761" xr:uid="{03DEC9EB-0945-4250-BDEA-B6F92AC09455}"/>
    <cellStyle name="Comma 27 3 2" xfId="22927" xr:uid="{1BBAAA58-0EE4-4369-90EE-7AFC08DF8B21}"/>
    <cellStyle name="Comma 28" xfId="1805" xr:uid="{65CFBBEB-673F-43F8-8736-A8C9DCC801DE}"/>
    <cellStyle name="Comma 28 2" xfId="3134" xr:uid="{943B8138-C3E7-4882-9CC2-3CDF8EBA9C2B}"/>
    <cellStyle name="Comma 28 3" xfId="9762" xr:uid="{62DBBD46-E520-476B-995C-25A9088B520B}"/>
    <cellStyle name="Comma 28 3 2" xfId="22928" xr:uid="{40A12CFE-4DBE-4D01-A5F2-DBB274231DD6}"/>
    <cellStyle name="Comma 29" xfId="1806" xr:uid="{A608AD06-451D-4652-9082-A167C33B88AD}"/>
    <cellStyle name="Comma 29 2" xfId="3135" xr:uid="{F06808AE-C178-486D-AA6C-035D0E6D2A35}"/>
    <cellStyle name="Comma 29 3" xfId="9763" xr:uid="{2DF6E887-7AE1-431D-A0A4-F5492C9945F0}"/>
    <cellStyle name="Comma 29 3 2" xfId="22929" xr:uid="{43CC3D1A-BD38-4A4E-AC24-F2AFBCA0B7CA}"/>
    <cellStyle name="Comma 3" xfId="34" xr:uid="{C9662EC0-018C-42F6-9C28-4D64E989DE89}"/>
    <cellStyle name="Comma 3 2" xfId="48" xr:uid="{9DEA7C51-BCB4-4F25-8727-3736BF984E99}"/>
    <cellStyle name="Comma 3 2 2" xfId="1622" xr:uid="{D16E8176-FED0-4016-9F60-D97AD9536B47}"/>
    <cellStyle name="Comma 3 2 3" xfId="607" xr:uid="{EE0321EA-E4D1-44B1-AC95-B77B49C9DC02}"/>
    <cellStyle name="Comma 3 2 4" xfId="5303" xr:uid="{0791E204-CEFD-4134-BB23-83F70D1B0549}"/>
    <cellStyle name="Comma 3 3" xfId="1615" xr:uid="{720126C3-26C4-440D-9D38-BB11998C3445}"/>
    <cellStyle name="Comma 3 3 2" xfId="9768" xr:uid="{1C4F21A4-0F7A-4C81-B726-7E7E0F99C644}"/>
    <cellStyle name="Comma 3 4" xfId="606" xr:uid="{FCFE5D4C-C2DC-4D21-B534-21BE28781E0D}"/>
    <cellStyle name="Comma 3 4 2" xfId="3136" xr:uid="{2FB2E96F-ED7A-4CD8-A884-8DE9458B326F}"/>
    <cellStyle name="Comma 3 4 2 2" xfId="13838" xr:uid="{1F0F974B-E7EA-411E-A099-3CA0F4A9F5DC}"/>
    <cellStyle name="Comma 3 4 3" xfId="13839" xr:uid="{AFA87812-76A2-4884-B2BA-C3C27ED52E17}"/>
    <cellStyle name="Comma 3 5" xfId="1711" xr:uid="{A9552448-8E02-4DF4-A7AD-15C505CC89BE}"/>
    <cellStyle name="Comma 3 6" xfId="5296" xr:uid="{703F76A5-D1B5-418B-804E-B59C5BCFB681}"/>
    <cellStyle name="Comma 30" xfId="1807" xr:uid="{BA2E0F1C-9353-4452-81E0-0CC24C7D0F50}"/>
    <cellStyle name="Comma 30 2" xfId="3137" xr:uid="{1CD11DE3-6951-4A1D-A270-4BE7F25F5CCD}"/>
    <cellStyle name="Comma 30 3" xfId="9772" xr:uid="{B35406E4-F647-4830-9F53-A29FEE960AC5}"/>
    <cellStyle name="Comma 30 3 2" xfId="22930" xr:uid="{18D32D54-25DC-483B-BFE7-056B7D5D6E38}"/>
    <cellStyle name="Comma 31" xfId="1808" xr:uid="{B80D9E6C-6CD0-4D83-A55A-C4F260A1D6FB}"/>
    <cellStyle name="Comma 31 2" xfId="3138" xr:uid="{03D8D4FD-DEFC-4448-B0EC-80152096B86F}"/>
    <cellStyle name="Comma 31 3" xfId="9773" xr:uid="{A912E592-FA91-47DD-A099-4102D2FC831B}"/>
    <cellStyle name="Comma 31 3 2" xfId="22931" xr:uid="{A0EF5CC5-C215-41AD-BB90-A739C2801673}"/>
    <cellStyle name="Comma 32" xfId="1809" xr:uid="{DB5F8393-84AE-43E9-BFD1-32B98E236671}"/>
    <cellStyle name="Comma 32 2" xfId="3139" xr:uid="{5C6479ED-FC69-4AFA-B0DC-4670DA2A997D}"/>
    <cellStyle name="Comma 32 2 2" xfId="13842" xr:uid="{30A3ADCB-AF30-4BE6-B86E-0DF814A61709}"/>
    <cellStyle name="Comma 32 2 2 2" xfId="22932" xr:uid="{D46CBF4A-F473-499F-A4A9-B02501669E93}"/>
    <cellStyle name="Comma 32 2 3" xfId="22933" xr:uid="{99021BFC-81DA-4C5E-9562-F0D704DD4F03}"/>
    <cellStyle name="Comma 33" xfId="1810" xr:uid="{EFA36C5E-F1A1-468A-BA13-BE257957029D}"/>
    <cellStyle name="Comma 33 2" xfId="34335" xr:uid="{7B94A86E-078E-466C-98FA-9A0BDE46E8EC}"/>
    <cellStyle name="Comma 34" xfId="3140" xr:uid="{A6C23CF9-6841-4D7D-855C-7F62FB2311A1}"/>
    <cellStyle name="Comma 34 2" xfId="5291" xr:uid="{5DCEC2FB-9E3B-4325-A573-E148C55ADB3C}"/>
    <cellStyle name="Comma 35" xfId="3141" xr:uid="{EE3113AA-B7DF-44DF-A251-956AC7A5543B}"/>
    <cellStyle name="Comma 35 2" xfId="34336" xr:uid="{E7804288-625E-4439-97C0-0667023647BD}"/>
    <cellStyle name="Comma 36" xfId="5202" xr:uid="{100CFD01-B9E3-4284-9B1D-9F8EFD7C1030}"/>
    <cellStyle name="Comma 36 2" xfId="34337" xr:uid="{54D4A8B2-01E6-4902-9F0E-051E076D9FDF}"/>
    <cellStyle name="Comma 37" xfId="5392" xr:uid="{631D480A-0BD3-4F89-816D-3E6ED747829D}"/>
    <cellStyle name="Comma 37 2" xfId="34338" xr:uid="{CB3EB72E-285D-4443-B108-79682D5840AC}"/>
    <cellStyle name="Comma 38" xfId="5506" xr:uid="{66BE1AAF-C3D7-449C-BA7A-AFC36E4D157A}"/>
    <cellStyle name="Comma 39" xfId="5843" xr:uid="{A7A7969F-06DC-4843-A8DB-1BE0946078CA}"/>
    <cellStyle name="Comma 4" xfId="49" xr:uid="{B326CD98-0E21-441F-AA60-DB0977F61BE5}"/>
    <cellStyle name="Comma 4 2" xfId="58" xr:uid="{0A86D841-0B50-4CB1-9EBE-86C0A2AD3A24}"/>
    <cellStyle name="Comma 4 2 2" xfId="1629" xr:uid="{7BBB2D64-C6CA-47CA-8AF0-2383F378F477}"/>
    <cellStyle name="Comma 4 2 2 2" xfId="3142" xr:uid="{F5C54FE6-790D-43F7-BC8C-B948B98DB9E5}"/>
    <cellStyle name="Comma 4 2 2 2 2" xfId="13844" xr:uid="{7F0CE29B-C4A0-415A-9D2D-2B772ACB1D92}"/>
    <cellStyle name="Comma 4 2 2 2 2 2" xfId="22934" xr:uid="{39F9D8B5-5A2D-40A0-BDCA-B3972F9D3A25}"/>
    <cellStyle name="Comma 4 2 2 2 3" xfId="22935" xr:uid="{12CFF4AE-3B30-4BEB-9DEE-FDA0AD993E59}"/>
    <cellStyle name="Comma 4 2 2 3" xfId="9784" xr:uid="{D8C9ACBA-51A1-455D-BFD1-E2CD77F6FE7A}"/>
    <cellStyle name="Comma 4 2 2 3 2" xfId="22936" xr:uid="{193AFEBF-1DEA-4BF0-9A12-72EFA5A1E4F1}"/>
    <cellStyle name="Comma 4 2 3" xfId="609" xr:uid="{4C835CD8-2201-4386-8E20-7FAD657FD23A}"/>
    <cellStyle name="Comma 4 2 4" xfId="5310" xr:uid="{151BFE6A-5E8B-46F9-819A-51A57FBFC11C}"/>
    <cellStyle name="Comma 4 2 5" xfId="9783" xr:uid="{388C2640-BFF3-431F-A7C0-A0CB64476A67}"/>
    <cellStyle name="Comma 4 2 5 2" xfId="22937" xr:uid="{4A2D775A-C128-45C0-860A-BDC3C09B8D74}"/>
    <cellStyle name="Comma 4 3" xfId="610" xr:uid="{39D05139-A5AE-4008-B8DF-F13117C5DE13}"/>
    <cellStyle name="Comma 4 3 2" xfId="1811" xr:uid="{44B9EA04-9625-46EF-9753-E5A3D6809C4F}"/>
    <cellStyle name="Comma 4 3 3" xfId="9786" xr:uid="{7363B5B1-3A32-41B1-9F96-E56D2BF3E0E6}"/>
    <cellStyle name="Comma 4 3 3 2" xfId="22938" xr:uid="{2F046090-0628-477C-9397-AD32F8BBBDE0}"/>
    <cellStyle name="Comma 4 4" xfId="608" xr:uid="{1549598B-28C1-4BB8-89F7-45621216EFAC}"/>
    <cellStyle name="Comma 4 4 2" xfId="1812" xr:uid="{F7B2BD66-A767-4719-93B9-F921A4D22F6F}"/>
    <cellStyle name="Comma 4 4 3" xfId="9788" xr:uid="{CCE25687-BFC3-4D4C-9954-A239F7E06FA4}"/>
    <cellStyle name="Comma 4 4 3 2" xfId="22939" xr:uid="{4C90BFBB-F732-47A9-9DBA-1B9CBC0D0B11}"/>
    <cellStyle name="Comma 4 5" xfId="1813" xr:uid="{CD286B37-75B2-4DBE-ABB1-6EEC66C53BC4}"/>
    <cellStyle name="Comma 4 6" xfId="7790" xr:uid="{EE6A07CD-E926-4E9D-BBFA-82DA64297D12}"/>
    <cellStyle name="Comma 40" xfId="4921" xr:uid="{E6DFAF8E-1CA8-443B-8165-3A5DC085ECC7}"/>
    <cellStyle name="Comma 41" xfId="6444" xr:uid="{63A2D743-002D-47B6-A2EA-9EA36E883D39}"/>
    <cellStyle name="Comma 42" xfId="5484" xr:uid="{95CCAC51-C0D5-4DF6-A4EF-20988627255D}"/>
    <cellStyle name="Comma 43" xfId="6299" xr:uid="{9C17C9EC-7EF9-4057-B31F-1DF677124026}"/>
    <cellStyle name="Comma 44" xfId="6814" xr:uid="{9A50B976-923B-452D-AEB0-8CDE85E071CA}"/>
    <cellStyle name="Comma 44 2" xfId="9796" xr:uid="{ADB2BD96-0CBD-4DEB-96FD-AC273FF29699}"/>
    <cellStyle name="Comma 44 3" xfId="22940" xr:uid="{09B2B3E5-1EFD-4F35-AF77-7C20F8EC3394}"/>
    <cellStyle name="Comma 45" xfId="6094" xr:uid="{0F412AF9-FBFC-4107-B786-0AFECD07C8F7}"/>
    <cellStyle name="Comma 45 2" xfId="9797" xr:uid="{C7F69908-5789-45DF-9DB6-3B500C14D90F}"/>
    <cellStyle name="Comma 46" xfId="7035" xr:uid="{EF454200-A800-48BD-B742-572DFB354890}"/>
    <cellStyle name="Comma 46 2" xfId="9798" xr:uid="{60C6CA04-4A69-410F-B74E-201B6F132E0F}"/>
    <cellStyle name="Comma 47" xfId="6942" xr:uid="{61651470-3C8D-4DDB-A5F0-69AB50211994}"/>
    <cellStyle name="Comma 47 2" xfId="9799" xr:uid="{3DC637FB-9D39-4663-81B3-1C3B5515F772}"/>
    <cellStyle name="Comma 48" xfId="4868" xr:uid="{AF8FFF38-3BA7-433A-9546-D39A4E95E2B6}"/>
    <cellStyle name="Comma 48 2" xfId="9800" xr:uid="{2A349F99-0F4A-47B0-8FB6-D565D5082B40}"/>
    <cellStyle name="Comma 49" xfId="6088" xr:uid="{3F300883-CEB1-4B7C-8BC0-1B7C4D808AB8}"/>
    <cellStyle name="Comma 49 2" xfId="9801" xr:uid="{17B18A9D-A18E-4E15-9C0A-0FBB7A3CA895}"/>
    <cellStyle name="Comma 5" xfId="54" xr:uid="{CAE0F07C-D14C-4E9C-823A-0705BC619F84}"/>
    <cellStyle name="Comma 5 10" xfId="34455" xr:uid="{88F4EF85-B3E6-431B-9989-17EDA3D4D145}"/>
    <cellStyle name="Comma 5 2" xfId="612" xr:uid="{8562A607-64F2-496F-9E80-BF3ACCAC32A3}"/>
    <cellStyle name="Comma 5 2 2" xfId="3143" xr:uid="{4F4EF8CE-FB45-4680-AFD6-93CF37DFC382}"/>
    <cellStyle name="Comma 5 2 2 2" xfId="3144" xr:uid="{B57111F6-B9DA-4DF2-846D-ABA8539513B1}"/>
    <cellStyle name="Comma 5 2 2 2 2" xfId="13847" xr:uid="{290FF628-A8F4-49E5-BD65-D128F5D53E58}"/>
    <cellStyle name="Comma 5 2 2 2 2 2" xfId="13848" xr:uid="{E6BFE343-3B42-48EB-AE90-7F6BA63CC4C9}"/>
    <cellStyle name="Comma 5 2 2 2 3" xfId="13849" xr:uid="{D0410620-2BB2-4F16-B849-4809BEE4E416}"/>
    <cellStyle name="Comma 5 2 2 3" xfId="13850" xr:uid="{7A382736-811D-4877-9003-DCB76CD47E80}"/>
    <cellStyle name="Comma 5 2 2 3 2" xfId="13851" xr:uid="{42711F3A-2F28-4BB6-9921-73CF5DB0B985}"/>
    <cellStyle name="Comma 5 2 2 4" xfId="13852" xr:uid="{F2FB776E-9A1A-4F12-B37D-0FC857481DE6}"/>
    <cellStyle name="Comma 5 2 3" xfId="3145" xr:uid="{29B4C48D-B8BD-4B98-A8B4-1FEB1B51C9B8}"/>
    <cellStyle name="Comma 5 2 3 2" xfId="3146" xr:uid="{6D47CFA3-EFA2-47AF-9AB9-53B6D1F07B24}"/>
    <cellStyle name="Comma 5 2 3 2 2" xfId="13855" xr:uid="{33984942-A6A9-44AC-98BD-3CB11B0D4671}"/>
    <cellStyle name="Comma 5 2 3 2 2 2" xfId="13856" xr:uid="{3E965A8C-E78C-43E8-A26A-94D4979DEE01}"/>
    <cellStyle name="Comma 5 2 3 2 3" xfId="13857" xr:uid="{47C1DF98-EA8F-4866-BF7D-412C75DF72E6}"/>
    <cellStyle name="Comma 5 2 3 3" xfId="13858" xr:uid="{47A3C887-B652-47AD-AD2F-FD5B084EBBC1}"/>
    <cellStyle name="Comma 5 2 3 3 2" xfId="13859" xr:uid="{4BADB73D-99E9-4A2F-995A-9657495B7E81}"/>
    <cellStyle name="Comma 5 2 3 4" xfId="13860" xr:uid="{3D59F3B9-C66C-49BB-9732-727D79884CA2}"/>
    <cellStyle name="Comma 5 2 4" xfId="3147" xr:uid="{0ED50691-7120-4083-BB42-13E90C097A4E}"/>
    <cellStyle name="Comma 5 2 4 2" xfId="13862" xr:uid="{EFCC8444-F39A-42DB-8492-C8A7A61A31C8}"/>
    <cellStyle name="Comma 5 2 4 2 2" xfId="13863" xr:uid="{2DA91B0E-94BA-45CA-9196-B9F74B59DE13}"/>
    <cellStyle name="Comma 5 2 4 3" xfId="13864" xr:uid="{076276DD-8427-4B41-B8C6-0CCC92526446}"/>
    <cellStyle name="Comma 5 2 5" xfId="13865" xr:uid="{579B4563-8F02-4557-BEB6-C38FEAEB7275}"/>
    <cellStyle name="Comma 5 2 5 2" xfId="13866" xr:uid="{B8B2F4E8-E83F-407A-A51A-0198CB9D0433}"/>
    <cellStyle name="Comma 5 2 6" xfId="13867" xr:uid="{C9892080-CDD5-4346-B18C-8BBF6F7F5AFF}"/>
    <cellStyle name="Comma 5 2 7" xfId="9803" xr:uid="{A657109E-EBBE-4EA8-8B6B-CCE19425EB46}"/>
    <cellStyle name="Comma 5 3" xfId="1627" xr:uid="{99E9E3D2-15B8-4B7D-B8F7-18FB0D55201F}"/>
    <cellStyle name="Comma 5 3 2" xfId="3148" xr:uid="{33985EB5-559D-4143-B225-87D38D4D467D}"/>
    <cellStyle name="Comma 5 3 2 2" xfId="13868" xr:uid="{85E28BED-38F6-4D2E-B606-7EFFCD0B240B}"/>
    <cellStyle name="Comma 5 3 2 2 2" xfId="22941" xr:uid="{9A4405E8-19F9-491E-8344-EC0FA8970638}"/>
    <cellStyle name="Comma 5 3 2 3" xfId="22942" xr:uid="{4F9F59E4-6F59-4869-B02E-D29AC28BAAF6}"/>
    <cellStyle name="Comma 5 3 3" xfId="9805" xr:uid="{BF82FCDE-335F-4879-BF1C-5B604A23260F}"/>
    <cellStyle name="Comma 5 4" xfId="611" xr:uid="{0C5E9591-A76E-476B-8848-FDFDD1E2CB2D}"/>
    <cellStyle name="Comma 5 4 2" xfId="3149" xr:uid="{5DA06FEA-89F9-44FC-9725-D0ACC642D35E}"/>
    <cellStyle name="Comma 5 4 2 2" xfId="13870" xr:uid="{A9B7755B-E415-4356-B764-E5CFF4A6806B}"/>
    <cellStyle name="Comma 5 4 2 2 2" xfId="13871" xr:uid="{7083C2F8-7CCE-4360-B4E5-FF4FD666520D}"/>
    <cellStyle name="Comma 5 4 2 3" xfId="13872" xr:uid="{BDA1D008-3A7C-4176-897F-475D239C7DE8}"/>
    <cellStyle name="Comma 5 4 3" xfId="13873" xr:uid="{EF235DC2-FA81-4655-8469-A29C757AB0E6}"/>
    <cellStyle name="Comma 5 4 3 2" xfId="13874" xr:uid="{8B2F491A-15F9-4EA9-B892-B4B20997BBDD}"/>
    <cellStyle name="Comma 5 4 4" xfId="13875" xr:uid="{F5C6F7C6-78B3-4895-93F8-B0854A146A23}"/>
    <cellStyle name="Comma 5 5" xfId="3150" xr:uid="{C9F17430-AC29-4BDA-A135-ACB6DD5851DB}"/>
    <cellStyle name="Comma 5 5 2" xfId="3151" xr:uid="{98BDB569-376B-4C45-BDDC-F81BD728280E}"/>
    <cellStyle name="Comma 5 5 2 2" xfId="13877" xr:uid="{C871EAAB-79CA-4EE0-B15A-56F9FED9D2A4}"/>
    <cellStyle name="Comma 5 5 2 2 2" xfId="13878" xr:uid="{44B25067-2980-4C86-8156-2486EB0044DC}"/>
    <cellStyle name="Comma 5 5 2 3" xfId="13879" xr:uid="{56555D9F-5674-4CB7-9935-8BE86B02EC1A}"/>
    <cellStyle name="Comma 5 5 3" xfId="5306" xr:uid="{E02198E6-8996-4D59-96A5-BE0B54C124E5}"/>
    <cellStyle name="Comma 5 5 3 2" xfId="13881" xr:uid="{B61EC067-0B01-4390-BA54-50ACD04860F2}"/>
    <cellStyle name="Comma 5 5 3 3" xfId="13880" xr:uid="{5A0EFAF6-6104-46E2-9C75-ED26060B9FE9}"/>
    <cellStyle name="Comma 5 5 4" xfId="13882" xr:uid="{1BA61243-BF3D-4300-8041-62D703FB13AF}"/>
    <cellStyle name="Comma 5 6" xfId="3152" xr:uid="{24343645-484D-43AC-BE84-45D942D3C51E}"/>
    <cellStyle name="Comma 5 6 2" xfId="13884" xr:uid="{C78DC5F2-1089-4E6F-8706-B694609E1361}"/>
    <cellStyle name="Comma 5 6 2 2" xfId="13885" xr:uid="{93459653-B055-4E97-97BD-CD4D5C8C22F4}"/>
    <cellStyle name="Comma 5 6 3" xfId="13886" xr:uid="{426F34CD-D510-4811-9343-18F5565E08B0}"/>
    <cellStyle name="Comma 5 7" xfId="3153" xr:uid="{A14A5D43-3DF2-4EE1-A5CA-029BC57895E6}"/>
    <cellStyle name="Comma 5 8" xfId="13888" xr:uid="{B3A09945-190C-4DF8-A88A-1A6B93E551DB}"/>
    <cellStyle name="Comma 5 8 2" xfId="13889" xr:uid="{1C3B27A8-1B9A-4CDC-9736-1642BEDFB2DD}"/>
    <cellStyle name="Comma 5 9" xfId="13890" xr:uid="{EFA6DD61-C00B-4DA0-A9F6-95B5FCB9FF71}"/>
    <cellStyle name="Comma 50" xfId="7025" xr:uid="{6CA89224-F0CA-4CE8-82FD-9923F4F3949D}"/>
    <cellStyle name="Comma 50 2" xfId="9808" xr:uid="{7A0EA302-74C7-42D0-882C-CB93A4512245}"/>
    <cellStyle name="Comma 51" xfId="6982" xr:uid="{9B05256B-FEF5-4923-93A1-0A82CC5EAB0B}"/>
    <cellStyle name="Comma 52" xfId="6618" xr:uid="{DC4AF7FB-A1F3-4254-A641-BACDD0ECD53B}"/>
    <cellStyle name="Comma 53" xfId="4807" xr:uid="{4B47AF6B-F868-4ED6-BE51-D2C9632C3B34}"/>
    <cellStyle name="Comma 54" xfId="7270" xr:uid="{6997ADB3-407D-47CC-8DE4-95A154B3E653}"/>
    <cellStyle name="Comma 55" xfId="7265" xr:uid="{44BFCB54-2732-47E6-B6AA-AE25B27D46BF}"/>
    <cellStyle name="Comma 56" xfId="7620" xr:uid="{6EB1155A-5E6B-4176-8D4F-F277C3C2C912}"/>
    <cellStyle name="Comma 57" xfId="6437" xr:uid="{4002A5F3-9ED4-49D8-B1F6-F0C358EFB407}"/>
    <cellStyle name="Comma 58" xfId="7836" xr:uid="{4B9F5F5E-176B-43DE-8428-CED1E9CD8D8E}"/>
    <cellStyle name="Comma 59" xfId="9449" xr:uid="{AE9CD827-DE67-4D5B-A6DE-3EE005F25B75}"/>
    <cellStyle name="Comma 59 2" xfId="22943" xr:uid="{D62C069F-58FB-466C-987E-3AEF67FB3926}"/>
    <cellStyle name="Comma 6" xfId="613" xr:uid="{B579DA25-EDC1-49FA-8CDB-B0A9CEAEB67C}"/>
    <cellStyle name="Comma 6 2" xfId="1735" xr:uid="{D3E5DC47-D998-4EB2-9BB9-8F5D5ADA3A47}"/>
    <cellStyle name="Comma 6 2 2" xfId="3154" xr:uid="{A5E84EBC-107C-475E-B75A-CD736A3E41D5}"/>
    <cellStyle name="Comma 6 2 3" xfId="9810" xr:uid="{8BE1E858-07F4-43B1-BC10-BEDDB4F24DD6}"/>
    <cellStyle name="Comma 6 3" xfId="5376" xr:uid="{A4AC5658-E93A-4742-AC3A-879BE65EBE0A}"/>
    <cellStyle name="Comma 6 3 2" xfId="9811" xr:uid="{2525897A-C446-4590-9972-CEF3A5486CF8}"/>
    <cellStyle name="Comma 6 3 3" xfId="22944" xr:uid="{50D80E37-DA1E-426B-87B7-5173DE812DCB}"/>
    <cellStyle name="Comma 6 4" xfId="17626" xr:uid="{A1CF1029-793B-4810-BFA4-72365478AFF5}"/>
    <cellStyle name="Comma 6 5" xfId="34466" xr:uid="{FE9C5413-1A6F-4732-BCD6-771B953018D9}"/>
    <cellStyle name="Comma 60" xfId="34339" xr:uid="{A7AD43BC-74C5-47F9-B29C-F168CA21DE08}"/>
    <cellStyle name="Comma 61" xfId="34340" xr:uid="{1A13F9A6-33C4-48E1-82E8-907153AC90B7}"/>
    <cellStyle name="Comma 62" xfId="34397" xr:uid="{207BB485-138A-49C3-ABF3-488CE0B534EE}"/>
    <cellStyle name="Comma 63" xfId="34435" xr:uid="{4413F6F8-C89D-4607-87AA-245339B71276}"/>
    <cellStyle name="Comma 64" xfId="34441" xr:uid="{D9BDF058-A897-45ED-8BE8-A7FC87BF2AC2}"/>
    <cellStyle name="Comma 65" xfId="34400" xr:uid="{D3BC7E04-E7A3-45EE-8ED1-AF11E6C83122}"/>
    <cellStyle name="Comma 66" xfId="34428" xr:uid="{2789ABDB-43D1-4D53-A570-6739FA79445F}"/>
    <cellStyle name="Comma 67" xfId="34430" xr:uid="{04E68B38-6746-4641-8F3D-CDD7D9C23FB6}"/>
    <cellStyle name="Comma 68" xfId="34439" xr:uid="{8BF968BF-E0FC-4BDC-A807-C7890E277FDC}"/>
    <cellStyle name="Comma 69" xfId="34448" xr:uid="{5A3FC831-E1DD-4335-A967-8FA30D49C89D}"/>
    <cellStyle name="Comma 7" xfId="614" xr:uid="{B5FD680E-03EA-4A0B-9B0B-9D2D613D850D}"/>
    <cellStyle name="Comma 7 2" xfId="1814" xr:uid="{098783A7-156A-49A3-B1FF-2EE68E88EDCA}"/>
    <cellStyle name="Comma 7 3" xfId="5377" xr:uid="{33DFE10A-2A0D-4A5D-AE83-0971D0977A0A}"/>
    <cellStyle name="Comma 7 4" xfId="5218" xr:uid="{59530CA3-12B1-4E03-B75E-1C27C0554446}"/>
    <cellStyle name="Comma 70" xfId="34447" xr:uid="{E2F27657-8D6D-4F46-9401-C600FE693ECC}"/>
    <cellStyle name="Comma 71" xfId="34449" xr:uid="{7A539128-D345-4F2F-A80E-7CC9DE0E3072}"/>
    <cellStyle name="Comma 72" xfId="34453" xr:uid="{463D0963-66CB-4BDC-8497-682D6FD7A24C}"/>
    <cellStyle name="Comma 73" xfId="34461" xr:uid="{A9CC72BD-4AEE-43CD-800F-C93989151714}"/>
    <cellStyle name="Comma 74" xfId="29" xr:uid="{C078395F-51D7-4ED1-B8C6-C69D3F7E926B}"/>
    <cellStyle name="Comma 75" xfId="34475" xr:uid="{67E55BE5-B6F5-4F6A-B5B4-E41E4BF040D4}"/>
    <cellStyle name="Comma 75 2" xfId="34476" xr:uid="{2C70D767-3BEB-4D0C-B66A-EA473583CDE4}"/>
    <cellStyle name="Comma 76" xfId="34477" xr:uid="{AD7C2BE6-B04F-4EFD-B19C-97CD3170E4CF}"/>
    <cellStyle name="Comma 77" xfId="34478" xr:uid="{01A3CF5F-DA08-4BE6-8D9A-301FF0045F24}"/>
    <cellStyle name="Comma 8" xfId="615" xr:uid="{39FC4B70-B1C8-4B10-B856-4CCC4FF7A863}"/>
    <cellStyle name="Comma 8 2" xfId="1815" xr:uid="{F11CF679-ECA3-458D-B5DB-8847D0609354}"/>
    <cellStyle name="Comma 8 2 2" xfId="3155" xr:uid="{7B680B2F-80F5-45FB-88B0-7860923C3C21}"/>
    <cellStyle name="Comma 8 2 3" xfId="9816" xr:uid="{A71AA7B6-89EB-439C-A122-2625BFF4073A}"/>
    <cellStyle name="Comma 8 2 3 2" xfId="22945" xr:uid="{52222EBB-B482-4C84-B753-353FB3D3C062}"/>
    <cellStyle name="Comma 8 3" xfId="5378" xr:uid="{EC29E137-5B70-49AA-ABA6-01CF0C421F71}"/>
    <cellStyle name="Comma 8 4" xfId="5222" xr:uid="{265356CE-66E6-454D-B61B-6E4F6E65A19B}"/>
    <cellStyle name="Comma 8 5" xfId="9815" xr:uid="{61F178ED-AFAB-4113-936A-463F5C6AAB9D}"/>
    <cellStyle name="Comma 8 5 2" xfId="22946" xr:uid="{82EDCF6C-71C1-4EBD-BEC1-31D38D3155F6}"/>
    <cellStyle name="Comma 9" xfId="616" xr:uid="{F8BD1C88-1C6A-4385-8FB5-24B434247F4A}"/>
    <cellStyle name="Comma 9 2" xfId="1816" xr:uid="{55B1F9F5-342E-4169-BF4A-6E91E7B76B94}"/>
    <cellStyle name="Comma 9 3" xfId="5379" xr:uid="{8A6D10BB-FB50-4B0B-AE40-744C31A3D1B2}"/>
    <cellStyle name="Comma 9 4" xfId="5226" xr:uid="{BFBC5936-306A-49CB-9D53-FF482E7F5EBA}"/>
    <cellStyle name="Comma 9 5" xfId="9818" xr:uid="{CC99C180-BF5C-4246-B19E-E0D25EF21860}"/>
    <cellStyle name="Comma 9 5 2" xfId="22947" xr:uid="{CDF8E8CD-D46D-4109-B08C-A5DB2EE4E3A4}"/>
    <cellStyle name="comma zerodec" xfId="617" xr:uid="{731E6235-2BA8-438C-9125-6E6135173041}"/>
    <cellStyle name="Comma,0" xfId="618" xr:uid="{F75BE102-5589-4E1A-86F2-F2D10DF8FDAE}"/>
    <cellStyle name="Comma,1" xfId="619" xr:uid="{EBEAF605-4727-4CC7-BB5D-011D83106B10}"/>
    <cellStyle name="Comma,2" xfId="620" xr:uid="{29AEFD35-0C3C-4633-A310-63CD0F6E2492}"/>
    <cellStyle name="Comma[1]" xfId="621" xr:uid="{1E001867-FE43-472D-A371-B71C62FD0ABB}"/>
    <cellStyle name="Comma[2]" xfId="622" xr:uid="{692F9270-A383-49B6-9B66-3FBB1FB91157}"/>
    <cellStyle name="Comma0" xfId="623" xr:uid="{B84F5757-36C0-4B43-A3E1-6888253F76D7}"/>
    <cellStyle name="Comma0 2" xfId="624" xr:uid="{2F835CC3-6659-4D76-ABAF-73DE1B8342D4}"/>
    <cellStyle name="comma-d" xfId="625" xr:uid="{DACDBA9E-578A-482C-8450-47CC6B5BB2D2}"/>
    <cellStyle name="Company" xfId="626" xr:uid="{1CF6E4A0-634D-4C37-A69D-1C423B9C1692}"/>
    <cellStyle name="Copied" xfId="627" xr:uid="{53E91920-BB2A-472F-9AEB-08B21AFAE319}"/>
    <cellStyle name="Copied 2" xfId="628" xr:uid="{16444661-6A60-45A3-9429-3FEC6329C7B8}"/>
    <cellStyle name="Copied 3" xfId="629" xr:uid="{26D5A7A4-DDFB-4D78-9C58-A2B21062707C}"/>
    <cellStyle name="COST1" xfId="630" xr:uid="{7DA6C9FB-0C2A-47C1-B167-A6A50DD49A92}"/>
    <cellStyle name="CU-HK$" xfId="631" xr:uid="{37F8DC75-A758-456D-9D45-399572E5AA66}"/>
    <cellStyle name="CurRatio" xfId="632" xr:uid="{45D2313E-9885-4F69-ABDD-DAF29C61F99B}"/>
    <cellStyle name="Curren - Style2" xfId="633" xr:uid="{89B02503-EBFF-40EB-BDA3-C807D2D89455}"/>
    <cellStyle name="Currency ($)" xfId="634" xr:uid="{AA4EFCF6-133E-4BC2-9F10-37C2153C92E1}"/>
    <cellStyle name="Currency ($) 2" xfId="635" xr:uid="{FCE28E28-EF9C-4FA2-99F2-B7085E9DFC49}"/>
    <cellStyle name="Currency (3)" xfId="636" xr:uid="{95E52CB5-17A6-440F-9C06-E3E286A9F5D3}"/>
    <cellStyle name="Currency [00]" xfId="637" xr:uid="{414CA9AF-647E-4065-9207-09F5A462D9AD}"/>
    <cellStyle name="Currency [00] 2" xfId="638" xr:uid="{AB3570EB-0BFC-427D-9E32-02089D5E00E9}"/>
    <cellStyle name="Currency [00] 3" xfId="639" xr:uid="{A7868C1F-A827-4613-9C24-7C3540D6AFEA}"/>
    <cellStyle name="Currency [1]" xfId="640" xr:uid="{40A958D0-90C7-40F4-8653-E3F72E21C55E}"/>
    <cellStyle name="Currency [2]" xfId="641" xr:uid="{B379B582-A725-461F-959A-64628E0E0661}"/>
    <cellStyle name="Currency [2] 10" xfId="7279" xr:uid="{89E016F8-7811-4322-8CBB-DBC4A4051636}"/>
    <cellStyle name="Currency [2] 10 2" xfId="22948" xr:uid="{9E301A92-A7F5-4E39-BAC2-A55AAA931B1D}"/>
    <cellStyle name="Currency [2] 10 3" xfId="22949" xr:uid="{D80D82C1-6F26-40B7-AAA2-90DF11268325}"/>
    <cellStyle name="Currency [2] 11" xfId="7258" xr:uid="{FA2BDF0F-12A6-4DA6-8A38-C656B51F78C4}"/>
    <cellStyle name="Currency [2] 11 2" xfId="22950" xr:uid="{A60071CB-9DA3-4953-9B7E-761BA0F24AA0}"/>
    <cellStyle name="Currency [2] 11 3" xfId="22951" xr:uid="{707A69F2-8805-4152-9438-060F58754CAB}"/>
    <cellStyle name="Currency [2] 12" xfId="7518" xr:uid="{FB390078-BD78-4F27-8178-A0F0CD362216}"/>
    <cellStyle name="Currency [2] 12 2" xfId="22952" xr:uid="{7BA25B81-64D3-4737-B64A-31A823F9F005}"/>
    <cellStyle name="Currency [2] 12 3" xfId="22953" xr:uid="{44F6C398-4047-4FCC-B380-EE9B942DA4C0}"/>
    <cellStyle name="Currency [2] 13" xfId="7381" xr:uid="{BD679CC4-56A3-49EF-A8D0-B9B19BD6F37D}"/>
    <cellStyle name="Currency [2] 13 2" xfId="22954" xr:uid="{24059B12-C65E-4CEA-BB5E-B43BA66E5ED4}"/>
    <cellStyle name="Currency [2] 13 3" xfId="22955" xr:uid="{45BC71FF-D44B-42EE-BF68-20E584979617}"/>
    <cellStyle name="Currency [2] 14" xfId="22956" xr:uid="{15D0D447-80D7-472C-94DC-4A0B2436A917}"/>
    <cellStyle name="Currency [2] 15" xfId="22957" xr:uid="{07ABF33E-A49C-43D4-8649-C179692D00B7}"/>
    <cellStyle name="Currency [2] 2" xfId="642" xr:uid="{4682C720-9D1A-4A0B-B861-E64911D7D6A4}"/>
    <cellStyle name="Currency [2] 2 10" xfId="7659" xr:uid="{B304D7C9-CA36-45F4-AEE4-DF2E60B903F8}"/>
    <cellStyle name="Currency [2] 2 10 2" xfId="22958" xr:uid="{2166D26B-40B1-4E7A-A8B1-52785355D154}"/>
    <cellStyle name="Currency [2] 2 10 3" xfId="22959" xr:uid="{1215F361-5585-48BE-AE9A-69613F130043}"/>
    <cellStyle name="Currency [2] 2 11" xfId="7635" xr:uid="{9FC8A6DF-E166-4F2A-ADE9-EF1F95AC5CA6}"/>
    <cellStyle name="Currency [2] 2 11 2" xfId="22960" xr:uid="{7F4453C9-1F59-4EDC-8625-17E6CB907653}"/>
    <cellStyle name="Currency [2] 2 11 3" xfId="22961" xr:uid="{8B3173CF-F66E-48A3-A075-2A884C477FBC}"/>
    <cellStyle name="Currency [2] 2 12" xfId="22962" xr:uid="{B8495D2E-39D0-4C39-92DC-5E6094777A3E}"/>
    <cellStyle name="Currency [2] 2 13" xfId="22963" xr:uid="{E1E37E9E-28F6-4E8A-A3E2-20D1B98E973C}"/>
    <cellStyle name="Currency [2] 2 2" xfId="1462" xr:uid="{2CA128F2-07A0-4F3B-B559-A67ED7CB18B2}"/>
    <cellStyle name="Currency [2] 2 2 10" xfId="7737" xr:uid="{A4A49A5C-661E-43A7-B84D-68DD936F7DF2}"/>
    <cellStyle name="Currency [2] 2 2 10 2" xfId="22964" xr:uid="{BF8A0C2E-AE44-4CB4-80B6-4EBD4873BF34}"/>
    <cellStyle name="Currency [2] 2 2 10 3" xfId="22965" xr:uid="{4E7C196D-23F0-4D0E-9152-33A58E0942D0}"/>
    <cellStyle name="Currency [2] 2 2 11" xfId="22966" xr:uid="{86107396-33B7-4AAC-8DD3-5B4A60F6C5E3}"/>
    <cellStyle name="Currency [2] 2 2 12" xfId="22967" xr:uid="{92FEE857-D022-4515-9CA2-798F9DF2E598}"/>
    <cellStyle name="Currency [2] 2 2 2" xfId="5792" xr:uid="{800170C0-0E24-44C1-A31E-386107FFB0F0}"/>
    <cellStyle name="Currency [2] 2 2 2 2" xfId="22968" xr:uid="{FD9ACAB0-0B47-48E5-AA37-B30E3A74AA74}"/>
    <cellStyle name="Currency [2] 2 2 2 3" xfId="22969" xr:uid="{5F6CA17B-F360-47B2-882B-AE712F894883}"/>
    <cellStyle name="Currency [2] 2 2 3" xfId="5505" xr:uid="{10C61AA7-EB76-44F7-B72A-0B8C35D028C7}"/>
    <cellStyle name="Currency [2] 2 2 3 2" xfId="22970" xr:uid="{55773704-3257-4149-9C94-9385665A7F4D}"/>
    <cellStyle name="Currency [2] 2 2 3 3" xfId="22971" xr:uid="{2D6C597E-4265-4C73-9C3B-B4B41171B3D5}"/>
    <cellStyle name="Currency [2] 2 2 4" xfId="6583" xr:uid="{2A8725C4-4666-4B40-8683-F12E5CB8E5F9}"/>
    <cellStyle name="Currency [2] 2 2 4 2" xfId="22972" xr:uid="{3BB9FEF6-FDFD-468F-A862-2BAC959E93D0}"/>
    <cellStyle name="Currency [2] 2 2 4 3" xfId="22973" xr:uid="{3B54F725-46EE-4858-8A5A-9418E07A72FF}"/>
    <cellStyle name="Currency [2] 2 2 5" xfId="6071" xr:uid="{56EF1336-B9AE-4D5D-91B5-03505E57C365}"/>
    <cellStyle name="Currency [2] 2 2 5 2" xfId="22974" xr:uid="{9B6A7AF9-15E2-4D18-861B-AD223E210668}"/>
    <cellStyle name="Currency [2] 2 2 5 3" xfId="22975" xr:uid="{130A49E3-D216-4EBE-A2C3-CD7B67C3B622}"/>
    <cellStyle name="Currency [2] 2 2 6" xfId="7196" xr:uid="{5ACFAD56-6A21-45C5-9BF2-A462520B1849}"/>
    <cellStyle name="Currency [2] 2 2 6 2" xfId="22976" xr:uid="{0E862A36-56B3-448E-9448-FC7CC61F5BEE}"/>
    <cellStyle name="Currency [2] 2 2 6 3" xfId="22977" xr:uid="{EF0C9069-A94D-4CC1-9715-7DD726BD91FC}"/>
    <cellStyle name="Currency [2] 2 2 7" xfId="6058" xr:uid="{9B3B7182-F679-4BCD-B0C1-8EC8B6A7AFD0}"/>
    <cellStyle name="Currency [2] 2 2 7 2" xfId="22978" xr:uid="{236E95F8-EEC3-40AE-B73E-D763C3618E52}"/>
    <cellStyle name="Currency [2] 2 2 7 3" xfId="22979" xr:uid="{4A22A9F4-CDC4-48F8-9F91-2B64D0D2A81E}"/>
    <cellStyle name="Currency [2] 2 2 8" xfId="7253" xr:uid="{E492367C-34FA-4C5B-88D0-8FEAF2891325}"/>
    <cellStyle name="Currency [2] 2 2 8 2" xfId="22980" xr:uid="{54EBF1F4-16F9-42CE-B028-31E572FCAE53}"/>
    <cellStyle name="Currency [2] 2 2 8 3" xfId="22981" xr:uid="{EEEAFA5D-A2D7-4C50-B37D-2460CA1BFC99}"/>
    <cellStyle name="Currency [2] 2 2 9" xfId="6994" xr:uid="{02814E71-2B64-4CE3-8C60-E74F9E6344FC}"/>
    <cellStyle name="Currency [2] 2 2 9 2" xfId="22982" xr:uid="{06FE4F2D-4578-49F8-ACF3-E8AFDA3E3D13}"/>
    <cellStyle name="Currency [2] 2 2 9 3" xfId="22983" xr:uid="{EFB4F117-2F6C-4226-9989-D133486A59FC}"/>
    <cellStyle name="Currency [2] 2 3" xfId="1463" xr:uid="{7DB9002F-E32F-4E4F-BC2A-4B419329EE26}"/>
    <cellStyle name="Currency [2] 2 3 10" xfId="22984" xr:uid="{09A69C08-E7B3-4970-B412-0827D4DA6CA5}"/>
    <cellStyle name="Currency [2] 2 3 11" xfId="22985" xr:uid="{1DB288D0-B198-4606-AFDE-5774B855F010}"/>
    <cellStyle name="Currency [2] 2 3 2" xfId="4762" xr:uid="{612BBDCA-35E7-4F2F-9952-38174B8CEFD3}"/>
    <cellStyle name="Currency [2] 2 3 2 2" xfId="22986" xr:uid="{5EBA8D1A-BAAC-493E-BE2C-2B725AF440C6}"/>
    <cellStyle name="Currency [2] 2 3 2 3" xfId="22987" xr:uid="{CD4B5D30-29BE-4DF9-842C-98BF322A0B42}"/>
    <cellStyle name="Currency [2] 2 3 3" xfId="6742" xr:uid="{E07D9AF7-8AA7-41DC-AB66-2893518B8B18}"/>
    <cellStyle name="Currency [2] 2 3 3 2" xfId="22988" xr:uid="{FE17AE43-DFD2-4BCB-B4C3-DB4F8F5FDFA3}"/>
    <cellStyle name="Currency [2] 2 3 3 3" xfId="22989" xr:uid="{944D59C3-BB52-4C8D-A73E-37D726AF170A}"/>
    <cellStyle name="Currency [2] 2 3 4" xfId="6519" xr:uid="{9D57A415-58CD-465B-936C-0F8228019160}"/>
    <cellStyle name="Currency [2] 2 3 4 2" xfId="22990" xr:uid="{B6EB7A07-DB35-499D-8257-7DD9E3E79CB3}"/>
    <cellStyle name="Currency [2] 2 3 4 3" xfId="22991" xr:uid="{D56466D2-46B3-4BF9-B47F-56275D3459D1}"/>
    <cellStyle name="Currency [2] 2 3 5" xfId="5503" xr:uid="{E0BA90C8-8C50-467F-B902-5CB743B66238}"/>
    <cellStyle name="Currency [2] 2 3 5 2" xfId="22992" xr:uid="{899F5AD2-15BA-4F40-AD26-9A6670EA7084}"/>
    <cellStyle name="Currency [2] 2 3 5 3" xfId="22993" xr:uid="{80022113-E093-44EC-88A7-987E2DE18AA5}"/>
    <cellStyle name="Currency [2] 2 3 6" xfId="5128" xr:uid="{A158626B-BE47-4A6C-8AE9-3EF2DF19A9F3}"/>
    <cellStyle name="Currency [2] 2 3 6 2" xfId="22994" xr:uid="{207A953A-90FD-4344-A583-1255C2C0B8A1}"/>
    <cellStyle name="Currency [2] 2 3 6 3" xfId="22995" xr:uid="{867B6FF2-4F4C-496A-A8A5-4AE7E224D530}"/>
    <cellStyle name="Currency [2] 2 3 7" xfId="5345" xr:uid="{1EF98B59-BDA5-4CE6-85AC-BA5B1D34594B}"/>
    <cellStyle name="Currency [2] 2 3 7 2" xfId="22996" xr:uid="{B07DDC04-8054-4C3D-9EDC-BA64BF4D307A}"/>
    <cellStyle name="Currency [2] 2 3 7 3" xfId="22997" xr:uid="{ED96B7F2-9E6E-4CDD-A801-2689755A9072}"/>
    <cellStyle name="Currency [2] 2 3 8" xfId="6391" xr:uid="{28EA4776-B72D-4C8D-9EBE-D226D85A6140}"/>
    <cellStyle name="Currency [2] 2 3 8 2" xfId="22998" xr:uid="{A83133C1-9717-41C4-917F-59E337B6B136}"/>
    <cellStyle name="Currency [2] 2 3 8 3" xfId="22999" xr:uid="{6C1EDA2C-CBD8-4688-908E-1C1C680006D8}"/>
    <cellStyle name="Currency [2] 2 3 9" xfId="7052" xr:uid="{6C101268-3C2A-47F3-8C96-13A44243806E}"/>
    <cellStyle name="Currency [2] 2 3 9 2" xfId="23000" xr:uid="{2F635413-9662-4BC1-82E0-1302BEAC9432}"/>
    <cellStyle name="Currency [2] 2 3 9 3" xfId="23001" xr:uid="{34F08E1C-7D3F-46EF-9EF9-0E6E9BDA0D58}"/>
    <cellStyle name="Currency [2] 2 4" xfId="4995" xr:uid="{C2758CE7-4052-4653-A583-63A1090796EB}"/>
    <cellStyle name="Currency [2] 2 4 2" xfId="23002" xr:uid="{59231E1A-4A32-41C5-B592-1C4B875D1802}"/>
    <cellStyle name="Currency [2] 2 4 3" xfId="23003" xr:uid="{1563C11D-9499-4420-9D7A-38B04F1DF68D}"/>
    <cellStyle name="Currency [2] 2 5" xfId="5470" xr:uid="{63F4E5FB-A74A-4127-9E3E-C3BAD2BADFFB}"/>
    <cellStyle name="Currency [2] 2 5 2" xfId="23004" xr:uid="{2446BBAE-22AA-43CC-900C-0069D3919609}"/>
    <cellStyle name="Currency [2] 2 5 3" xfId="23005" xr:uid="{568C8DAC-6F5F-4CB4-ACAC-F411EA5FC2C8}"/>
    <cellStyle name="Currency [2] 2 6" xfId="6970" xr:uid="{919C2725-A225-4BBA-BECC-DAA882C3D99A}"/>
    <cellStyle name="Currency [2] 2 6 2" xfId="23006" xr:uid="{EC8701C3-D8D8-46EA-9272-89F0838C4F20}"/>
    <cellStyle name="Currency [2] 2 6 3" xfId="23007" xr:uid="{B884F4E2-E346-4527-B47C-7BCC6389B96B}"/>
    <cellStyle name="Currency [2] 2 7" xfId="5507" xr:uid="{734DAF31-BFEB-4E1D-8528-C9A405889700}"/>
    <cellStyle name="Currency [2] 2 7 2" xfId="23008" xr:uid="{5D096A76-DE53-4B27-8F84-4457715CC6ED}"/>
    <cellStyle name="Currency [2] 2 7 3" xfId="23009" xr:uid="{39D88EA9-D450-4671-A197-DC5CBB7B0A8E}"/>
    <cellStyle name="Currency [2] 2 8" xfId="5147" xr:uid="{80305F84-F49B-402C-8F77-693539CD3E1A}"/>
    <cellStyle name="Currency [2] 2 8 2" xfId="23010" xr:uid="{D2F4D3F6-2F49-4AF4-8E05-4745265874A2}"/>
    <cellStyle name="Currency [2] 2 8 3" xfId="23011" xr:uid="{77D971A4-20F8-4363-B316-FC22F9A95D5B}"/>
    <cellStyle name="Currency [2] 2 9" xfId="6783" xr:uid="{5B1C49DD-8AAD-460D-9CBF-C963BB51574B}"/>
    <cellStyle name="Currency [2] 2 9 2" xfId="23012" xr:uid="{EFFBB384-AC53-4DAF-A576-ED410FF52AB3}"/>
    <cellStyle name="Currency [2] 2 9 3" xfId="23013" xr:uid="{11131897-14D0-4B1F-AD1E-5292DE8687E3}"/>
    <cellStyle name="Currency [2] 3" xfId="643" xr:uid="{761F1259-19D6-43D4-B3A2-C5B5A27B39F9}"/>
    <cellStyle name="Currency [2] 3 10" xfId="7312" xr:uid="{4AAF0CE7-4702-42AF-8DF1-C7ECEE81DA87}"/>
    <cellStyle name="Currency [2] 3 10 2" xfId="23014" xr:uid="{98D39943-64F7-413F-B153-65E03C6C1FAB}"/>
    <cellStyle name="Currency [2] 3 10 3" xfId="23015" xr:uid="{3966A3B0-8569-4D2B-AC43-187A7FF6DA5E}"/>
    <cellStyle name="Currency [2] 3 11" xfId="6857" xr:uid="{A0DD93F3-5878-416B-8FD5-F7A6D5675C70}"/>
    <cellStyle name="Currency [2] 3 11 2" xfId="23016" xr:uid="{2AC959CA-1BF8-487E-91C0-E98BA2C5E16B}"/>
    <cellStyle name="Currency [2] 3 11 3" xfId="23017" xr:uid="{4386C311-F4E3-4B22-8DE2-B85D5F35E716}"/>
    <cellStyle name="Currency [2] 3 12" xfId="23018" xr:uid="{AA410309-8F93-4944-A7AE-B7C92B239F12}"/>
    <cellStyle name="Currency [2] 3 13" xfId="23019" xr:uid="{FE9A8926-F913-4F34-8900-319A07C400F2}"/>
    <cellStyle name="Currency [2] 3 2" xfId="1464" xr:uid="{CBFAEC40-830E-4D09-9B3B-3445599A1AAE}"/>
    <cellStyle name="Currency [2] 3 2 10" xfId="6638" xr:uid="{2FD58997-0F6D-4042-A00C-D7AB23F439E6}"/>
    <cellStyle name="Currency [2] 3 2 10 2" xfId="23020" xr:uid="{80B3B105-4544-43D7-944F-2BD235819467}"/>
    <cellStyle name="Currency [2] 3 2 10 3" xfId="23021" xr:uid="{66F884D0-8270-48D0-9B3D-EF87F20F222E}"/>
    <cellStyle name="Currency [2] 3 2 11" xfId="23022" xr:uid="{38E579D5-214A-48D5-BFE8-C1CE15CE9CF1}"/>
    <cellStyle name="Currency [2] 3 2 12" xfId="23023" xr:uid="{CDFBC7FE-DDED-47C5-B8BC-BC2C1592B352}"/>
    <cellStyle name="Currency [2] 3 2 2" xfId="5794" xr:uid="{A62402DE-3FC8-419E-A493-8D192AEB5650}"/>
    <cellStyle name="Currency [2] 3 2 2 2" xfId="23024" xr:uid="{EA425C20-B720-4C89-91EF-538CE0747C86}"/>
    <cellStyle name="Currency [2] 3 2 2 3" xfId="23025" xr:uid="{4485B672-2354-4B38-864A-E73E096EA365}"/>
    <cellStyle name="Currency [2] 3 2 3" xfId="5284" xr:uid="{B857564E-78A7-4D44-A9C5-2FB148311163}"/>
    <cellStyle name="Currency [2] 3 2 3 2" xfId="23026" xr:uid="{6308E5E4-8A02-46C7-9126-0716BEEC99F0}"/>
    <cellStyle name="Currency [2] 3 2 3 3" xfId="23027" xr:uid="{CEA15FF6-FDE6-4AB6-BAD9-6CC456634B6D}"/>
    <cellStyle name="Currency [2] 3 2 4" xfId="6311" xr:uid="{CEBD94A0-4DC6-4ECF-8705-1936EEB96D77}"/>
    <cellStyle name="Currency [2] 3 2 4 2" xfId="23028" xr:uid="{B0F6ADF7-A496-42C6-9270-7A02F896F836}"/>
    <cellStyle name="Currency [2] 3 2 4 3" xfId="23029" xr:uid="{8B56A4EF-EE2C-42C8-9506-920E82481963}"/>
    <cellStyle name="Currency [2] 3 2 5" xfId="7059" xr:uid="{DDEDB8C0-D320-4D4A-B686-B829D3D90978}"/>
    <cellStyle name="Currency [2] 3 2 5 2" xfId="23030" xr:uid="{7763ED1C-F2A4-4621-9843-84C8845D2647}"/>
    <cellStyle name="Currency [2] 3 2 5 3" xfId="23031" xr:uid="{0455C614-5137-4A64-814E-E1772A1B59CA}"/>
    <cellStyle name="Currency [2] 3 2 6" xfId="6627" xr:uid="{CA0E9564-8ED9-4A05-9175-CCC98BC14CE2}"/>
    <cellStyle name="Currency [2] 3 2 6 2" xfId="23032" xr:uid="{CB73199D-6CAC-47A1-9BA5-41B050634E09}"/>
    <cellStyle name="Currency [2] 3 2 6 3" xfId="23033" xr:uid="{BFA956BC-28A9-4D79-974C-3F6D9FC31A76}"/>
    <cellStyle name="Currency [2] 3 2 7" xfId="6346" xr:uid="{8DB6DE11-79C0-4FA5-8445-85E54E014F5D}"/>
    <cellStyle name="Currency [2] 3 2 7 2" xfId="23034" xr:uid="{1C3C9A7D-507F-4DAE-961F-FEC699FED487}"/>
    <cellStyle name="Currency [2] 3 2 7 3" xfId="23035" xr:uid="{3A37FFB7-196F-46E8-B64C-B82C078F29C2}"/>
    <cellStyle name="Currency [2] 3 2 8" xfId="6321" xr:uid="{FBA285FF-363F-46E3-9AE9-1EFD2C848BFE}"/>
    <cellStyle name="Currency [2] 3 2 8 2" xfId="23036" xr:uid="{C559C401-AEAC-4538-9347-01623438EF01}"/>
    <cellStyle name="Currency [2] 3 2 8 3" xfId="23037" xr:uid="{898BE789-63E9-4A60-BCB9-52CDCC687910}"/>
    <cellStyle name="Currency [2] 3 2 9" xfId="6920" xr:uid="{30F48B87-F3AE-4E19-8B12-91EEDBE79CAB}"/>
    <cellStyle name="Currency [2] 3 2 9 2" xfId="23038" xr:uid="{BC4884D4-C1DD-4E72-8690-B28D967E3BDB}"/>
    <cellStyle name="Currency [2] 3 2 9 3" xfId="23039" xr:uid="{2352D33A-FB62-4893-8330-DA2D48D75E1C}"/>
    <cellStyle name="Currency [2] 3 3" xfId="1465" xr:uid="{91803E08-D49D-425B-A89D-4B161057C081}"/>
    <cellStyle name="Currency [2] 3 3 10" xfId="23040" xr:uid="{202AF3CA-7572-4C1C-A718-404B40755A3B}"/>
    <cellStyle name="Currency [2] 3 3 11" xfId="23041" xr:uid="{89BC1E2D-B23E-44F9-ACB7-63207F1DFFCE}"/>
    <cellStyle name="Currency [2] 3 3 2" xfId="5695" xr:uid="{BA8B63EB-CAB6-4898-AA01-F280B8B88A2B}"/>
    <cellStyle name="Currency [2] 3 3 2 2" xfId="23042" xr:uid="{18268E2A-674D-49FA-8408-620005907200}"/>
    <cellStyle name="Currency [2] 3 3 2 3" xfId="23043" xr:uid="{FE07754C-F2B2-48E8-A1A8-085263F330D2}"/>
    <cellStyle name="Currency [2] 3 3 3" xfId="4974" xr:uid="{8F23AA5D-EC37-4A9F-8CA5-B8D1E0EBA3CC}"/>
    <cellStyle name="Currency [2] 3 3 3 2" xfId="23044" xr:uid="{08803A4A-9E41-4391-A959-0FB04ABA3135}"/>
    <cellStyle name="Currency [2] 3 3 3 3" xfId="23045" xr:uid="{A017CF93-8E92-4EE1-B4CB-338881CC3310}"/>
    <cellStyle name="Currency [2] 3 3 4" xfId="5404" xr:uid="{0C773D18-D5EA-47CC-AB08-FE8B16473063}"/>
    <cellStyle name="Currency [2] 3 3 4 2" xfId="23046" xr:uid="{C7334E05-B8F4-4E5B-9111-47C2A779E737}"/>
    <cellStyle name="Currency [2] 3 3 4 3" xfId="23047" xr:uid="{6A237C05-25A0-4712-B73F-FCFA1F3B9055}"/>
    <cellStyle name="Currency [2] 3 3 5" xfId="7139" xr:uid="{788607D6-22F7-44DC-A289-8500810E54D1}"/>
    <cellStyle name="Currency [2] 3 3 5 2" xfId="23048" xr:uid="{EBF1FF23-5E2C-4637-BDD3-5D6D2285293E}"/>
    <cellStyle name="Currency [2] 3 3 5 3" xfId="23049" xr:uid="{016E68BA-09EB-46A0-B55E-C7422C21A82E}"/>
    <cellStyle name="Currency [2] 3 3 6" xfId="5023" xr:uid="{0E8F665D-8D0F-4F70-8B4B-4498EC712217}"/>
    <cellStyle name="Currency [2] 3 3 6 2" xfId="23050" xr:uid="{0B46BC5D-F7FF-4CC1-B702-B63BB29D451F}"/>
    <cellStyle name="Currency [2] 3 3 6 3" xfId="23051" xr:uid="{0D90D14D-C4EA-4DDB-B50C-4ED81331FE31}"/>
    <cellStyle name="Currency [2] 3 3 7" xfId="6858" xr:uid="{7B40B881-750F-4D53-B19C-BE7A01280ED3}"/>
    <cellStyle name="Currency [2] 3 3 7 2" xfId="23052" xr:uid="{E9A71D45-9123-4464-828D-F71F7F73D1ED}"/>
    <cellStyle name="Currency [2] 3 3 7 3" xfId="23053" xr:uid="{44FE6A1A-7863-4DE3-B547-2C0B47712645}"/>
    <cellStyle name="Currency [2] 3 3 8" xfId="5286" xr:uid="{CF53E43A-E3AF-4428-B232-818760BEAD36}"/>
    <cellStyle name="Currency [2] 3 3 8 2" xfId="23054" xr:uid="{89D56648-6F58-41E6-82BA-06963278F7FA}"/>
    <cellStyle name="Currency [2] 3 3 8 3" xfId="23055" xr:uid="{FDC99EE5-B6CF-421C-8939-625BBCD548D0}"/>
    <cellStyle name="Currency [2] 3 3 9" xfId="7702" xr:uid="{A6911668-5AFD-4E5E-9E5C-9D6EF8FB1E3B}"/>
    <cellStyle name="Currency [2] 3 3 9 2" xfId="23056" xr:uid="{561E7B4F-31CB-4651-89D8-0B159664E17D}"/>
    <cellStyle name="Currency [2] 3 3 9 3" xfId="23057" xr:uid="{A8D0D8C2-5CB3-42F6-B68B-F1314337ABC6}"/>
    <cellStyle name="Currency [2] 3 4" xfId="4733" xr:uid="{92185412-35AA-48FA-9B71-F302B414EF0B}"/>
    <cellStyle name="Currency [2] 3 4 2" xfId="23058" xr:uid="{B5CCC777-3E2C-4998-844F-F51832711224}"/>
    <cellStyle name="Currency [2] 3 4 3" xfId="23059" xr:uid="{80D55C7F-C951-4E4C-B032-94D983AA5A1C}"/>
    <cellStyle name="Currency [2] 3 5" xfId="5275" xr:uid="{B2353A5A-C134-49E0-B74A-B1FB54FC813E}"/>
    <cellStyle name="Currency [2] 3 5 2" xfId="23060" xr:uid="{54210DF5-741F-49BF-AFE3-4959B53B6654}"/>
    <cellStyle name="Currency [2] 3 5 3" xfId="23061" xr:uid="{EC73E82D-001C-409C-929D-6A5728EA1405}"/>
    <cellStyle name="Currency [2] 3 6" xfId="4934" xr:uid="{769367E8-5D56-40B3-900F-E6ECE2C1DE2A}"/>
    <cellStyle name="Currency [2] 3 6 2" xfId="23062" xr:uid="{0DC62BFF-48E1-4A6E-BB08-721280C5C7E4}"/>
    <cellStyle name="Currency [2] 3 6 3" xfId="23063" xr:uid="{710A3246-7368-4B91-B1A8-0AB9622BA13A}"/>
    <cellStyle name="Currency [2] 3 7" xfId="7107" xr:uid="{C0CD6C75-055B-4FED-8E87-266D5DD2EF7B}"/>
    <cellStyle name="Currency [2] 3 7 2" xfId="23064" xr:uid="{261AA7B4-357A-4EAE-87BC-5483C4AB6E82}"/>
    <cellStyle name="Currency [2] 3 7 3" xfId="23065" xr:uid="{1AFDCF03-742F-44CC-A26D-0D4C57CA78BA}"/>
    <cellStyle name="Currency [2] 3 8" xfId="6415" xr:uid="{5440F08B-8F06-4B03-9AFD-012A42B997F0}"/>
    <cellStyle name="Currency [2] 3 8 2" xfId="23066" xr:uid="{29FB4387-504D-4305-A247-E8BD9DF0D694}"/>
    <cellStyle name="Currency [2] 3 8 3" xfId="23067" xr:uid="{97770D7C-E789-435F-AC58-BB9792E1C69F}"/>
    <cellStyle name="Currency [2] 3 9" xfId="6967" xr:uid="{D9D17392-6A76-40F0-A20E-EB7978B458A3}"/>
    <cellStyle name="Currency [2] 3 9 2" xfId="23068" xr:uid="{A05B246C-F0FD-4857-835B-E170A7328C48}"/>
    <cellStyle name="Currency [2] 3 9 3" xfId="23069" xr:uid="{F9F63D55-B440-48C9-A0F5-3DAB8245E0A3}"/>
    <cellStyle name="Currency [2] 4" xfId="1466" xr:uid="{88762826-FEC1-40DB-BB08-2CE58C71DD3B}"/>
    <cellStyle name="Currency [2] 4 10" xfId="7736" xr:uid="{6C2BEE5F-58B7-4DF5-8DBB-C8AD579F414C}"/>
    <cellStyle name="Currency [2] 4 10 2" xfId="23070" xr:uid="{6791D86E-18F4-4807-99AC-7565A1CD0832}"/>
    <cellStyle name="Currency [2] 4 10 3" xfId="23071" xr:uid="{F888DBD6-0AD5-4C9D-8C0D-8375B8FA8584}"/>
    <cellStyle name="Currency [2] 4 11" xfId="23072" xr:uid="{80BD8356-6881-4D51-919F-404D6A4020DE}"/>
    <cellStyle name="Currency [2] 4 12" xfId="23073" xr:uid="{EA1DAE4B-FD65-4A90-BF9F-3DCFFC086086}"/>
    <cellStyle name="Currency [2] 4 2" xfId="5796" xr:uid="{DE7A6608-D426-4843-BC1B-0BCB7C573163}"/>
    <cellStyle name="Currency [2] 4 2 2" xfId="23074" xr:uid="{41C30503-E65A-4B3C-8577-32FA14AAB01A}"/>
    <cellStyle name="Currency [2] 4 2 3" xfId="23075" xr:uid="{C8AD48F5-13FB-4E83-AC57-D1F76343AD8F}"/>
    <cellStyle name="Currency [2] 4 3" xfId="5321" xr:uid="{E54DBD4E-C11E-4CC2-B0FA-0E92FC7D9879}"/>
    <cellStyle name="Currency [2] 4 3 2" xfId="23076" xr:uid="{765EE065-E23F-4527-B8E1-1292FF1F296D}"/>
    <cellStyle name="Currency [2] 4 3 3" xfId="23077" xr:uid="{BBF3FAE5-D5FF-4F29-BBA7-1421258F1A73}"/>
    <cellStyle name="Currency [2] 4 4" xfId="4896" xr:uid="{E062F547-B339-4FEF-A34F-DFC3A0952600}"/>
    <cellStyle name="Currency [2] 4 4 2" xfId="23078" xr:uid="{06EF58CA-7755-44A0-A908-5619E0FE70C3}"/>
    <cellStyle name="Currency [2] 4 4 3" xfId="23079" xr:uid="{F22AE0B1-A34C-47F1-8972-A0F9110B38DA}"/>
    <cellStyle name="Currency [2] 4 5" xfId="4782" xr:uid="{3483BF34-F99A-48AC-A10D-E9BFEF8B4B2B}"/>
    <cellStyle name="Currency [2] 4 5 2" xfId="23080" xr:uid="{DA41BC7E-343B-43CD-BC9B-E587E683D0A7}"/>
    <cellStyle name="Currency [2] 4 5 3" xfId="23081" xr:uid="{DA2C8E89-DEF5-40A1-9167-BF802F7016CF}"/>
    <cellStyle name="Currency [2] 4 6" xfId="7195" xr:uid="{51EC8D79-1F83-4BF4-8BB6-50B4D0E41AAF}"/>
    <cellStyle name="Currency [2] 4 6 2" xfId="23082" xr:uid="{B3625E96-EFCC-4415-BD16-6CE13886A05D}"/>
    <cellStyle name="Currency [2] 4 6 3" xfId="23083" xr:uid="{A1F1DDE4-A8CC-4D02-8087-1D2BF8EE23B1}"/>
    <cellStyle name="Currency [2] 4 7" xfId="6784" xr:uid="{E957AB8F-233F-4260-8BEC-F1C30E3C726E}"/>
    <cellStyle name="Currency [2] 4 7 2" xfId="23084" xr:uid="{40B24CBA-88D7-4E3C-98F6-3E231B908BC2}"/>
    <cellStyle name="Currency [2] 4 7 3" xfId="23085" xr:uid="{A3D6B8DB-F676-4FD0-B401-6CC1E7615CC2}"/>
    <cellStyle name="Currency [2] 4 8" xfId="7159" xr:uid="{5826FE7E-56C9-4CB0-8C8B-B1F0F7EF1A5C}"/>
    <cellStyle name="Currency [2] 4 8 2" xfId="23086" xr:uid="{4066E84C-728B-4774-8813-16AF6A561945}"/>
    <cellStyle name="Currency [2] 4 8 3" xfId="23087" xr:uid="{B139F322-20DC-4906-939A-B949F8499538}"/>
    <cellStyle name="Currency [2] 4 9" xfId="7058" xr:uid="{87354A7A-F913-43BB-9D6A-689D156AE21D}"/>
    <cellStyle name="Currency [2] 4 9 2" xfId="23088" xr:uid="{A5C9F9B9-B462-49A3-82FB-C142EFA555EE}"/>
    <cellStyle name="Currency [2] 4 9 3" xfId="23089" xr:uid="{469D855D-D82D-4E77-8022-26DCC6670A58}"/>
    <cellStyle name="Currency [2] 5" xfId="1467" xr:uid="{CDE83C4C-78FA-404A-B2F9-C1166D958C0A}"/>
    <cellStyle name="Currency [2] 5 10" xfId="23090" xr:uid="{98120785-C41C-4ACB-B283-B9F436F3F427}"/>
    <cellStyle name="Currency [2] 5 11" xfId="23091" xr:uid="{E2664283-F536-416E-AEB0-9814A85067C9}"/>
    <cellStyle name="Currency [2] 5 2" xfId="4840" xr:uid="{6A781A99-A893-4663-B590-230B66825446}"/>
    <cellStyle name="Currency [2] 5 2 2" xfId="23092" xr:uid="{E264D607-99E7-438E-86E0-E00AE5A772D4}"/>
    <cellStyle name="Currency [2] 5 2 3" xfId="23093" xr:uid="{49141A8D-6216-4021-9079-36470421219D}"/>
    <cellStyle name="Currency [2] 5 3" xfId="6744" xr:uid="{B9701E21-5B39-42D4-817B-01B8576E2A0B}"/>
    <cellStyle name="Currency [2] 5 3 2" xfId="23094" xr:uid="{A71F71BA-C41D-4C15-AD90-E7AC391B9154}"/>
    <cellStyle name="Currency [2] 5 3 3" xfId="23095" xr:uid="{8768E3B2-BDEB-4D04-ABB1-FD74E4AB6D2D}"/>
    <cellStyle name="Currency [2] 5 4" xfId="5086" xr:uid="{D5ADD036-0628-4759-AF7B-0043DD6464D6}"/>
    <cellStyle name="Currency [2] 5 4 2" xfId="23096" xr:uid="{DF857057-E2C1-4741-A8A9-0A79DA26CCCF}"/>
    <cellStyle name="Currency [2] 5 4 3" xfId="23097" xr:uid="{38A574FD-2284-4F4A-BA79-646B82C8E234}"/>
    <cellStyle name="Currency [2] 5 5" xfId="5698" xr:uid="{8936680A-769D-4F5F-A2B8-5A48475F6E20}"/>
    <cellStyle name="Currency [2] 5 5 2" xfId="23098" xr:uid="{1DCB876C-B023-4450-B8BB-7AC18B245514}"/>
    <cellStyle name="Currency [2] 5 5 3" xfId="23099" xr:uid="{F838B8A2-9A32-4298-83C6-FFC0B140A3BB}"/>
    <cellStyle name="Currency [2] 5 6" xfId="7071" xr:uid="{ED0C9274-02BA-49F6-ADB2-A434260C9BBA}"/>
    <cellStyle name="Currency [2] 5 6 2" xfId="23100" xr:uid="{81299F37-9921-4CC7-BEB4-1A90E5FAA4EB}"/>
    <cellStyle name="Currency [2] 5 6 3" xfId="23101" xr:uid="{F8D3B3FC-4412-49C5-AA22-CABA4EEDAE55}"/>
    <cellStyle name="Currency [2] 5 7" xfId="7472" xr:uid="{CF051E43-8259-4D1A-8624-E39EDEFFE6D8}"/>
    <cellStyle name="Currency [2] 5 7 2" xfId="23102" xr:uid="{B7183CA7-3D95-40A3-B0FD-C3981D64E42C}"/>
    <cellStyle name="Currency [2] 5 7 3" xfId="23103" xr:uid="{15A658B6-29C3-4E4F-B1BB-60C92C3B1E75}"/>
    <cellStyle name="Currency [2] 5 8" xfId="6929" xr:uid="{32E65B5B-9C79-4FE0-B133-9120A7B5ABEA}"/>
    <cellStyle name="Currency [2] 5 8 2" xfId="23104" xr:uid="{321A1237-EAAA-45A6-AB6A-68A734550E30}"/>
    <cellStyle name="Currency [2] 5 8 3" xfId="23105" xr:uid="{FE485DC2-ECD8-4200-A4EB-90A23C962F7A}"/>
    <cellStyle name="Currency [2] 5 9" xfId="7707" xr:uid="{80097640-0DCA-4488-9B2E-DD4DCE25B706}"/>
    <cellStyle name="Currency [2] 5 9 2" xfId="23106" xr:uid="{78BA7B06-1F61-4322-89CF-424F42A0B46E}"/>
    <cellStyle name="Currency [2] 5 9 3" xfId="23107" xr:uid="{55E5A6FE-5CF5-47C9-BB70-3B64AA9D7713}"/>
    <cellStyle name="Currency [2] 6" xfId="5445" xr:uid="{B11E1114-FB92-4235-BCAC-A47833570404}"/>
    <cellStyle name="Currency [2] 6 2" xfId="23108" xr:uid="{B60DA529-CAA1-42AE-BF88-7D2792FD19C4}"/>
    <cellStyle name="Currency [2] 6 3" xfId="23109" xr:uid="{AA76A6A9-AF14-4EA6-B784-00EBF45C40C3}"/>
    <cellStyle name="Currency [2] 7" xfId="5783" xr:uid="{93A91E48-FD30-4F40-8F3E-DF96F21EF908}"/>
    <cellStyle name="Currency [2] 7 2" xfId="23110" xr:uid="{04C1A9A1-101B-4B56-B37F-1373D04D1ADD}"/>
    <cellStyle name="Currency [2] 7 3" xfId="23111" xr:uid="{C5ECE062-7470-479A-84AD-CE0E85ADCB26}"/>
    <cellStyle name="Currency [2] 8" xfId="5643" xr:uid="{4294B00E-9030-4CFC-8887-80BD457473E4}"/>
    <cellStyle name="Currency [2] 8 2" xfId="23112" xr:uid="{F0944B3A-D71C-4826-B453-411BE0748F63}"/>
    <cellStyle name="Currency [2] 8 3" xfId="23113" xr:uid="{B194FE98-5477-41ED-80BE-4925D949A26F}"/>
    <cellStyle name="Currency [2] 9" xfId="6949" xr:uid="{9D0F4259-4F4D-4C46-929A-53A9CBB5829F}"/>
    <cellStyle name="Currency [2] 9 2" xfId="23114" xr:uid="{58A98612-6257-43E0-AB9C-58315AE45AC8}"/>
    <cellStyle name="Currency [2] 9 3" xfId="23115" xr:uid="{4C0D93B7-DD21-4CF3-8BC7-F322FCDDF313}"/>
    <cellStyle name="Currency 0" xfId="644" xr:uid="{70F72FE5-9A84-4524-A71B-1834A1B25FDD}"/>
    <cellStyle name="Currency 10" xfId="1434" xr:uid="{622C5C41-34DE-4D7C-A092-E13C719F8EAE}"/>
    <cellStyle name="Currency 10 2" xfId="3156" xr:uid="{429836D2-4081-43ED-A1CB-EE9A3F1CFF0D}"/>
    <cellStyle name="Currency 10 3" xfId="5232" xr:uid="{1B169366-3FA1-454F-B3AA-8CAF979A9F9F}"/>
    <cellStyle name="Currency 11" xfId="1755" xr:uid="{644B14F9-77D2-4A43-9C3E-F57FC5F68162}"/>
    <cellStyle name="Currency 11 2" xfId="3157" xr:uid="{69E451EF-FDC2-4DB2-A9AB-EC5C48A818D8}"/>
    <cellStyle name="Currency 11 2 2" xfId="5951" xr:uid="{364A7C9C-1B42-4B2B-B2F1-FF0D7D6EEF66}"/>
    <cellStyle name="Currency 11 2 3" xfId="23116" xr:uid="{1A6D2B15-7E06-458F-9E19-81BC13947B91}"/>
    <cellStyle name="Currency 11 3" xfId="5234" xr:uid="{13DE1E86-ABDA-4D1E-905D-C3384ACA403A}"/>
    <cellStyle name="Currency 12" xfId="1858" xr:uid="{8619E97C-DD7A-4EFC-B3E0-A044D4871C4A}"/>
    <cellStyle name="Currency 12 2" xfId="3158" xr:uid="{C998A1C4-ABCB-4408-A054-73D03E37501D}"/>
    <cellStyle name="Currency 12 2 2" xfId="5958" xr:uid="{3BBBA7EB-C02F-4E1D-A9C6-FE0BD5062FA4}"/>
    <cellStyle name="Currency 12 3" xfId="5238" xr:uid="{0E39777E-4E7A-49DB-8188-32A9414AEF63}"/>
    <cellStyle name="Currency 13" xfId="1744" xr:uid="{80856776-DB99-44B6-92FB-A19721BF3290}"/>
    <cellStyle name="Currency 13 2" xfId="3159" xr:uid="{0E450844-6A0B-4067-9C98-8C4DF260C757}"/>
    <cellStyle name="Currency 13 2 2" xfId="5947" xr:uid="{FB95607D-17A0-4C25-9872-5410CD820F30}"/>
    <cellStyle name="Currency 13 2 3" xfId="23117" xr:uid="{126FE605-39C6-4A23-ACDB-C6903DE00AA1}"/>
    <cellStyle name="Currency 13 3" xfId="5242" xr:uid="{AB1B9EB7-DA46-4A23-A876-F9DDE45FD12B}"/>
    <cellStyle name="Currency 14" xfId="1713" xr:uid="{A75636FD-6667-4B1E-B17F-3F2F0E1CEF7D}"/>
    <cellStyle name="Currency 14 2" xfId="3160" xr:uid="{AF7AA4A2-F872-462B-891F-DBF27FDE13DB}"/>
    <cellStyle name="Currency 14 2 2" xfId="5935" xr:uid="{F71BECAF-05A5-426C-BC70-60C08112125D}"/>
    <cellStyle name="Currency 14 2 3" xfId="23118" xr:uid="{3D1F3725-864F-482B-951A-4E210B069324}"/>
    <cellStyle name="Currency 14 3" xfId="5244" xr:uid="{55DD4D74-51D9-41F8-BB33-92C04D118468}"/>
    <cellStyle name="Currency 15" xfId="3161" xr:uid="{65A9D3BF-2549-4398-9DF7-58EA99F362F1}"/>
    <cellStyle name="Currency 15 2" xfId="5246" xr:uid="{E7A6E3EC-D6E0-40F9-976D-070F3B6F4AE7}"/>
    <cellStyle name="Currency 15 3" xfId="23119" xr:uid="{38A03D83-EB80-4E91-A2C6-1F515B24B330}"/>
    <cellStyle name="Currency 16" xfId="3162" xr:uid="{83380140-D11E-4F82-87FA-86E9956A3DE9}"/>
    <cellStyle name="Currency 16 2" xfId="5249" xr:uid="{6A2C5C80-2EB9-4BD2-9478-6BD0D6BBECF3}"/>
    <cellStyle name="Currency 16 3" xfId="23120" xr:uid="{A6076411-CEBC-479B-8EE0-0703CCA73600}"/>
    <cellStyle name="Currency 17" xfId="3163" xr:uid="{D898C971-19CB-4757-A7E7-0770E3007041}"/>
    <cellStyle name="Currency 17 2" xfId="5252" xr:uid="{D381635C-3F08-412E-B134-75DC2CDC571B}"/>
    <cellStyle name="Currency 17 3" xfId="23121" xr:uid="{28D72443-BC7F-478F-ABBD-08AA916E5653}"/>
    <cellStyle name="Currency 18" xfId="3164" xr:uid="{34279901-4D0D-442C-8D3F-A8362206D8BC}"/>
    <cellStyle name="Currency 18 2" xfId="5255" xr:uid="{A891561C-1444-4B6F-A9B7-323245BF7DCC}"/>
    <cellStyle name="Currency 18 3" xfId="23122" xr:uid="{1E8684F2-CEF8-43B1-A560-9885832DB519}"/>
    <cellStyle name="Currency 19" xfId="3165" xr:uid="{3F9B9F3C-C1DF-4236-9E25-83F3870E9F5E}"/>
    <cellStyle name="Currency 19 2" xfId="5959" xr:uid="{B5D1A5B0-F280-4968-A801-C6FE4F941C52}"/>
    <cellStyle name="Currency 19 3" xfId="23123" xr:uid="{CC36A888-3337-458F-A9CD-E6DEC775A041}"/>
    <cellStyle name="Currency 2" xfId="36" xr:uid="{07B78E5D-0D16-4288-B5CE-0BE5367041FE}"/>
    <cellStyle name="Currency 2 10" xfId="13993" xr:uid="{572881D9-CA6D-42D1-A792-E5ADB7367212}"/>
    <cellStyle name="Currency 2 11" xfId="13994" xr:uid="{4A0AC7F2-D8C3-40FF-B274-68CFB47CF2FB}"/>
    <cellStyle name="Currency 2 12" xfId="34409" xr:uid="{BFA22D07-98FB-4516-90DC-102F57503FFE}"/>
    <cellStyle name="Currency 2 2" xfId="646" xr:uid="{C1FAB15C-E040-4AAA-A76D-0B86B51491FA}"/>
    <cellStyle name="Currency 2 2 2" xfId="1817" xr:uid="{6D2CDC62-F98B-4BCC-8366-3B9452C3DAA8}"/>
    <cellStyle name="Currency 2 2 3" xfId="34410" xr:uid="{4E8B1D7E-78E2-4136-9D7B-578DB6F2BE91}"/>
    <cellStyle name="Currency 2 2 4" xfId="34457" xr:uid="{E151DC58-AE9B-441E-8B9A-520CD88AA778}"/>
    <cellStyle name="Currency 2 3" xfId="647" xr:uid="{E34B5DAC-0585-4AFC-95BC-4A3B1EAAD5B4}"/>
    <cellStyle name="Currency 2 3 2" xfId="3166" xr:uid="{DC1FA0EB-26C4-45B1-9DEA-7F3496D2E9D6}"/>
    <cellStyle name="Currency 2 3 2 2" xfId="3167" xr:uid="{D1E446B4-B6EE-42BE-A148-3970FC8CD2AB}"/>
    <cellStyle name="Currency 2 3 2 2 2" xfId="13996" xr:uid="{977C71B6-3BC4-47EE-AE73-1FD298D549EB}"/>
    <cellStyle name="Currency 2 3 2 2 2 2" xfId="13997" xr:uid="{FA63BD59-F1AE-4CA8-A040-8F643DAD26ED}"/>
    <cellStyle name="Currency 2 3 2 2 3" xfId="13998" xr:uid="{8236B7BE-63A5-4BCF-96B5-73FC4DFB71E9}"/>
    <cellStyle name="Currency 2 3 2 3" xfId="13999" xr:uid="{6CBA452D-C7A8-4130-BA26-9A16A71DF738}"/>
    <cellStyle name="Currency 2 3 2 3 2" xfId="14000" xr:uid="{A896415F-4557-4975-8C30-8A464EB36E22}"/>
    <cellStyle name="Currency 2 3 2 4" xfId="14001" xr:uid="{4BEC1A27-A253-45EE-8325-86E5CD2ADE97}"/>
    <cellStyle name="Currency 2 3 3" xfId="3168" xr:uid="{2E0B66B2-C1D1-41DA-8E60-C9C1310A0466}"/>
    <cellStyle name="Currency 2 3 3 2" xfId="3169" xr:uid="{A8CECAF7-8F0B-48D1-A90D-DF50A612401E}"/>
    <cellStyle name="Currency 2 3 3 2 2" xfId="14004" xr:uid="{E7C2C640-DA9A-4146-87E6-E1BFA6EE34B2}"/>
    <cellStyle name="Currency 2 3 3 2 2 2" xfId="14005" xr:uid="{64E0667F-6999-4337-944B-F28DB2EDC941}"/>
    <cellStyle name="Currency 2 3 3 2 3" xfId="14006" xr:uid="{A508EF98-6E7F-44AB-88D9-F5A1AA2A293A}"/>
    <cellStyle name="Currency 2 3 3 3" xfId="14007" xr:uid="{18C591E3-7C8C-4570-A800-27782F9009CC}"/>
    <cellStyle name="Currency 2 3 3 3 2" xfId="14008" xr:uid="{AC532E47-20F0-41AB-A499-C0AE97D186CA}"/>
    <cellStyle name="Currency 2 3 3 4" xfId="14009" xr:uid="{422F1B8E-5B5E-46B7-94A7-B3999F4B5160}"/>
    <cellStyle name="Currency 2 3 4" xfId="3170" xr:uid="{DD913762-34EF-4D6C-9D32-527CBD97F30A}"/>
    <cellStyle name="Currency 2 3 4 2" xfId="14011" xr:uid="{5C2F12A3-10C7-4C7D-9CAD-A950EBE968AA}"/>
    <cellStyle name="Currency 2 3 4 2 2" xfId="14012" xr:uid="{52D96782-1310-44C6-990F-D1DE9FA6E522}"/>
    <cellStyle name="Currency 2 3 4 3" xfId="14013" xr:uid="{CC08CCF3-5F0A-4E7E-B710-CAB221BD724B}"/>
    <cellStyle name="Currency 2 3 5" xfId="14014" xr:uid="{4A2CCC6B-4575-4AE5-98BC-E25EABF17367}"/>
    <cellStyle name="Currency 2 3 5 2" xfId="14015" xr:uid="{DB558F6F-F1BF-406B-BF99-1BB738A10D1E}"/>
    <cellStyle name="Currency 2 3 6" xfId="14016" xr:uid="{45627AA7-1375-4B66-BC6D-2AAC7ED845C0}"/>
    <cellStyle name="Currency 2 3 7" xfId="9873" xr:uid="{2EE0B455-0E00-49E0-8D51-FF6A48D01E80}"/>
    <cellStyle name="Currency 2 4" xfId="1432" xr:uid="{969997B9-C657-4409-A33D-7BEA970458DA}"/>
    <cellStyle name="Currency 2 4 2" xfId="3171" xr:uid="{E9F5F6E0-81D9-42E1-964A-7B010654C60E}"/>
    <cellStyle name="Currency 2 4 3" xfId="9875" xr:uid="{BE6A1D12-4CBA-4640-AFC2-05F3869FC84E}"/>
    <cellStyle name="Currency 2 5" xfId="1616" xr:uid="{8983AA54-D7FC-4163-8C3D-CCE4CC149325}"/>
    <cellStyle name="Currency 2 6" xfId="645" xr:uid="{DC7D0559-0BAD-49B5-AD41-533819A95D88}"/>
    <cellStyle name="Currency 2 6 2" xfId="3172" xr:uid="{626243F1-4324-4767-99F5-F1FBF69220A7}"/>
    <cellStyle name="Currency 2 6 2 2" xfId="14018" xr:uid="{F4180CF5-2AA8-44EE-9644-F68640A41B2C}"/>
    <cellStyle name="Currency 2 6 2 2 2" xfId="14019" xr:uid="{8D78AB8C-0877-4728-B36B-E4DBD744F784}"/>
    <cellStyle name="Currency 2 6 2 3" xfId="14020" xr:uid="{9FCC0C3C-EFEB-4855-822D-4BBE3AE47249}"/>
    <cellStyle name="Currency 2 6 3" xfId="14021" xr:uid="{17A92A9C-DE11-44C6-98E8-6BB45EF57DD3}"/>
    <cellStyle name="Currency 2 6 3 2" xfId="14022" xr:uid="{0B76BF06-6534-47E3-BC7B-0D874C5EDC94}"/>
    <cellStyle name="Currency 2 6 4" xfId="14023" xr:uid="{95D935DC-F2EB-4D93-9F6A-D730DD030F3F}"/>
    <cellStyle name="Currency 2 7" xfId="3173" xr:uid="{7BEAB345-D196-4FFC-9F82-1C1475E77605}"/>
    <cellStyle name="Currency 2 7 2" xfId="3174" xr:uid="{9254BF8C-379D-4838-BDA3-12D16F9563C7}"/>
    <cellStyle name="Currency 2 7 2 2" xfId="14025" xr:uid="{3D67A188-B78D-46FF-9A2C-0BCA1B6ED826}"/>
    <cellStyle name="Currency 2 7 2 2 2" xfId="14026" xr:uid="{5F9237C8-C1DF-48B8-95D1-7FEB2ADB14B4}"/>
    <cellStyle name="Currency 2 7 2 3" xfId="14027" xr:uid="{F296A71C-184C-4CFA-B4BC-740C7E13F4D2}"/>
    <cellStyle name="Currency 2 7 3" xfId="5297" xr:uid="{8DBD9E92-8C56-442C-B097-88F498FD6E42}"/>
    <cellStyle name="Currency 2 7 3 2" xfId="14029" xr:uid="{12657C87-8655-44F6-BD8D-3DA8C5995267}"/>
    <cellStyle name="Currency 2 7 3 3" xfId="14028" xr:uid="{F8415E9A-C0BA-433A-8FC0-B81AEA536903}"/>
    <cellStyle name="Currency 2 7 4" xfId="14030" xr:uid="{C52D85C9-C852-47EF-AE12-644865E7FCBC}"/>
    <cellStyle name="Currency 2 8" xfId="3175" xr:uid="{A960D9C8-52C1-4E99-B9FC-28EAD0B336E1}"/>
    <cellStyle name="Currency 2 8 2" xfId="14031" xr:uid="{C080FACB-975E-4E36-A6FE-85ED6EC737F6}"/>
    <cellStyle name="Currency 2 8 2 2" xfId="14032" xr:uid="{1C366A53-9191-4E96-8372-D1BEE07FDE3A}"/>
    <cellStyle name="Currency 2 8 3" xfId="14033" xr:uid="{412034FF-1A1E-4E3A-A93D-24CB64454C89}"/>
    <cellStyle name="Currency 2 8 4" xfId="9880" xr:uid="{E418F093-46F3-409B-9CBB-1B8230580251}"/>
    <cellStyle name="Currency 2 9" xfId="14034" xr:uid="{99C29DDB-35C3-4010-A774-BB5044C9448E}"/>
    <cellStyle name="Currency 2 9 2" xfId="14035" xr:uid="{1B039080-08F0-4B49-B727-5C4FA9E63950}"/>
    <cellStyle name="Currency 20" xfId="3176" xr:uid="{8E6A4EDD-D216-4A85-A46C-784459AF27F5}"/>
    <cellStyle name="Currency 20 2" xfId="9881" xr:uid="{7E128055-1080-4FD9-A9E7-C40D71A5D446}"/>
    <cellStyle name="Currency 20 2 2" xfId="23124" xr:uid="{9A76DCAA-0837-4ED8-A3EB-F6CF6C3BD5C8}"/>
    <cellStyle name="Currency 21" xfId="3177" xr:uid="{59218CCE-6BAA-4B28-922D-6D579EAB712F}"/>
    <cellStyle name="Currency 21 2" xfId="9882" xr:uid="{D25D1997-A197-49E6-9576-788491B9E03F}"/>
    <cellStyle name="Currency 22" xfId="3178" xr:uid="{BDB137E1-F620-4DE7-BCBF-5E11D1B26058}"/>
    <cellStyle name="Currency 22 2" xfId="9883" xr:uid="{AAB183DD-BC66-464E-9398-7363769DAE48}"/>
    <cellStyle name="Currency 22 3" xfId="23125" xr:uid="{640F88A2-A3FC-4114-A357-0A6DAF9D7C9E}"/>
    <cellStyle name="Currency 23" xfId="9884" xr:uid="{1D2056DE-D494-489B-B9FE-034CF1249D46}"/>
    <cellStyle name="Currency 24" xfId="9885" xr:uid="{975FDE01-C90D-4134-86BD-F8BDA3112D0E}"/>
    <cellStyle name="Currency 25" xfId="9886" xr:uid="{7E61F6DD-F6C1-4938-A93D-503EECA9691C}"/>
    <cellStyle name="Currency 26" xfId="9887" xr:uid="{183AE85E-B916-4DBE-9316-79E306210BEE}"/>
    <cellStyle name="Currency 27" xfId="34456" xr:uid="{6A4D3679-1E31-42FF-8CBA-1761C5A860F7}"/>
    <cellStyle name="Currency 28" xfId="34472" xr:uid="{CB74021C-B650-4684-9D44-AEEAEB66A91F}"/>
    <cellStyle name="Currency 3" xfId="648" xr:uid="{BC9E24EC-607F-4B14-B082-ABAA764B7C34}"/>
    <cellStyle name="Currency 3 2" xfId="649" xr:uid="{47FBCFBB-93D5-46DE-9233-A4132AFF95D2}"/>
    <cellStyle name="Currency 3 2 2" xfId="7791" xr:uid="{7595B14E-07CE-493B-B2B7-F096EECE3732}"/>
    <cellStyle name="Currency 3 2 3" xfId="9889" xr:uid="{25287D76-9C65-4C1D-8F68-F2291999F0F3}"/>
    <cellStyle name="Currency 3 3" xfId="1818" xr:uid="{C3B88F81-3370-4F68-AE99-E5DA521C7C1F}"/>
    <cellStyle name="Currency 3 3 2" xfId="3179" xr:uid="{4EB6079C-4FCD-426A-8803-8B67850A6ACF}"/>
    <cellStyle name="Currency 3 4" xfId="5393" xr:uid="{95A01730-981E-4B3F-A5E0-78ED38F4D32F}"/>
    <cellStyle name="Currency 3 5" xfId="5213" xr:uid="{FBC62C6A-CFA2-4FD0-BB5C-E2590D203FD5}"/>
    <cellStyle name="Currency 3 5 2" xfId="9893" xr:uid="{A8C4C4C6-D6C0-459A-8083-14B448C9BCBF}"/>
    <cellStyle name="Currency 4" xfId="650" xr:uid="{9CB6CD91-BF4C-4728-9059-60AF91FE40E9}"/>
    <cellStyle name="Currency 4 2" xfId="5394" xr:uid="{D344C058-9E10-4ED7-A5F2-B7ACAA6E95B3}"/>
    <cellStyle name="Currency 4 3" xfId="5215" xr:uid="{745C0D23-9AAD-4CF7-AC09-DC804E966C95}"/>
    <cellStyle name="Currency 4 4" xfId="9894" xr:uid="{34F13395-71F9-485B-9AA2-599528D2C180}"/>
    <cellStyle name="Currency 5" xfId="651" xr:uid="{74D2844D-0DEB-414D-B182-DD2D0764F8FD}"/>
    <cellStyle name="Currency 5 2" xfId="5395" xr:uid="{3B59CEEA-2707-4E10-9C13-FF505E1CBBEF}"/>
    <cellStyle name="Currency 5 3" xfId="5216" xr:uid="{8F939226-4D30-4FD5-B954-4E67BA2CFA36}"/>
    <cellStyle name="Currency 5 4" xfId="9896" xr:uid="{40135CB8-9199-4C02-AC0A-5CD4CA811109}"/>
    <cellStyle name="Currency 6" xfId="652" xr:uid="{8218DFEE-CEB6-48B4-B2B9-16E82BAEBB4F}"/>
    <cellStyle name="Currency 6 2" xfId="3180" xr:uid="{E5237614-C52B-4F56-B070-365D5A22F828}"/>
    <cellStyle name="Currency 6 3" xfId="5214" xr:uid="{8FD7BC44-E6F3-4DDB-A957-F9D2A2798410}"/>
    <cellStyle name="Currency 6 4" xfId="9898" xr:uid="{D7909481-6825-498B-83F0-7650DB1B2412}"/>
    <cellStyle name="Currency 7" xfId="653" xr:uid="{6037D9A4-9A0D-4254-A80C-ECC9DDC0C356}"/>
    <cellStyle name="Currency 7 2" xfId="5396" xr:uid="{60FDECBA-C1A9-40C7-994C-50C574B98139}"/>
    <cellStyle name="Currency 7 3" xfId="5220" xr:uid="{7B6C8192-FE35-4259-BC41-EF695DA002C1}"/>
    <cellStyle name="Currency 7 4" xfId="9900" xr:uid="{B1FCC9DE-3CE0-4CF9-BC1A-9664855B4BF5}"/>
    <cellStyle name="Currency 8" xfId="654" xr:uid="{1CD2B870-006B-4F43-BC33-F2BD35C260E3}"/>
    <cellStyle name="Currency 8 2" xfId="5397" xr:uid="{B99A227C-0AF2-4F86-861C-49EA475438BE}"/>
    <cellStyle name="Currency 8 3" xfId="5224" xr:uid="{1D20F6AE-43D8-46F5-ACBE-E0716DDF904B}"/>
    <cellStyle name="Currency 9" xfId="1428" xr:uid="{C1E50805-5271-4493-8C1D-0B11E7ACC7F4}"/>
    <cellStyle name="Currency 9 2" xfId="3181" xr:uid="{00665A6D-C7C2-4426-B078-70D93A4115F3}"/>
    <cellStyle name="Currency 9 3" xfId="5228" xr:uid="{1808D10E-D5C4-4114-A886-062CB5116512}"/>
    <cellStyle name="Currency,0" xfId="655" xr:uid="{B0F9686E-CA0D-4A75-81E0-53C092DD4596}"/>
    <cellStyle name="Currency,2" xfId="656" xr:uid="{B6D2E203-5544-4E3D-88CC-048E279E2D0D}"/>
    <cellStyle name="Currency[1]" xfId="657" xr:uid="{B1E8AFD6-29F3-4B34-A8A2-95C0CB3FF1ED}"/>
    <cellStyle name="Currency[2]" xfId="658" xr:uid="{08009B44-74FF-41A6-8B6D-A81152E0576C}"/>
    <cellStyle name="Currency0" xfId="659" xr:uid="{F1C67FD7-F751-4D0A-9432-BEC06B31E3B7}"/>
    <cellStyle name="Currency0 2" xfId="660" xr:uid="{41E8627A-5146-4614-BE13-3600E3D3F869}"/>
    <cellStyle name="Currency0 3" xfId="661" xr:uid="{015AABF4-5E6E-43BE-9B3C-77CE1AEDBFC0}"/>
    <cellStyle name="Currency1" xfId="662" xr:uid="{949C34E4-5CE5-425B-86E9-725901C55CD0}"/>
    <cellStyle name="Currency1 2" xfId="663" xr:uid="{1194E307-817A-4F41-A70D-A279CD674F9B}"/>
    <cellStyle name="Currency1 3" xfId="664" xr:uid="{AB78FA60-C3ED-47D6-ADBF-659976102627}"/>
    <cellStyle name="Currency2" xfId="665" xr:uid="{967134AF-81D1-47B4-B519-E64FAF07B605}"/>
    <cellStyle name="Currency2 10" xfId="3182" xr:uid="{C8C56628-5D0D-446D-A3C5-A94605DA2D8E}"/>
    <cellStyle name="Currency2 10 2" xfId="3183" xr:uid="{5367010A-D551-4E28-9D1C-DBD2E5C44891}"/>
    <cellStyle name="Currency2 10 2 2" xfId="8752" xr:uid="{F94D0E1B-7C46-4636-B41F-72F25B894B56}"/>
    <cellStyle name="Currency2 10 2 2 2" xfId="13338" xr:uid="{5661B7A0-74BB-4D1B-9724-E2A5004E08BE}"/>
    <cellStyle name="Currency2 10 2 2 2 2" xfId="23126" xr:uid="{C44A9B6A-1E4F-4688-A24D-6F91BB11D3B4}"/>
    <cellStyle name="Currency2 10 2 2 2 3" xfId="23127" xr:uid="{5ABA3388-7EB3-4090-8003-94C53365EA33}"/>
    <cellStyle name="Currency2 10 2 2 3" xfId="23128" xr:uid="{F843E84C-832C-46A7-9C70-0A489DB0A326}"/>
    <cellStyle name="Currency2 10 2 2 4" xfId="23129" xr:uid="{3B50CEC3-7332-465B-BF36-41B702A204C3}"/>
    <cellStyle name="Currency2 10 2 3" xfId="13339" xr:uid="{9BA11C25-5D9A-44C5-9977-4B5F9E08EEF4}"/>
    <cellStyle name="Currency2 10 2 3 2" xfId="23130" xr:uid="{D0C32187-7371-4E8B-9C1C-C851E17349B6}"/>
    <cellStyle name="Currency2 10 2 3 3" xfId="23131" xr:uid="{D5107BB7-860D-4BE5-8D30-07606EBC2090}"/>
    <cellStyle name="Currency2 10 2 4" xfId="23132" xr:uid="{A7C956B0-0622-4BA7-897E-46886B652CC7}"/>
    <cellStyle name="Currency2 10 2 5" xfId="23133" xr:uid="{BD291546-6C04-448D-96A8-1E852EB520C7}"/>
    <cellStyle name="Currency2 10 3" xfId="3184" xr:uid="{BAE61140-2592-482A-9ECD-BDB27C797BE5}"/>
    <cellStyle name="Currency2 10 3 2" xfId="8964" xr:uid="{4EEE07B3-D673-4463-B841-8CBE510C2035}"/>
    <cellStyle name="Currency2 10 3 2 2" xfId="13336" xr:uid="{0655B691-50B9-43F8-803D-C6EFD4D748DB}"/>
    <cellStyle name="Currency2 10 3 2 2 2" xfId="23134" xr:uid="{A377FA92-203E-498E-9CF2-FF7BF245699D}"/>
    <cellStyle name="Currency2 10 3 2 2 3" xfId="23135" xr:uid="{6E8EECEE-922E-418E-AA3C-914964403C8D}"/>
    <cellStyle name="Currency2 10 3 2 3" xfId="23136" xr:uid="{C9C684FC-22F4-4AF8-AF00-3B59F651BF32}"/>
    <cellStyle name="Currency2 10 3 2 4" xfId="23137" xr:uid="{AC93DC46-8596-45BA-B060-9D63B2D707D2}"/>
    <cellStyle name="Currency2 10 3 3" xfId="13337" xr:uid="{BBD9A480-C8C3-4DD7-91E2-BDD35126BA3D}"/>
    <cellStyle name="Currency2 10 3 3 2" xfId="23138" xr:uid="{5A288393-BBC8-4CD7-B4F7-DFA6BC5B1574}"/>
    <cellStyle name="Currency2 10 3 3 3" xfId="23139" xr:uid="{74AC6019-2DA6-49C0-95B4-B7FFA2605598}"/>
    <cellStyle name="Currency2 10 3 4" xfId="23140" xr:uid="{FF3064CF-9BCE-4944-AB7A-485095171332}"/>
    <cellStyle name="Currency2 10 3 5" xfId="23141" xr:uid="{D3B85E78-6E9A-4AA4-954D-AB8B830CD69E}"/>
    <cellStyle name="Currency2 10 4" xfId="3185" xr:uid="{445135D3-4FDA-469D-85C4-27AFDEA833E2}"/>
    <cellStyle name="Currency2 10 4 2" xfId="8779" xr:uid="{E271CB59-F5EE-4752-A67F-9ED3D0FA04E5}"/>
    <cellStyle name="Currency2 10 4 2 2" xfId="13334" xr:uid="{A3CA5991-B47D-4FDA-9289-FAED3693D13F}"/>
    <cellStyle name="Currency2 10 4 2 2 2" xfId="23142" xr:uid="{CAE85AE9-BF2C-451E-86CA-77BA808DD03B}"/>
    <cellStyle name="Currency2 10 4 2 2 3" xfId="23143" xr:uid="{DA209BCF-9C73-4DDE-B25E-5C2E8F7B945E}"/>
    <cellStyle name="Currency2 10 4 2 3" xfId="23144" xr:uid="{14D573DD-A273-4D9A-9B1C-8542315823A1}"/>
    <cellStyle name="Currency2 10 4 2 4" xfId="23145" xr:uid="{049AB511-021A-4CFF-88BB-6B4271B0AB6C}"/>
    <cellStyle name="Currency2 10 4 3" xfId="13335" xr:uid="{D309DD43-27D7-4A5C-9CBD-0E96AE6C9CEA}"/>
    <cellStyle name="Currency2 10 4 3 2" xfId="23146" xr:uid="{208843E9-27F0-41FD-A043-E2B17CBF61CC}"/>
    <cellStyle name="Currency2 10 4 3 3" xfId="23147" xr:uid="{B0915113-BBF0-417E-AB5E-1271CC28C4C7}"/>
    <cellStyle name="Currency2 10 4 4" xfId="23148" xr:uid="{9CF259EE-AC7F-4EF0-A8C9-6E4C53437EC2}"/>
    <cellStyle name="Currency2 10 4 5" xfId="23149" xr:uid="{058329F4-BCF1-4AA5-87F5-241172AA5614}"/>
    <cellStyle name="Currency2 10 5" xfId="8036" xr:uid="{3E5BADD1-CA93-437A-9252-D089401235C7}"/>
    <cellStyle name="Currency2 10 5 2" xfId="13333" xr:uid="{B2609223-B150-44F9-B644-AB4BE73B0784}"/>
    <cellStyle name="Currency2 10 5 2 2" xfId="23150" xr:uid="{F8365F28-9374-4F9B-8BAB-2E577C2D2B44}"/>
    <cellStyle name="Currency2 10 5 2 3" xfId="23151" xr:uid="{6957E691-2A74-43AB-BD7A-52075B9B73C7}"/>
    <cellStyle name="Currency2 10 5 3" xfId="23152" xr:uid="{1FEE1F4A-B604-4738-BFBF-7BB22259BB34}"/>
    <cellStyle name="Currency2 10 5 4" xfId="23153" xr:uid="{7B550A4F-8968-453C-A77E-99556EAF271F}"/>
    <cellStyle name="Currency2 10 6" xfId="13340" xr:uid="{0E04CFCC-F8F6-4CB0-A65D-A3C3EF8BA7BC}"/>
    <cellStyle name="Currency2 10 6 2" xfId="23154" xr:uid="{2E9AA790-3C20-42F8-8A15-4CD7D21F51D6}"/>
    <cellStyle name="Currency2 10 6 3" xfId="23155" xr:uid="{9450EADB-3219-4331-A23C-66EB7A0A4205}"/>
    <cellStyle name="Currency2 10 7" xfId="23156" xr:uid="{ED4D0EC7-A42B-4E80-B967-39906BAFE276}"/>
    <cellStyle name="Currency2 10 8" xfId="23157" xr:uid="{EF7495EE-2564-4B52-8E8A-B51388430480}"/>
    <cellStyle name="Currency2 11" xfId="3186" xr:uid="{A094BA1D-8D98-4F22-8590-96E04C097153}"/>
    <cellStyle name="Currency2 11 2" xfId="13332" xr:uid="{CAD49385-8744-48E7-B661-A374EBC94F60}"/>
    <cellStyle name="Currency2 11 2 2" xfId="23158" xr:uid="{36296580-9FD0-40E7-9E19-90F358C981A4}"/>
    <cellStyle name="Currency2 11 2 3" xfId="23159" xr:uid="{DFA4FB18-B293-4C9C-B875-23605CD4AAEE}"/>
    <cellStyle name="Currency2 11 3" xfId="23160" xr:uid="{93DBBAF1-A02C-4AE5-9A90-BFF3A3CBDDC4}"/>
    <cellStyle name="Currency2 11 4" xfId="23161" xr:uid="{36E4657D-BA34-4E26-95E4-8EA6B9ED0DE6}"/>
    <cellStyle name="Currency2 12" xfId="7853" xr:uid="{77BEE917-B1A5-4537-BE46-4EEB586A4BE1}"/>
    <cellStyle name="Currency2 12 2" xfId="9667" xr:uid="{11EE0D08-9D06-49CF-8A9C-5DAE1BD01E79}"/>
    <cellStyle name="Currency2 12 2 2" xfId="23162" xr:uid="{B87ECC31-7873-4A09-9793-E738AD9C012B}"/>
    <cellStyle name="Currency2 12 2 3" xfId="23163" xr:uid="{FB70ABF7-3164-43C9-9E91-45718A1637D6}"/>
    <cellStyle name="Currency2 12 3" xfId="23164" xr:uid="{D47D9BCB-469E-483D-B460-54A678C62CE2}"/>
    <cellStyle name="Currency2 12 4" xfId="23165" xr:uid="{AB00C107-3199-4958-A324-0A81015C131A}"/>
    <cellStyle name="Currency2 13" xfId="23166" xr:uid="{07A4DA11-CA8E-485F-8607-DB03C66E10F3}"/>
    <cellStyle name="Currency2 2" xfId="666" xr:uid="{74477DF2-BEEE-4902-8A74-E96E480DF389}"/>
    <cellStyle name="Currency2 2 10" xfId="3187" xr:uid="{16FFE37E-990B-4E20-98BE-FA93188AB0B5}"/>
    <cellStyle name="Currency2 2 10 2" xfId="13331" xr:uid="{C49399D4-5A61-4288-ABE0-BA6BF2772F31}"/>
    <cellStyle name="Currency2 2 10 2 2" xfId="23167" xr:uid="{201A2181-13E8-46D4-B97E-F7249BFAA4A6}"/>
    <cellStyle name="Currency2 2 10 2 3" xfId="23168" xr:uid="{EE1C3C81-97D8-4FBB-BA1A-9287A95EB6C9}"/>
    <cellStyle name="Currency2 2 10 3" xfId="23169" xr:uid="{F609CBF2-AB85-47F5-B866-E0F6F7DC2932}"/>
    <cellStyle name="Currency2 2 10 4" xfId="23170" xr:uid="{FCFEFDB3-0493-4C95-B0E1-A44960EF0397}"/>
    <cellStyle name="Currency2 2 11" xfId="7854" xr:uid="{E01FA072-4042-48EB-A3E3-C8FFC2E7C12E}"/>
    <cellStyle name="Currency2 2 11 2" xfId="9666" xr:uid="{603D3E2E-AB22-429C-9DC5-1E2EF0B08B27}"/>
    <cellStyle name="Currency2 2 11 2 2" xfId="23171" xr:uid="{33279908-A765-41DB-BDAA-3C45E9D004A9}"/>
    <cellStyle name="Currency2 2 11 2 3" xfId="23172" xr:uid="{2ECD2176-6BAF-4FBC-B134-60A688B8DAC1}"/>
    <cellStyle name="Currency2 2 11 3" xfId="23173" xr:uid="{786304A2-2B37-4347-8272-2800A8239C97}"/>
    <cellStyle name="Currency2 2 11 4" xfId="23174" xr:uid="{234D0658-A337-4347-87B4-D9FA77E6AB40}"/>
    <cellStyle name="Currency2 2 12" xfId="23175" xr:uid="{2DD72BEF-E37F-4010-B88F-A584DECDF725}"/>
    <cellStyle name="Currency2 2 2" xfId="667" xr:uid="{B1B328CD-71C6-4AEB-AE64-416A23FF6103}"/>
    <cellStyle name="Currency2 2 2 10" xfId="7855" xr:uid="{A128F61E-9195-4B36-8639-4AF36A046BBD}"/>
    <cellStyle name="Currency2 2 2 10 2" xfId="13330" xr:uid="{142B9012-A2F2-4915-8193-EEE640D1B202}"/>
    <cellStyle name="Currency2 2 2 10 2 2" xfId="23176" xr:uid="{5A3EE497-1AAB-457F-B6FD-4FAFC753E675}"/>
    <cellStyle name="Currency2 2 2 10 2 3" xfId="23177" xr:uid="{5135E1DF-671F-404E-8C25-67106D7AE6A8}"/>
    <cellStyle name="Currency2 2 2 10 3" xfId="23178" xr:uid="{E252D739-18B1-4BFE-B157-0473B26F33D5}"/>
    <cellStyle name="Currency2 2 2 10 4" xfId="23179" xr:uid="{8AE71C09-6C58-4350-8143-4CC838D48DEF}"/>
    <cellStyle name="Currency2 2 2 11" xfId="23180" xr:uid="{3BE99A16-0D0F-42F6-89F7-4446AC107ED8}"/>
    <cellStyle name="Currency2 2 2 2" xfId="1468" xr:uid="{52452AAA-FA5D-4F2C-81A3-5F8DDF50F88A}"/>
    <cellStyle name="Currency2 2 2 2 2" xfId="3188" xr:uid="{E3B11A48-8E76-41CC-9A6E-AB1B5FC1441E}"/>
    <cellStyle name="Currency2 2 2 2 2 2" xfId="3189" xr:uid="{5B84C641-B278-47CD-ADB8-FD12F80E60ED}"/>
    <cellStyle name="Currency2 2 2 2 2 2 2" xfId="8904" xr:uid="{DA449FDE-C663-4524-8D3C-027ED609E91C}"/>
    <cellStyle name="Currency2 2 2 2 2 2 2 2" xfId="9663" xr:uid="{0E805D68-7A21-421A-ACA6-EA59E71F3309}"/>
    <cellStyle name="Currency2 2 2 2 2 2 2 2 2" xfId="23181" xr:uid="{16766727-7AC0-4A88-A4DA-D7D8C99369F0}"/>
    <cellStyle name="Currency2 2 2 2 2 2 2 2 3" xfId="23182" xr:uid="{C90F8942-F35E-47D2-AA94-7AC356C8E90D}"/>
    <cellStyle name="Currency2 2 2 2 2 2 2 3" xfId="23183" xr:uid="{C581E65C-E654-4C85-B5D2-401E0B20DF15}"/>
    <cellStyle name="Currency2 2 2 2 2 2 2 4" xfId="23184" xr:uid="{050589E4-25DC-4DAB-90CB-4ADC99A4F1DD}"/>
    <cellStyle name="Currency2 2 2 2 2 2 3" xfId="9665" xr:uid="{C359F0A1-0433-44B7-AE0A-4EB8FE00D284}"/>
    <cellStyle name="Currency2 2 2 2 2 2 3 2" xfId="23185" xr:uid="{B150934B-7A0A-4829-898B-E288A8E52076}"/>
    <cellStyle name="Currency2 2 2 2 2 2 3 3" xfId="23186" xr:uid="{F1B00315-9186-451E-8BEB-C2576BFDEB5E}"/>
    <cellStyle name="Currency2 2 2 2 2 2 4" xfId="23187" xr:uid="{C43C58CF-02A8-400D-9CC0-A264577E032A}"/>
    <cellStyle name="Currency2 2 2 2 2 2 5" xfId="23188" xr:uid="{8EA3264A-1321-4CE4-845E-17F2A0F0110B}"/>
    <cellStyle name="Currency2 2 2 2 2 3" xfId="3190" xr:uid="{C5A24B8F-1AC2-44DC-8F9C-A1A464D26FA5}"/>
    <cellStyle name="Currency2 2 2 2 2 3 2" xfId="8806" xr:uid="{A4D4F066-D798-4484-B649-916F50038515}"/>
    <cellStyle name="Currency2 2 2 2 2 3 2 2" xfId="9661" xr:uid="{2AE2A06A-E170-42DA-944B-773539D4E805}"/>
    <cellStyle name="Currency2 2 2 2 2 3 2 2 2" xfId="23189" xr:uid="{93AF3436-281C-42AA-9A88-753703C57D1F}"/>
    <cellStyle name="Currency2 2 2 2 2 3 2 2 3" xfId="23190" xr:uid="{905FB0F4-03F5-40D3-AC11-DAA3A380BA4E}"/>
    <cellStyle name="Currency2 2 2 2 2 3 2 3" xfId="23191" xr:uid="{B45BFC61-9C53-4A82-B566-5980FA87B3A7}"/>
    <cellStyle name="Currency2 2 2 2 2 3 2 4" xfId="23192" xr:uid="{ED387F85-2E51-4465-A577-672FCF67F722}"/>
    <cellStyle name="Currency2 2 2 2 2 3 3" xfId="9662" xr:uid="{4A23234A-7BF2-4E46-94DD-54F996C37AC6}"/>
    <cellStyle name="Currency2 2 2 2 2 3 3 2" xfId="23193" xr:uid="{F46BCD93-1D8A-4529-9B75-A0F2D557B31B}"/>
    <cellStyle name="Currency2 2 2 2 2 3 3 3" xfId="23194" xr:uid="{A609BB9F-64DB-4BFE-93E1-0028FB832097}"/>
    <cellStyle name="Currency2 2 2 2 2 3 4" xfId="23195" xr:uid="{DE0CE0B5-392A-4CE7-9C8C-22706D9BE3B7}"/>
    <cellStyle name="Currency2 2 2 2 2 3 5" xfId="23196" xr:uid="{489775D3-09E0-451E-A4CC-C35A849AAF78}"/>
    <cellStyle name="Currency2 2 2 2 2 4" xfId="3191" xr:uid="{1A97CB79-E8E2-447A-9FD6-1E60F29F384C}"/>
    <cellStyle name="Currency2 2 2 2 2 4 2" xfId="8801" xr:uid="{A7369E58-EC7A-471A-9685-B12FB60D3711}"/>
    <cellStyle name="Currency2 2 2 2 2 4 2 2" xfId="9659" xr:uid="{25139F3D-D0C0-41CD-950E-BB0508E3345D}"/>
    <cellStyle name="Currency2 2 2 2 2 4 2 2 2" xfId="23197" xr:uid="{8056611F-8752-42E1-9E40-6146E995AB63}"/>
    <cellStyle name="Currency2 2 2 2 2 4 2 2 3" xfId="23198" xr:uid="{35510FE4-8AAB-45DE-97B8-891D8F852801}"/>
    <cellStyle name="Currency2 2 2 2 2 4 2 3" xfId="23199" xr:uid="{E76162B8-6359-48A2-ADDB-A9255D1C0B18}"/>
    <cellStyle name="Currency2 2 2 2 2 4 2 4" xfId="23200" xr:uid="{C1CB7ACF-8B01-4E7E-AB00-AE7580676B9F}"/>
    <cellStyle name="Currency2 2 2 2 2 4 3" xfId="9660" xr:uid="{D4361613-E8DD-434C-B097-CC54DD52FF41}"/>
    <cellStyle name="Currency2 2 2 2 2 4 3 2" xfId="23201" xr:uid="{548E7008-0A78-4985-B334-884E40C3D4DE}"/>
    <cellStyle name="Currency2 2 2 2 2 4 3 3" xfId="23202" xr:uid="{9D296F0F-F535-4D81-AE21-413426948A28}"/>
    <cellStyle name="Currency2 2 2 2 2 4 4" xfId="23203" xr:uid="{16DE4478-EDBF-459D-B798-14AE32A5671F}"/>
    <cellStyle name="Currency2 2 2 2 2 4 5" xfId="23204" xr:uid="{3EA176C8-3E0D-43BA-906F-FC35CAB0A932}"/>
    <cellStyle name="Currency2 2 2 2 2 5" xfId="3192" xr:uid="{BFA7932E-C1E8-4467-86AD-4DBE2DD3674B}"/>
    <cellStyle name="Currency2 2 2 2 2 5 2" xfId="8286" xr:uid="{6010884F-8E36-4279-AFF5-926CD393CA5B}"/>
    <cellStyle name="Currency2 2 2 2 2 5 2 2" xfId="9657" xr:uid="{F435D68C-7E5F-4CF2-A309-009DBA4D8CF5}"/>
    <cellStyle name="Currency2 2 2 2 2 5 2 2 2" xfId="23205" xr:uid="{DD9F88B0-268F-4AD4-B25C-141C73AB4106}"/>
    <cellStyle name="Currency2 2 2 2 2 5 2 2 3" xfId="23206" xr:uid="{B9FEE380-903A-42A3-8BDA-164607632882}"/>
    <cellStyle name="Currency2 2 2 2 2 5 2 3" xfId="23207" xr:uid="{3C99002E-A17C-4C3F-8909-AB9ED5616193}"/>
    <cellStyle name="Currency2 2 2 2 2 5 2 4" xfId="23208" xr:uid="{B8590980-B34F-483A-ACF7-C36914B8C4C7}"/>
    <cellStyle name="Currency2 2 2 2 2 5 3" xfId="9658" xr:uid="{5359BC3F-73FC-4967-BBF0-F81B5FDCDB98}"/>
    <cellStyle name="Currency2 2 2 2 2 5 3 2" xfId="23209" xr:uid="{C6F8D83C-8CCD-4C3B-9109-48CBC29772F1}"/>
    <cellStyle name="Currency2 2 2 2 2 5 3 3" xfId="23210" xr:uid="{E2D5F33A-AB1A-47CA-9961-AABD886C35D3}"/>
    <cellStyle name="Currency2 2 2 2 2 5 4" xfId="23211" xr:uid="{CB571D05-39E9-4E42-8352-4DAD7819210A}"/>
    <cellStyle name="Currency2 2 2 2 2 5 5" xfId="23212" xr:uid="{E0424617-11B8-4A5B-B23E-4588A32217D3}"/>
    <cellStyle name="Currency2 2 2 2 2 6" xfId="5798" xr:uid="{EB8137B9-C655-4315-A1DA-031305DF916C}"/>
    <cellStyle name="Currency2 2 2 2 2 6 2" xfId="9656" xr:uid="{6149B0C6-F195-4733-85A2-0B5E704FB074}"/>
    <cellStyle name="Currency2 2 2 2 2 6 2 2" xfId="23213" xr:uid="{D26FBF7D-A92E-457C-A269-37A02CC6D664}"/>
    <cellStyle name="Currency2 2 2 2 2 6 2 3" xfId="23214" xr:uid="{F6D13B21-4514-4156-B8FF-096B2D0D3D69}"/>
    <cellStyle name="Currency2 2 2 2 2 6 3" xfId="23215" xr:uid="{1693EF4D-3897-42A5-B360-FD90E9D0670D}"/>
    <cellStyle name="Currency2 2 2 2 2 6 4" xfId="23216" xr:uid="{9005D9CF-07EE-48D3-96D7-FEC277FF4A8A}"/>
    <cellStyle name="Currency2 2 2 2 2 7" xfId="7986" xr:uid="{03AA8809-2210-4038-BC29-5AC721F9DDD4}"/>
    <cellStyle name="Currency2 2 2 2 2 7 2" xfId="9655" xr:uid="{E92EAD7B-A605-4282-9A31-F45F18E90FEC}"/>
    <cellStyle name="Currency2 2 2 2 2 7 2 2" xfId="23217" xr:uid="{E333F9DE-8959-4200-9965-0BBFE99FADCE}"/>
    <cellStyle name="Currency2 2 2 2 2 7 2 3" xfId="23218" xr:uid="{0AA6812B-1C02-4A72-82E5-48D13EB8AB5B}"/>
    <cellStyle name="Currency2 2 2 2 2 7 3" xfId="23219" xr:uid="{1A434D51-3B7A-4CD3-92B1-EEF6157ACA89}"/>
    <cellStyle name="Currency2 2 2 2 2 7 4" xfId="23220" xr:uid="{A1F21D4C-AFC5-4347-9AFA-B58308D19AE3}"/>
    <cellStyle name="Currency2 2 2 2 2 8" xfId="9917" xr:uid="{D81CB8B6-8520-4743-9402-C706C0A479FF}"/>
    <cellStyle name="Currency2 2 2 2 2 8 2" xfId="23221" xr:uid="{9A294D86-7709-47AE-99A8-0D0F89FAC878}"/>
    <cellStyle name="Currency2 2 2 2 2 9" xfId="23222" xr:uid="{31755D4D-3CA6-4545-89B6-323F5A354064}"/>
    <cellStyle name="Currency2 2 2 2 3" xfId="3193" xr:uid="{859B8E15-12A7-4B49-A88F-F49604BE2492}"/>
    <cellStyle name="Currency2 2 2 2 3 2" xfId="3194" xr:uid="{E47942E7-1834-47BC-BE37-E3B8179115C5}"/>
    <cellStyle name="Currency2 2 2 2 3 2 2" xfId="8706" xr:uid="{42D5AB27-3388-4A8E-8608-C2FB32EC33EB}"/>
    <cellStyle name="Currency2 2 2 2 3 2 2 2" xfId="9652" xr:uid="{416B5D8E-0608-47DC-A2DA-807060CA48E6}"/>
    <cellStyle name="Currency2 2 2 2 3 2 2 2 2" xfId="23223" xr:uid="{BA577DC7-EEA6-4EC2-BCB9-C53903034B54}"/>
    <cellStyle name="Currency2 2 2 2 3 2 2 2 3" xfId="23224" xr:uid="{84C31426-FEAA-4CEA-A78F-146984B9DE60}"/>
    <cellStyle name="Currency2 2 2 2 3 2 2 3" xfId="23225" xr:uid="{74132ED8-20FA-4600-A177-5A2FF8049C02}"/>
    <cellStyle name="Currency2 2 2 2 3 2 2 4" xfId="23226" xr:uid="{26ACDF04-9C06-42E5-8375-032AE2857B8F}"/>
    <cellStyle name="Currency2 2 2 2 3 2 3" xfId="9653" xr:uid="{D489FF69-7DFE-488F-A219-C2EBA265834D}"/>
    <cellStyle name="Currency2 2 2 2 3 2 3 2" xfId="23227" xr:uid="{A16F6296-774F-445F-BFD1-A608EC49A0BB}"/>
    <cellStyle name="Currency2 2 2 2 3 2 3 3" xfId="23228" xr:uid="{80A028B5-0522-4691-8747-F8AE8C2B4C55}"/>
    <cellStyle name="Currency2 2 2 2 3 2 4" xfId="23229" xr:uid="{6F01C99C-AB04-4AD6-9D8D-EADBBAB83A5A}"/>
    <cellStyle name="Currency2 2 2 2 3 2 5" xfId="23230" xr:uid="{400DE8E6-7745-4CE5-86B2-C1A87C2049A7}"/>
    <cellStyle name="Currency2 2 2 2 3 3" xfId="3195" xr:uid="{35D83C5B-F84F-4B45-BE2E-008D90BC9B86}"/>
    <cellStyle name="Currency2 2 2 2 3 3 2" xfId="9005" xr:uid="{AF046EE1-C128-462F-B1C4-B4AA6407CB2E}"/>
    <cellStyle name="Currency2 2 2 2 3 3 2 2" xfId="9642" xr:uid="{0C32AB86-5250-4C58-91AA-6E6C1ECC5C8C}"/>
    <cellStyle name="Currency2 2 2 2 3 3 2 2 2" xfId="23231" xr:uid="{50D0621F-A1AA-4951-99B7-48FF2DF3EBA5}"/>
    <cellStyle name="Currency2 2 2 2 3 3 2 2 3" xfId="23232" xr:uid="{D7C5433F-CAD5-4F15-84F3-AA991CDF4DB8}"/>
    <cellStyle name="Currency2 2 2 2 3 3 2 3" xfId="23233" xr:uid="{D129CA7E-0A33-4B6C-85F2-F0D8793B1F68}"/>
    <cellStyle name="Currency2 2 2 2 3 3 2 4" xfId="23234" xr:uid="{4F11EF35-8074-4DA3-A663-F3C9D55C971E}"/>
    <cellStyle name="Currency2 2 2 2 3 3 3" xfId="9648" xr:uid="{27353FA6-1318-415D-9BDE-E90845B9727E}"/>
    <cellStyle name="Currency2 2 2 2 3 3 3 2" xfId="23235" xr:uid="{FFE964A3-E2D5-4667-8EE1-A77EED3371F1}"/>
    <cellStyle name="Currency2 2 2 2 3 3 3 3" xfId="23236" xr:uid="{0E74C7A9-7706-4BC0-A18F-8EE038ECF9A3}"/>
    <cellStyle name="Currency2 2 2 2 3 3 4" xfId="23237" xr:uid="{CE2E7A7E-4D35-4121-A79B-15C8CC6D2E5D}"/>
    <cellStyle name="Currency2 2 2 2 3 3 5" xfId="23238" xr:uid="{CB2A986D-79C9-4B12-86F6-23592343D9CE}"/>
    <cellStyle name="Currency2 2 2 2 3 4" xfId="3196" xr:uid="{51FA66E6-9545-4114-BC8E-47DB22A60B27}"/>
    <cellStyle name="Currency2 2 2 2 3 4 2" xfId="9232" xr:uid="{BA4CCB93-F36F-48DA-A8D4-3E7FE3A406E6}"/>
    <cellStyle name="Currency2 2 2 2 3 4 2 2" xfId="9640" xr:uid="{CE0A6D8C-DBAE-4CD9-8AB9-13B37A1C77F0}"/>
    <cellStyle name="Currency2 2 2 2 3 4 2 2 2" xfId="23239" xr:uid="{66EA43DA-05D5-473E-A6C3-4830A41DE0B0}"/>
    <cellStyle name="Currency2 2 2 2 3 4 2 2 3" xfId="23240" xr:uid="{5544EE67-8C7A-45F0-AD7D-A474C10ECA12}"/>
    <cellStyle name="Currency2 2 2 2 3 4 2 3" xfId="23241" xr:uid="{F5A9DCED-385E-4A0B-84D7-1B1756A29584}"/>
    <cellStyle name="Currency2 2 2 2 3 4 2 4" xfId="23242" xr:uid="{CD2A9EC0-B2A9-4E87-B51D-885E62E5A986}"/>
    <cellStyle name="Currency2 2 2 2 3 4 3" xfId="9641" xr:uid="{BE24C48E-0C44-4FD2-B75D-097694D1A15C}"/>
    <cellStyle name="Currency2 2 2 2 3 4 3 2" xfId="23243" xr:uid="{5A7DFA18-5285-41A7-8379-84989AAED40D}"/>
    <cellStyle name="Currency2 2 2 2 3 4 3 3" xfId="23244" xr:uid="{CB0F2528-B3A4-4515-8E06-4D139CB9F58C}"/>
    <cellStyle name="Currency2 2 2 2 3 4 4" xfId="23245" xr:uid="{98313B48-D8C7-4731-AEE2-856DFAF00EBD}"/>
    <cellStyle name="Currency2 2 2 2 3 4 5" xfId="23246" xr:uid="{197B90C8-B427-4AAA-8B99-7AE97DA5D5CF}"/>
    <cellStyle name="Currency2 2 2 2 3 5" xfId="3197" xr:uid="{58108751-E7CB-4E88-8F0A-ABE7EE8BECF9}"/>
    <cellStyle name="Currency2 2 2 2 3 5 2" xfId="8374" xr:uid="{7B0FB0DA-E62E-4A01-BD28-E394C506E4A3}"/>
    <cellStyle name="Currency2 2 2 2 3 5 2 2" xfId="9638" xr:uid="{EF64880A-A781-4E22-8DA5-2A918E4106EE}"/>
    <cellStyle name="Currency2 2 2 2 3 5 2 2 2" xfId="23247" xr:uid="{206A25C2-E0AE-40F8-B029-8140E8994FE3}"/>
    <cellStyle name="Currency2 2 2 2 3 5 2 2 3" xfId="23248" xr:uid="{FA3A94B4-E324-49A8-89E4-41F2B672F027}"/>
    <cellStyle name="Currency2 2 2 2 3 5 2 3" xfId="23249" xr:uid="{A6911038-695F-43BB-94BD-C07B46D143BA}"/>
    <cellStyle name="Currency2 2 2 2 3 5 2 4" xfId="23250" xr:uid="{AA3AEC1B-0117-49C6-81B2-2CC105CDC210}"/>
    <cellStyle name="Currency2 2 2 2 3 5 3" xfId="9639" xr:uid="{7D37D3A7-DB2F-4683-9475-1C8315EB00FE}"/>
    <cellStyle name="Currency2 2 2 2 3 5 3 2" xfId="23251" xr:uid="{7DDE7A41-4EB9-4B94-B501-112152CFE3CF}"/>
    <cellStyle name="Currency2 2 2 2 3 5 3 3" xfId="23252" xr:uid="{7DC09B20-01DB-4342-97F8-053348A56573}"/>
    <cellStyle name="Currency2 2 2 2 3 5 4" xfId="23253" xr:uid="{1C25B949-879D-4B53-A6F2-7C2B79983143}"/>
    <cellStyle name="Currency2 2 2 2 3 5 5" xfId="23254" xr:uid="{6043A602-0894-4F22-B4F0-4395869DA5B6}"/>
    <cellStyle name="Currency2 2 2 2 3 6" xfId="8082" xr:uid="{93AB4B9B-B5A9-4AC9-B396-76EEA35D4A24}"/>
    <cellStyle name="Currency2 2 2 2 3 6 2" xfId="9637" xr:uid="{CE84131A-880C-44E5-ACD5-E0E4E6F39798}"/>
    <cellStyle name="Currency2 2 2 2 3 6 2 2" xfId="23255" xr:uid="{C75C9334-60C3-4990-A93B-80415493B5D9}"/>
    <cellStyle name="Currency2 2 2 2 3 6 2 3" xfId="23256" xr:uid="{14F7AD35-4F03-45BB-A002-1B03D15610CE}"/>
    <cellStyle name="Currency2 2 2 2 3 6 3" xfId="23257" xr:uid="{FD6F86B6-096D-440D-B33C-E1A0E5D4D36B}"/>
    <cellStyle name="Currency2 2 2 2 3 6 4" xfId="23258" xr:uid="{094E7252-EAB7-4FF0-9D92-082656C34A99}"/>
    <cellStyle name="Currency2 2 2 2 3 7" xfId="9654" xr:uid="{6A5154E0-68C2-4C1F-905B-5CC61426A9F6}"/>
    <cellStyle name="Currency2 2 2 2 3 7 2" xfId="23259" xr:uid="{CFAB033D-ED82-4E4D-9327-AD91FE6578BB}"/>
    <cellStyle name="Currency2 2 2 2 3 7 3" xfId="23260" xr:uid="{84CD350B-4B23-40E3-A637-DF7446C33055}"/>
    <cellStyle name="Currency2 2 2 2 3 8" xfId="23261" xr:uid="{86AE1231-C135-4159-9885-7375B20623E6}"/>
    <cellStyle name="Currency2 2 2 2 3 9" xfId="23262" xr:uid="{E1AF5E18-9033-45DC-9EDF-B045F5998A4E}"/>
    <cellStyle name="Currency2 2 2 2 4" xfId="3198" xr:uid="{A90D513E-0B29-4662-8E28-7B965350D5FC}"/>
    <cellStyle name="Currency2 2 2 2 4 2" xfId="3199" xr:uid="{4759BBAC-9424-4A56-8898-90251B6D8764}"/>
    <cellStyle name="Currency2 2 2 2 4 2 2" xfId="8559" xr:uid="{0796C3C3-AA83-446D-B7BE-3F7609EA72DE}"/>
    <cellStyle name="Currency2 2 2 2 4 2 2 2" xfId="9634" xr:uid="{3EB7567F-8320-4BDD-8F24-E88EE76E9E16}"/>
    <cellStyle name="Currency2 2 2 2 4 2 2 2 2" xfId="23263" xr:uid="{2D49D84E-1E0E-43CC-BB97-EC845CF80979}"/>
    <cellStyle name="Currency2 2 2 2 4 2 2 2 3" xfId="23264" xr:uid="{181F21DE-F92B-485A-AE6F-EDCEBE53AC8E}"/>
    <cellStyle name="Currency2 2 2 2 4 2 2 3" xfId="23265" xr:uid="{561CCA95-F435-4FDB-B408-96FEF2700C1E}"/>
    <cellStyle name="Currency2 2 2 2 4 2 2 4" xfId="23266" xr:uid="{32F4CE16-5989-45E1-850C-38B8A6B5DDD7}"/>
    <cellStyle name="Currency2 2 2 2 4 2 3" xfId="9635" xr:uid="{BC2F1209-C50C-4C8A-BE9C-00D8994EC651}"/>
    <cellStyle name="Currency2 2 2 2 4 2 3 2" xfId="23267" xr:uid="{8F23BEF9-EB95-40B7-B507-20D174398031}"/>
    <cellStyle name="Currency2 2 2 2 4 2 3 3" xfId="23268" xr:uid="{A578BB56-7E51-47C8-AEDC-59C37AD867D9}"/>
    <cellStyle name="Currency2 2 2 2 4 2 4" xfId="23269" xr:uid="{8DBA3532-83AB-43E8-AB50-2075AC43C614}"/>
    <cellStyle name="Currency2 2 2 2 4 2 5" xfId="23270" xr:uid="{CC365D01-E810-475A-B384-87B73C607AAF}"/>
    <cellStyle name="Currency2 2 2 2 4 3" xfId="3200" xr:uid="{59C1F6F8-F8EF-4D4C-AF57-2465028DE2A7}"/>
    <cellStyle name="Currency2 2 2 2 4 3 2" xfId="9158" xr:uid="{A3174BC0-89BF-49DA-BA19-AB7FBB9010DB}"/>
    <cellStyle name="Currency2 2 2 2 4 3 2 2" xfId="9632" xr:uid="{8ADF7A1B-231D-40D6-BE31-3E15C55A6195}"/>
    <cellStyle name="Currency2 2 2 2 4 3 2 2 2" xfId="23271" xr:uid="{F134C6DB-720E-495E-AA6D-8C986971D7D8}"/>
    <cellStyle name="Currency2 2 2 2 4 3 2 2 3" xfId="23272" xr:uid="{27B75166-64CE-40FF-852D-49E09D5F85BA}"/>
    <cellStyle name="Currency2 2 2 2 4 3 2 3" xfId="23273" xr:uid="{EF797800-BBFB-403D-977F-79A131CF7691}"/>
    <cellStyle name="Currency2 2 2 2 4 3 2 4" xfId="23274" xr:uid="{63A0802B-830F-4EA1-AE90-B0C9E8F65FC1}"/>
    <cellStyle name="Currency2 2 2 2 4 3 3" xfId="9633" xr:uid="{43E234B2-E038-41D8-A9DA-3945ACB9EBCB}"/>
    <cellStyle name="Currency2 2 2 2 4 3 3 2" xfId="23275" xr:uid="{8BB42A62-5DAB-45FF-B602-4760C64D9265}"/>
    <cellStyle name="Currency2 2 2 2 4 3 3 3" xfId="23276" xr:uid="{F16CA297-E1CE-43BB-8FBB-9D678DE4C54C}"/>
    <cellStyle name="Currency2 2 2 2 4 3 4" xfId="23277" xr:uid="{29F7C257-8947-4214-A0A5-A3564F1D0CED}"/>
    <cellStyle name="Currency2 2 2 2 4 3 5" xfId="23278" xr:uid="{422CBCD2-A5E3-4D0F-AB47-87BEC378A364}"/>
    <cellStyle name="Currency2 2 2 2 4 4" xfId="3201" xr:uid="{D15942F2-B393-4A62-BB89-6C04738B9824}"/>
    <cellStyle name="Currency2 2 2 2 4 4 2" xfId="9385" xr:uid="{89335DDC-AB19-41E7-9D9A-6207D195FCAC}"/>
    <cellStyle name="Currency2 2 2 2 4 4 2 2" xfId="9630" xr:uid="{1D2A89B7-8F0A-490A-B5EA-89BF558D773E}"/>
    <cellStyle name="Currency2 2 2 2 4 4 2 2 2" xfId="23279" xr:uid="{C2A5A9F3-1304-428E-8033-D267852FAE74}"/>
    <cellStyle name="Currency2 2 2 2 4 4 2 2 3" xfId="23280" xr:uid="{0F404594-C294-42E5-A8C5-9612B218352F}"/>
    <cellStyle name="Currency2 2 2 2 4 4 2 3" xfId="23281" xr:uid="{5D5A60DA-564A-4C96-BD24-5057DFA9B2B0}"/>
    <cellStyle name="Currency2 2 2 2 4 4 2 4" xfId="23282" xr:uid="{D130921A-C400-451A-9133-974D2D66A2AD}"/>
    <cellStyle name="Currency2 2 2 2 4 4 3" xfId="9631" xr:uid="{38EA744C-16D7-4A06-B8BC-ACE8041444F2}"/>
    <cellStyle name="Currency2 2 2 2 4 4 3 2" xfId="23283" xr:uid="{09DB12DE-BDDA-418C-92CB-6F0C71FFF40C}"/>
    <cellStyle name="Currency2 2 2 2 4 4 3 3" xfId="23284" xr:uid="{4316AEBA-A279-4AD6-B513-E753B3B3AC82}"/>
    <cellStyle name="Currency2 2 2 2 4 4 4" xfId="23285" xr:uid="{21E08779-BA31-4709-9B1C-922BDA5AA349}"/>
    <cellStyle name="Currency2 2 2 2 4 4 5" xfId="23286" xr:uid="{72A615E6-F1E7-4B94-B589-3B325025E4CB}"/>
    <cellStyle name="Currency2 2 2 2 4 5" xfId="3202" xr:uid="{11897C89-3B30-411A-B152-7F9F571386FB}"/>
    <cellStyle name="Currency2 2 2 2 4 5 2" xfId="8499" xr:uid="{18330ADA-A0CB-4A5A-93A5-92A8DA8F0124}"/>
    <cellStyle name="Currency2 2 2 2 4 5 2 2" xfId="9628" xr:uid="{E71BA477-A229-48FC-A57A-75BFE5BEABAE}"/>
    <cellStyle name="Currency2 2 2 2 4 5 2 2 2" xfId="23287" xr:uid="{656A9765-2479-4C6C-8372-5756F9E07300}"/>
    <cellStyle name="Currency2 2 2 2 4 5 2 2 3" xfId="23288" xr:uid="{B62430F0-90A5-4D58-8DB4-39D8970146B3}"/>
    <cellStyle name="Currency2 2 2 2 4 5 2 3" xfId="23289" xr:uid="{8FCECA16-3095-4EA5-9441-C124E20D9338}"/>
    <cellStyle name="Currency2 2 2 2 4 5 2 4" xfId="23290" xr:uid="{53AA88DC-27DB-49BD-9F55-AEE3D444213E}"/>
    <cellStyle name="Currency2 2 2 2 4 5 3" xfId="9629" xr:uid="{BF573B34-405F-46ED-8B4A-152499D23390}"/>
    <cellStyle name="Currency2 2 2 2 4 5 3 2" xfId="23291" xr:uid="{67F89570-C491-4913-83C0-5AC4CC9BD5B5}"/>
    <cellStyle name="Currency2 2 2 2 4 5 3 3" xfId="23292" xr:uid="{AFEA5786-BCF8-4F9C-A32E-E18718D62984}"/>
    <cellStyle name="Currency2 2 2 2 4 5 4" xfId="23293" xr:uid="{90D14EE5-7CA1-400A-B094-7DBE706292A3}"/>
    <cellStyle name="Currency2 2 2 2 4 5 5" xfId="23294" xr:uid="{52AF71E3-78FA-4CCE-8941-B8A91C3C5A9A}"/>
    <cellStyle name="Currency2 2 2 2 4 6" xfId="8235" xr:uid="{45068A53-FD89-4345-8B6B-9CC5C836AE32}"/>
    <cellStyle name="Currency2 2 2 2 4 6 2" xfId="9627" xr:uid="{C19B5A90-92B2-4767-8E6F-B84BC44959F3}"/>
    <cellStyle name="Currency2 2 2 2 4 6 2 2" xfId="23295" xr:uid="{7D754860-E3D8-4558-BCB8-2C91604CB766}"/>
    <cellStyle name="Currency2 2 2 2 4 6 2 3" xfId="23296" xr:uid="{15666125-06E9-4B56-A844-FE9BEFE4B55F}"/>
    <cellStyle name="Currency2 2 2 2 4 6 3" xfId="23297" xr:uid="{DC5BAF5B-D893-4BDF-B02F-4768B92495E7}"/>
    <cellStyle name="Currency2 2 2 2 4 6 4" xfId="23298" xr:uid="{2447807E-7F8E-4746-8C0A-A2FFC5E562A5}"/>
    <cellStyle name="Currency2 2 2 2 4 7" xfId="9636" xr:uid="{9FE0AC72-88F6-423B-8D76-FC6A973287EE}"/>
    <cellStyle name="Currency2 2 2 2 4 7 2" xfId="23299" xr:uid="{309569F8-093B-4F6B-8FE7-68ACF20F2442}"/>
    <cellStyle name="Currency2 2 2 2 4 7 3" xfId="23300" xr:uid="{EB9B5F21-BE58-476E-82E0-17AE45F72718}"/>
    <cellStyle name="Currency2 2 2 2 4 8" xfId="23301" xr:uid="{58972DC9-4E84-43AF-A7B1-121D89682AC8}"/>
    <cellStyle name="Currency2 2 2 2 4 9" xfId="23302" xr:uid="{C3FA6DE1-9297-4E87-A66B-6EE63954AF82}"/>
    <cellStyle name="Currency2 2 2 2 5" xfId="3203" xr:uid="{CA8D3579-5CBE-474C-9095-6CF13B08A429}"/>
    <cellStyle name="Currency2 2 2 2 5 2" xfId="3204" xr:uid="{A8267712-5027-4E22-BE2C-12ECE781A013}"/>
    <cellStyle name="Currency2 2 2 2 5 2 2" xfId="8574" xr:uid="{65A0A9E1-1BAF-44BD-9933-F5BAF11008E6}"/>
    <cellStyle name="Currency2 2 2 2 5 2 2 2" xfId="9624" xr:uid="{2751F7CD-0874-4B65-8E3C-D0938720DCDB}"/>
    <cellStyle name="Currency2 2 2 2 5 2 2 2 2" xfId="23303" xr:uid="{3170C0D2-5D3F-404C-8422-B1F4ADC49FD0}"/>
    <cellStyle name="Currency2 2 2 2 5 2 2 2 3" xfId="23304" xr:uid="{F74A4E4F-54B4-488B-9694-1CF2CBBEFE6C}"/>
    <cellStyle name="Currency2 2 2 2 5 2 2 3" xfId="23305" xr:uid="{511FD497-8C3F-48F0-91FF-C20F63D0EB1B}"/>
    <cellStyle name="Currency2 2 2 2 5 2 2 4" xfId="23306" xr:uid="{9091A1BB-6247-40F6-A2F7-46474D7A63CC}"/>
    <cellStyle name="Currency2 2 2 2 5 2 3" xfId="9625" xr:uid="{77137698-66FE-4C05-B601-08246E813D7E}"/>
    <cellStyle name="Currency2 2 2 2 5 2 3 2" xfId="23307" xr:uid="{EFF60BD6-06CC-4F58-BBAD-CE2B9161FF92}"/>
    <cellStyle name="Currency2 2 2 2 5 2 3 3" xfId="23308" xr:uid="{88781F19-4D93-40FC-9F10-3AEF0DDB33F7}"/>
    <cellStyle name="Currency2 2 2 2 5 2 4" xfId="23309" xr:uid="{DD6D419B-59DE-4560-9FD6-7297724230E5}"/>
    <cellStyle name="Currency2 2 2 2 5 2 5" xfId="23310" xr:uid="{3919A02F-94BF-48BF-92F0-783E181FCF7E}"/>
    <cellStyle name="Currency2 2 2 2 5 3" xfId="3205" xr:uid="{DC430C11-9E12-4C81-A72A-48CC79202F5C}"/>
    <cellStyle name="Currency2 2 2 2 5 3 2" xfId="9143" xr:uid="{C30FEBE5-A9C4-490A-BE1F-FEF8DA8AAB6A}"/>
    <cellStyle name="Currency2 2 2 2 5 3 2 2" xfId="9622" xr:uid="{BC23BD40-DA49-4E59-B8AE-B2C4C8AD78EA}"/>
    <cellStyle name="Currency2 2 2 2 5 3 2 2 2" xfId="23311" xr:uid="{131467C0-8302-4857-82E3-1DA39FC42233}"/>
    <cellStyle name="Currency2 2 2 2 5 3 2 2 3" xfId="23312" xr:uid="{46F9E9C7-5D26-4B7D-BBF6-F4E0875EDF21}"/>
    <cellStyle name="Currency2 2 2 2 5 3 2 3" xfId="23313" xr:uid="{651FFBFD-6107-42C0-BCAE-375B30D3A9C4}"/>
    <cellStyle name="Currency2 2 2 2 5 3 2 4" xfId="23314" xr:uid="{C7ABFF92-1684-468A-91C3-FCE92876E14F}"/>
    <cellStyle name="Currency2 2 2 2 5 3 3" xfId="9623" xr:uid="{5FE0CB5E-08AD-407A-BEC8-26757B2BF4C7}"/>
    <cellStyle name="Currency2 2 2 2 5 3 3 2" xfId="23315" xr:uid="{B109F716-63FA-4128-9E4B-2DDAC387466E}"/>
    <cellStyle name="Currency2 2 2 2 5 3 3 3" xfId="23316" xr:uid="{E9DE619D-B459-49E8-9DBF-3B71C8D634D9}"/>
    <cellStyle name="Currency2 2 2 2 5 3 4" xfId="23317" xr:uid="{DDB7CB0C-EA98-47BC-AC63-684E85A35DB0}"/>
    <cellStyle name="Currency2 2 2 2 5 3 5" xfId="23318" xr:uid="{6DCBFA88-27EB-4555-9ADD-D65F7A63FC95}"/>
    <cellStyle name="Currency2 2 2 2 5 4" xfId="3206" xr:uid="{5B9F22AE-490D-4C97-ABB0-4B9FDED353DE}"/>
    <cellStyle name="Currency2 2 2 2 5 4 2" xfId="9370" xr:uid="{601D849A-93FD-4259-9A73-A41A8FFDA80F}"/>
    <cellStyle name="Currency2 2 2 2 5 4 2 2" xfId="9620" xr:uid="{81C30BD5-CF59-43A9-B908-4E335A8574BC}"/>
    <cellStyle name="Currency2 2 2 2 5 4 2 2 2" xfId="23319" xr:uid="{19EB2AD3-8193-4C5E-99B3-9B46362B51F2}"/>
    <cellStyle name="Currency2 2 2 2 5 4 2 2 3" xfId="23320" xr:uid="{65C9BF7D-F673-461B-BBB4-D9F92A9966BF}"/>
    <cellStyle name="Currency2 2 2 2 5 4 2 3" xfId="23321" xr:uid="{154FD9DD-5512-4F41-B45A-87CE5C3A6FCB}"/>
    <cellStyle name="Currency2 2 2 2 5 4 2 4" xfId="23322" xr:uid="{E21803C8-BFBA-4AB8-AD6C-02694281D53B}"/>
    <cellStyle name="Currency2 2 2 2 5 4 3" xfId="9621" xr:uid="{1CAC2BC2-0639-4DF0-8053-B260AB9DA06B}"/>
    <cellStyle name="Currency2 2 2 2 5 4 3 2" xfId="23323" xr:uid="{5DE87992-F8D2-4A23-A498-1B974697579C}"/>
    <cellStyle name="Currency2 2 2 2 5 4 3 3" xfId="23324" xr:uid="{4398FC6C-C78B-4065-B07A-956862C4A18A}"/>
    <cellStyle name="Currency2 2 2 2 5 4 4" xfId="23325" xr:uid="{A898C88D-987A-4390-9512-39B49EDBAF8B}"/>
    <cellStyle name="Currency2 2 2 2 5 4 5" xfId="23326" xr:uid="{5B0BC28E-DD9B-4E07-AB77-EAF4D0AAFBFA}"/>
    <cellStyle name="Currency2 2 2 2 5 5" xfId="3207" xr:uid="{9F42716E-F6B9-4E14-A8A1-EAA5D3D7AD3E}"/>
    <cellStyle name="Currency2 2 2 2 5 5 2" xfId="8487" xr:uid="{89FB2C56-B91C-4FBE-9110-9D7B82F3917B}"/>
    <cellStyle name="Currency2 2 2 2 5 5 2 2" xfId="9618" xr:uid="{A771B63B-CD6B-4EF3-8ACF-4B3D43E014C5}"/>
    <cellStyle name="Currency2 2 2 2 5 5 2 2 2" xfId="23327" xr:uid="{56D7148F-CC1E-4E3A-994A-D27F6325B4C4}"/>
    <cellStyle name="Currency2 2 2 2 5 5 2 2 3" xfId="23328" xr:uid="{CE484B80-D917-489A-9665-6931B86F4AE7}"/>
    <cellStyle name="Currency2 2 2 2 5 5 2 3" xfId="23329" xr:uid="{C62D53EB-EFAF-4DD3-8A43-86F29D217AA9}"/>
    <cellStyle name="Currency2 2 2 2 5 5 2 4" xfId="23330" xr:uid="{78827F02-924D-4201-ACD9-A241ADFB621C}"/>
    <cellStyle name="Currency2 2 2 2 5 5 3" xfId="9619" xr:uid="{AB001C89-36D3-40F3-A569-FB91D91229AD}"/>
    <cellStyle name="Currency2 2 2 2 5 5 3 2" xfId="23331" xr:uid="{4445FD59-2CF9-47D8-B1BA-4F38FD16B660}"/>
    <cellStyle name="Currency2 2 2 2 5 5 3 3" xfId="23332" xr:uid="{0BDEA9E8-AE53-4E37-9AAC-F42947F17D22}"/>
    <cellStyle name="Currency2 2 2 2 5 5 4" xfId="23333" xr:uid="{BC6E9C88-07AA-4CEF-9290-02135B463EDC}"/>
    <cellStyle name="Currency2 2 2 2 5 5 5" xfId="23334" xr:uid="{BDCC4272-E636-47D6-A464-088C92E7FB3F}"/>
    <cellStyle name="Currency2 2 2 2 5 6" xfId="8220" xr:uid="{105F1387-7D9A-4F1B-AE25-F5CB7D6A9A8B}"/>
    <cellStyle name="Currency2 2 2 2 5 6 2" xfId="9617" xr:uid="{4A7A77DD-FF17-4C8F-B385-971FF254F2B8}"/>
    <cellStyle name="Currency2 2 2 2 5 6 2 2" xfId="23335" xr:uid="{7F9BC145-5C5C-46E8-B59A-7E3EFC52CAA8}"/>
    <cellStyle name="Currency2 2 2 2 5 6 2 3" xfId="23336" xr:uid="{4A7A5EC0-FC99-42C3-AAEE-934FC650B0A1}"/>
    <cellStyle name="Currency2 2 2 2 5 6 3" xfId="23337" xr:uid="{D34207C6-BEBF-436C-B549-4248BE873DB8}"/>
    <cellStyle name="Currency2 2 2 2 5 6 4" xfId="23338" xr:uid="{898DAFC1-921A-4F55-98FF-6092DD783852}"/>
    <cellStyle name="Currency2 2 2 2 5 7" xfId="9626" xr:uid="{20B4F0FD-97C4-488F-809D-034964786BBE}"/>
    <cellStyle name="Currency2 2 2 2 5 7 2" xfId="23339" xr:uid="{57D05B54-6EDF-446B-A45D-5DB13847F7B6}"/>
    <cellStyle name="Currency2 2 2 2 5 7 3" xfId="23340" xr:uid="{0E646195-5214-41A2-A635-E4E74367089E}"/>
    <cellStyle name="Currency2 2 2 2 5 8" xfId="23341" xr:uid="{C3BB86BE-B837-462B-B1D6-EF7701467A52}"/>
    <cellStyle name="Currency2 2 2 2 5 9" xfId="23342" xr:uid="{998E07B9-BA34-4E04-B295-8E287A2C05ED}"/>
    <cellStyle name="Currency2 2 2 2 6" xfId="3208" xr:uid="{AA858C92-67F9-4DC1-9AB3-E77E4CEC2FC7}"/>
    <cellStyle name="Currency2 2 2 2 6 2" xfId="3209" xr:uid="{18F3DD03-33B2-4AA8-9995-EDF332B7DBE8}"/>
    <cellStyle name="Currency2 2 2 2 6 2 2" xfId="8588" xr:uid="{037DE6F2-16A7-4128-9DD4-7EF2FB121A70}"/>
    <cellStyle name="Currency2 2 2 2 6 2 2 2" xfId="9614" xr:uid="{7F117D21-9DFD-48F2-A236-1ABEA964AA00}"/>
    <cellStyle name="Currency2 2 2 2 6 2 2 2 2" xfId="23343" xr:uid="{F2A24B1E-8A3E-4FB5-BB64-C42BDD1B363F}"/>
    <cellStyle name="Currency2 2 2 2 6 2 2 2 3" xfId="23344" xr:uid="{5DF3309D-740D-4540-A648-16F593221C0E}"/>
    <cellStyle name="Currency2 2 2 2 6 2 2 3" xfId="23345" xr:uid="{FF0C7EC8-0763-48AE-95FB-35BC18863635}"/>
    <cellStyle name="Currency2 2 2 2 6 2 2 4" xfId="23346" xr:uid="{22DE18FA-1740-4FDF-B45E-279391D4620F}"/>
    <cellStyle name="Currency2 2 2 2 6 2 3" xfId="9615" xr:uid="{57E58EC5-11C0-4C21-B90E-85E4A37CCC3A}"/>
    <cellStyle name="Currency2 2 2 2 6 2 3 2" xfId="23347" xr:uid="{4E770BCF-C8BD-49CE-B581-F90221C91778}"/>
    <cellStyle name="Currency2 2 2 2 6 2 3 3" xfId="23348" xr:uid="{1DCF06C2-C685-45FC-938B-7B00C07E3E19}"/>
    <cellStyle name="Currency2 2 2 2 6 2 4" xfId="23349" xr:uid="{CE0F44C0-BC8B-4EFB-8337-A7C2AFFD93A2}"/>
    <cellStyle name="Currency2 2 2 2 6 2 5" xfId="23350" xr:uid="{5759ECB2-6D3D-4161-BE4E-79299852D1E3}"/>
    <cellStyle name="Currency2 2 2 2 6 3" xfId="3210" xr:uid="{CEDF98EB-5C36-4A1A-97A1-2BFAE82796F6}"/>
    <cellStyle name="Currency2 2 2 2 6 3 2" xfId="9129" xr:uid="{632551F7-77D2-40B2-B462-14747B4EDE7C}"/>
    <cellStyle name="Currency2 2 2 2 6 3 2 2" xfId="9612" xr:uid="{5BCE29D6-6555-4859-98B0-15ABEA710939}"/>
    <cellStyle name="Currency2 2 2 2 6 3 2 2 2" xfId="23351" xr:uid="{32265194-8209-448F-BE10-5662B887228F}"/>
    <cellStyle name="Currency2 2 2 2 6 3 2 2 3" xfId="23352" xr:uid="{0ABB91CE-95FA-4997-AC81-1722974E503A}"/>
    <cellStyle name="Currency2 2 2 2 6 3 2 3" xfId="23353" xr:uid="{A1E8EE67-212E-4E0D-B007-D2519359EC19}"/>
    <cellStyle name="Currency2 2 2 2 6 3 2 4" xfId="23354" xr:uid="{03F5D948-05D2-48C5-93A3-788D854AF5A5}"/>
    <cellStyle name="Currency2 2 2 2 6 3 3" xfId="9613" xr:uid="{D842991F-AA69-49C6-B9A9-61FC2F18EB46}"/>
    <cellStyle name="Currency2 2 2 2 6 3 3 2" xfId="23355" xr:uid="{4133A30B-0EDE-433A-BC07-52EA8B8DEAD9}"/>
    <cellStyle name="Currency2 2 2 2 6 3 3 3" xfId="23356" xr:uid="{DEA44648-601F-4783-9CB6-DEB5411ED5DB}"/>
    <cellStyle name="Currency2 2 2 2 6 3 4" xfId="23357" xr:uid="{11B5F9B2-9010-4E0F-A83B-5F9AA349D6EA}"/>
    <cellStyle name="Currency2 2 2 2 6 3 5" xfId="23358" xr:uid="{870E3848-891B-47C8-BD83-F23755D6D451}"/>
    <cellStyle name="Currency2 2 2 2 6 4" xfId="3211" xr:uid="{70F9E03B-5725-43BA-85D3-9E81EAD57F05}"/>
    <cellStyle name="Currency2 2 2 2 6 4 2" xfId="9356" xr:uid="{92F9129B-C397-4772-A0B4-F7A09ADE35B1}"/>
    <cellStyle name="Currency2 2 2 2 6 4 2 2" xfId="9610" xr:uid="{118BB661-DA1D-4769-8D83-4AEDC18B2B15}"/>
    <cellStyle name="Currency2 2 2 2 6 4 2 2 2" xfId="23359" xr:uid="{C591ED23-5B8C-4F7C-8EA1-25DD6341DF37}"/>
    <cellStyle name="Currency2 2 2 2 6 4 2 2 3" xfId="23360" xr:uid="{99782350-88E5-4A12-BF86-43C67749EDA4}"/>
    <cellStyle name="Currency2 2 2 2 6 4 2 3" xfId="23361" xr:uid="{F1073A0F-907E-48BF-87F2-FB9ABDAD2051}"/>
    <cellStyle name="Currency2 2 2 2 6 4 2 4" xfId="23362" xr:uid="{04B338F6-09AC-4797-A230-C8B76BBBD4AC}"/>
    <cellStyle name="Currency2 2 2 2 6 4 3" xfId="9611" xr:uid="{52FD449C-1368-4848-8D81-F8D9ED41B915}"/>
    <cellStyle name="Currency2 2 2 2 6 4 3 2" xfId="23363" xr:uid="{D7B7FA23-323E-412B-AA71-C5F110E63E6A}"/>
    <cellStyle name="Currency2 2 2 2 6 4 3 3" xfId="23364" xr:uid="{FD356BAD-6650-4620-BC92-319057D7F703}"/>
    <cellStyle name="Currency2 2 2 2 6 4 4" xfId="23365" xr:uid="{CA7FF7CB-0EC5-4A53-8EE3-413046BABCAA}"/>
    <cellStyle name="Currency2 2 2 2 6 4 5" xfId="23366" xr:uid="{242C7929-95AD-4D90-814F-103D16ED2002}"/>
    <cellStyle name="Currency2 2 2 2 6 5" xfId="3212" xr:uid="{D1488E21-6680-490D-9A8A-20B48BAA10B0}"/>
    <cellStyle name="Currency2 2 2 2 6 5 2" xfId="8474" xr:uid="{D54AFC02-45D9-4FC9-828A-7AF666905F06}"/>
    <cellStyle name="Currency2 2 2 2 6 5 2 2" xfId="13245" xr:uid="{3B156FF5-16CF-4119-A273-962DC2833D17}"/>
    <cellStyle name="Currency2 2 2 2 6 5 2 2 2" xfId="23367" xr:uid="{CD0EDAEA-D7C5-48EF-9968-B535E751B7DC}"/>
    <cellStyle name="Currency2 2 2 2 6 5 2 2 3" xfId="23368" xr:uid="{39131DDF-D012-4399-9B45-030ADC6E77BF}"/>
    <cellStyle name="Currency2 2 2 2 6 5 2 3" xfId="23369" xr:uid="{ABEED208-1327-4448-9D04-4A622330998F}"/>
    <cellStyle name="Currency2 2 2 2 6 5 2 4" xfId="23370" xr:uid="{CA09FC8B-F02C-4464-A3AC-398A5176CBA7}"/>
    <cellStyle name="Currency2 2 2 2 6 5 3" xfId="9609" xr:uid="{BD9209AC-2EA0-4B24-9312-D3CF20E5BB40}"/>
    <cellStyle name="Currency2 2 2 2 6 5 3 2" xfId="23371" xr:uid="{F5DFE356-3F6F-451B-B55E-990C863CF43B}"/>
    <cellStyle name="Currency2 2 2 2 6 5 3 3" xfId="23372" xr:uid="{99E54E28-C14D-4E0A-A394-48BAE159A960}"/>
    <cellStyle name="Currency2 2 2 2 6 5 4" xfId="23373" xr:uid="{9171945C-DF7C-4BB7-BA37-90D4FF5C177B}"/>
    <cellStyle name="Currency2 2 2 2 6 5 5" xfId="23374" xr:uid="{8AB338A0-2C09-4A28-ADDA-47CCCED00494}"/>
    <cellStyle name="Currency2 2 2 2 6 6" xfId="8206" xr:uid="{84A5575E-D0A8-483A-8393-30160D31D0D3}"/>
    <cellStyle name="Currency2 2 2 2 6 6 2" xfId="13244" xr:uid="{5574504D-30C9-4AA4-85BF-04FD2344B69C}"/>
    <cellStyle name="Currency2 2 2 2 6 6 2 2" xfId="23375" xr:uid="{C488E76F-D7CB-4A70-BDED-CF847CF9D56B}"/>
    <cellStyle name="Currency2 2 2 2 6 6 2 3" xfId="23376" xr:uid="{73A5A9AA-EDCA-48B5-8EA1-8AC20195ABA8}"/>
    <cellStyle name="Currency2 2 2 2 6 6 3" xfId="23377" xr:uid="{1F85AA3A-0250-4C61-B589-3D3B8A1E675B}"/>
    <cellStyle name="Currency2 2 2 2 6 6 4" xfId="23378" xr:uid="{0C339655-E723-415A-99DD-E77E93955768}"/>
    <cellStyle name="Currency2 2 2 2 6 7" xfId="9616" xr:uid="{CD86322C-5558-4DB1-89D1-01EFB647C659}"/>
    <cellStyle name="Currency2 2 2 2 6 7 2" xfId="23379" xr:uid="{B8FC5DCD-1347-4BAE-9E13-0F3F2089309C}"/>
    <cellStyle name="Currency2 2 2 2 6 7 3" xfId="23380" xr:uid="{0FF1233A-AA02-4BFC-9B68-3C28EBCF9C95}"/>
    <cellStyle name="Currency2 2 2 2 6 8" xfId="23381" xr:uid="{4AE08AF1-ABAE-4C48-AEC4-588E75DE0B64}"/>
    <cellStyle name="Currency2 2 2 2 6 9" xfId="23382" xr:uid="{5C7BE339-AA56-4030-8E6C-D71E3FFF83BC}"/>
    <cellStyle name="Currency2 2 2 2 7" xfId="3213" xr:uid="{F274648C-972E-4E8D-9DCB-DD980560CDA9}"/>
    <cellStyle name="Currency2 2 2 2 7 2" xfId="3214" xr:uid="{8CD084FC-74D2-4688-8EB4-E05F79DDCD66}"/>
    <cellStyle name="Currency2 2 2 2 7 2 2" xfId="8987" xr:uid="{94F5B32E-40B9-4305-A2D1-E2DCD7B4002A}"/>
    <cellStyle name="Currency2 2 2 2 7 2 2 2" xfId="13241" xr:uid="{94A16ACD-8998-439A-9CA4-EEC7DF76608C}"/>
    <cellStyle name="Currency2 2 2 2 7 2 2 2 2" xfId="23383" xr:uid="{FDBBB6A8-3BBF-4F3B-986E-1005B7D9AC4B}"/>
    <cellStyle name="Currency2 2 2 2 7 2 2 2 3" xfId="23384" xr:uid="{0E6DE2C3-A9C5-40A1-8600-E80B872CDBC4}"/>
    <cellStyle name="Currency2 2 2 2 7 2 2 3" xfId="23385" xr:uid="{21C7C140-AA38-451A-BFE9-CBF543DFA06A}"/>
    <cellStyle name="Currency2 2 2 2 7 2 2 4" xfId="23386" xr:uid="{7FC95397-6E78-4901-96F7-0374B0BA0D32}"/>
    <cellStyle name="Currency2 2 2 2 7 2 3" xfId="13242" xr:uid="{8E486593-AA7D-4A9B-9C91-D5FEB3098E5A}"/>
    <cellStyle name="Currency2 2 2 2 7 2 3 2" xfId="23387" xr:uid="{0BE6C874-213F-4208-ACAB-2AC22D1BAD7E}"/>
    <cellStyle name="Currency2 2 2 2 7 2 3 3" xfId="23388" xr:uid="{80C89E3D-33FD-481A-A2FC-9E314DB89058}"/>
    <cellStyle name="Currency2 2 2 2 7 2 4" xfId="23389" xr:uid="{332B3D3B-B2AE-4F42-BBE8-8297CCD27C95}"/>
    <cellStyle name="Currency2 2 2 2 7 2 5" xfId="23390" xr:uid="{83D78FE2-6267-4C1A-A6E1-3744EECA145F}"/>
    <cellStyle name="Currency2 2 2 2 7 3" xfId="3215" xr:uid="{42815324-58B8-4FB0-8881-4F36A20624CB}"/>
    <cellStyle name="Currency2 2 2 2 7 3 2" xfId="9197" xr:uid="{2F2CCAD8-4D02-4A09-9399-49A4CAABEAB6}"/>
    <cellStyle name="Currency2 2 2 2 7 3 2 2" xfId="13239" xr:uid="{EDB7C067-6466-444A-BA1C-602A5692E494}"/>
    <cellStyle name="Currency2 2 2 2 7 3 2 2 2" xfId="23391" xr:uid="{75CA62D5-24FD-4B6F-8BC0-1A22AF4F74AE}"/>
    <cellStyle name="Currency2 2 2 2 7 3 2 2 3" xfId="23392" xr:uid="{82B9D5A0-E573-47C9-B62F-8E520C796754}"/>
    <cellStyle name="Currency2 2 2 2 7 3 2 3" xfId="23393" xr:uid="{91D4BD4A-51CC-4038-8134-EEDCD995F537}"/>
    <cellStyle name="Currency2 2 2 2 7 3 2 4" xfId="23394" xr:uid="{7657408B-CBD5-42C5-AE76-B126E03E27ED}"/>
    <cellStyle name="Currency2 2 2 2 7 3 3" xfId="13240" xr:uid="{EC0C1EAA-E79C-45E9-A3AD-8D71C863C770}"/>
    <cellStyle name="Currency2 2 2 2 7 3 3 2" xfId="23395" xr:uid="{8CDAF68B-DF7E-4BE3-B69F-D00E6F752AC9}"/>
    <cellStyle name="Currency2 2 2 2 7 3 3 3" xfId="23396" xr:uid="{862D47EE-D707-4349-B7B8-4BC5635C7FAB}"/>
    <cellStyle name="Currency2 2 2 2 7 3 4" xfId="23397" xr:uid="{265C412E-EBAD-4985-AD37-9C41BFFFCE3F}"/>
    <cellStyle name="Currency2 2 2 2 7 3 5" xfId="23398" xr:uid="{C12191BD-178F-4A72-ABA6-FA93CDD96CD0}"/>
    <cellStyle name="Currency2 2 2 2 7 4" xfId="3216" xr:uid="{5FEAF13B-F9DD-4072-AC89-BCEF44A43F94}"/>
    <cellStyle name="Currency2 2 2 2 7 4 2" xfId="9424" xr:uid="{BE618F43-CEEB-45D1-B6F8-4F1B56C4A157}"/>
    <cellStyle name="Currency2 2 2 2 7 4 2 2" xfId="13237" xr:uid="{F3F3882A-A576-4DD9-83A4-9D0295CE3339}"/>
    <cellStyle name="Currency2 2 2 2 7 4 2 2 2" xfId="23399" xr:uid="{00B87008-84A9-4E2A-80A5-8423173CE062}"/>
    <cellStyle name="Currency2 2 2 2 7 4 2 2 3" xfId="23400" xr:uid="{B2A3C249-6AED-4923-A296-69D562848D2B}"/>
    <cellStyle name="Currency2 2 2 2 7 4 2 3" xfId="23401" xr:uid="{71D0DF73-7110-4DA7-B698-F25CE5BC63A2}"/>
    <cellStyle name="Currency2 2 2 2 7 4 2 4" xfId="23402" xr:uid="{1C33AAAC-1841-44E2-8EC8-FB3F78293FDA}"/>
    <cellStyle name="Currency2 2 2 2 7 4 3" xfId="13238" xr:uid="{01E7C10B-43DE-418C-AF0D-A2608D315540}"/>
    <cellStyle name="Currency2 2 2 2 7 4 3 2" xfId="23403" xr:uid="{99F06811-7E8F-400B-94EC-73E9C1C4B23E}"/>
    <cellStyle name="Currency2 2 2 2 7 4 3 3" xfId="23404" xr:uid="{0E08B6FC-CC6F-459B-9269-24EA79890E3D}"/>
    <cellStyle name="Currency2 2 2 2 7 4 4" xfId="23405" xr:uid="{D255CE96-7116-49B4-B8C2-60EE99C5C3D1}"/>
    <cellStyle name="Currency2 2 2 2 7 4 5" xfId="23406" xr:uid="{C669AE9B-1156-455C-8880-5CDB1E362A2C}"/>
    <cellStyle name="Currency2 2 2 2 7 5" xfId="8274" xr:uid="{C2C253F8-6909-427F-AD38-EB1F1A86B4EA}"/>
    <cellStyle name="Currency2 2 2 2 7 5 2" xfId="13236" xr:uid="{64B86D23-6020-4FB4-8FC5-64504386A714}"/>
    <cellStyle name="Currency2 2 2 2 7 5 2 2" xfId="23407" xr:uid="{0A43C4F3-05E0-4E58-B5F0-C968392189E7}"/>
    <cellStyle name="Currency2 2 2 2 7 5 2 3" xfId="23408" xr:uid="{0ECB5526-0EEA-4691-B0BA-C338FF4BCB86}"/>
    <cellStyle name="Currency2 2 2 2 7 5 3" xfId="23409" xr:uid="{30F67E70-8ED9-47EF-8897-40B9AD51D04E}"/>
    <cellStyle name="Currency2 2 2 2 7 5 4" xfId="23410" xr:uid="{5C9A7FEB-D440-433A-B836-9A5607078385}"/>
    <cellStyle name="Currency2 2 2 2 7 6" xfId="13243" xr:uid="{21464F0A-A13E-47F1-8B36-AC9193FF2E08}"/>
    <cellStyle name="Currency2 2 2 2 7 6 2" xfId="23411" xr:uid="{67514AB5-451A-429B-BEBD-E3954FDC8C95}"/>
    <cellStyle name="Currency2 2 2 2 7 6 3" xfId="23412" xr:uid="{88D85523-BDA3-4780-860C-7DF77C1A3DBF}"/>
    <cellStyle name="Currency2 2 2 2 7 7" xfId="23413" xr:uid="{4E2ECC95-4F11-4395-9F61-1EFE4FA747E9}"/>
    <cellStyle name="Currency2 2 2 2 7 8" xfId="23414" xr:uid="{6ED698EE-FD14-4169-8BF8-C421A3E4F25D}"/>
    <cellStyle name="Currency2 2 2 2 8" xfId="3217" xr:uid="{34C44082-0EE7-49D1-A3B1-DE6BF7862D04}"/>
    <cellStyle name="Currency2 2 2 2 8 2" xfId="13235" xr:uid="{4BA9E740-82F0-4FB7-A1D2-73CE5ADF275C}"/>
    <cellStyle name="Currency2 2 2 2 8 2 2" xfId="23415" xr:uid="{90B786A5-F8E5-48A6-B30E-B43E78372D5E}"/>
    <cellStyle name="Currency2 2 2 2 8 2 3" xfId="23416" xr:uid="{378F2564-DF48-40A7-A437-AF0AB746BB74}"/>
    <cellStyle name="Currency2 2 2 2 8 3" xfId="23417" xr:uid="{724FA505-1859-4A99-B055-CF7A5239656E}"/>
    <cellStyle name="Currency2 2 2 2 8 4" xfId="23418" xr:uid="{DF8F11C4-3037-45E4-8098-FD20BE062573}"/>
    <cellStyle name="Currency2 2 2 2 9" xfId="23419" xr:uid="{C7DBD0FE-FCB0-489F-8842-5435C3FE3B64}"/>
    <cellStyle name="Currency2 2 2 3" xfId="1874" xr:uid="{66E4142B-762C-4608-AF2A-33F67D28F08F}"/>
    <cellStyle name="Currency2 2 2 3 2" xfId="3218" xr:uid="{91C98AD8-0C48-4C55-90C2-4D5BA1F9D344}"/>
    <cellStyle name="Currency2 2 2 3 2 2" xfId="8910" xr:uid="{A179CDE4-1C31-450D-B397-3CD3B38BAF1C}"/>
    <cellStyle name="Currency2 2 2 3 2 2 2" xfId="13233" xr:uid="{AE68708E-AC0D-45EC-88DB-35520C4D7808}"/>
    <cellStyle name="Currency2 2 2 3 2 2 2 2" xfId="23420" xr:uid="{99FA2978-C43D-4238-9141-D7B8FCADF146}"/>
    <cellStyle name="Currency2 2 2 3 2 2 2 3" xfId="23421" xr:uid="{01DA1549-27E5-4A2B-B3AA-EC9F4CB9F077}"/>
    <cellStyle name="Currency2 2 2 3 2 2 3" xfId="23422" xr:uid="{587ACA5D-EAF3-43CF-849F-75221CB4677D}"/>
    <cellStyle name="Currency2 2 2 3 2 2 4" xfId="23423" xr:uid="{8D9620DF-3A9C-4340-B2DA-D03A97CD5651}"/>
    <cellStyle name="Currency2 2 2 3 2 3" xfId="13234" xr:uid="{71EA1049-9738-4BD7-83C9-5AE188D17134}"/>
    <cellStyle name="Currency2 2 2 3 2 3 2" xfId="23424" xr:uid="{526ADB46-0D02-4DB6-A0BA-8229747F01BA}"/>
    <cellStyle name="Currency2 2 2 3 2 3 3" xfId="23425" xr:uid="{F4055C9C-0699-47F6-BD19-2A9DA9189732}"/>
    <cellStyle name="Currency2 2 2 3 2 4" xfId="23426" xr:uid="{F7895259-92EB-4C82-9DBB-339421080814}"/>
    <cellStyle name="Currency2 2 2 3 2 5" xfId="23427" xr:uid="{8C04338E-C067-4BE6-8FAA-36AF766D2FE3}"/>
    <cellStyle name="Currency2 2 2 3 3" xfId="3219" xr:uid="{1B35950B-9437-4C18-9200-F7EA9267D679}"/>
    <cellStyle name="Currency2 2 2 3 3 2" xfId="8841" xr:uid="{907E5FF3-EA43-43E8-B1E5-648D2AF2EDE6}"/>
    <cellStyle name="Currency2 2 2 3 3 2 2" xfId="13231" xr:uid="{513AD2C5-4023-4BD4-8D3F-11F4D1DA0900}"/>
    <cellStyle name="Currency2 2 2 3 3 2 2 2" xfId="23428" xr:uid="{4A576E3A-C0FF-4F27-BE8E-FFCADF329A13}"/>
    <cellStyle name="Currency2 2 2 3 3 2 2 3" xfId="23429" xr:uid="{1E373033-1369-4D95-83F1-1DAAD1EAF968}"/>
    <cellStyle name="Currency2 2 2 3 3 2 3" xfId="23430" xr:uid="{F89E4C7F-B85D-40EE-9799-39B818C3C671}"/>
    <cellStyle name="Currency2 2 2 3 3 2 4" xfId="23431" xr:uid="{DC8B2EBF-E635-44C3-B15E-A09E1F910197}"/>
    <cellStyle name="Currency2 2 2 3 3 3" xfId="13232" xr:uid="{AF8951E1-DC18-4E36-B511-BAED1D556E9F}"/>
    <cellStyle name="Currency2 2 2 3 3 3 2" xfId="23432" xr:uid="{893DD8D8-8160-4EA2-B39A-23CDCFC70325}"/>
    <cellStyle name="Currency2 2 2 3 3 3 3" xfId="23433" xr:uid="{83893A47-CFC5-43A3-83FF-2F5B988F7C91}"/>
    <cellStyle name="Currency2 2 2 3 3 4" xfId="23434" xr:uid="{6216F550-813B-4E16-9FE8-77B96435DEA6}"/>
    <cellStyle name="Currency2 2 2 3 3 5" xfId="23435" xr:uid="{E3CC7B65-F0FA-4D36-888A-F3173DC7124C}"/>
    <cellStyle name="Currency2 2 2 3 4" xfId="3220" xr:uid="{D18B61BE-00A3-4ABB-95FB-E83FA871B414}"/>
    <cellStyle name="Currency2 2 2 3 4 2" xfId="8872" xr:uid="{F1364571-B642-4EC9-A4B5-0CE51083A69C}"/>
    <cellStyle name="Currency2 2 2 3 4 2 2" xfId="13229" xr:uid="{AE40793B-9854-4461-824C-C0A3F7BFDEA0}"/>
    <cellStyle name="Currency2 2 2 3 4 2 2 2" xfId="23436" xr:uid="{AF0BBCAA-A43A-490F-AF78-E0B76C191842}"/>
    <cellStyle name="Currency2 2 2 3 4 2 2 3" xfId="23437" xr:uid="{BF8F2732-3ACA-4013-ADC6-821989319316}"/>
    <cellStyle name="Currency2 2 2 3 4 2 3" xfId="23438" xr:uid="{32CFA6A5-274C-4B40-88FF-DAC3D94112C6}"/>
    <cellStyle name="Currency2 2 2 3 4 2 4" xfId="23439" xr:uid="{06800B0A-8D26-4FDE-B089-A8E300CCD393}"/>
    <cellStyle name="Currency2 2 2 3 4 3" xfId="13230" xr:uid="{E3DF993D-208E-42AA-99E7-919E45B744C3}"/>
    <cellStyle name="Currency2 2 2 3 4 3 2" xfId="23440" xr:uid="{499B66FB-3415-40EF-80DD-BAEE2A1163AA}"/>
    <cellStyle name="Currency2 2 2 3 4 3 3" xfId="23441" xr:uid="{35F0787C-87E7-442F-BDF5-AC8DF379B786}"/>
    <cellStyle name="Currency2 2 2 3 4 4" xfId="23442" xr:uid="{7EE6C935-2245-4018-83F8-D16DDEA1C050}"/>
    <cellStyle name="Currency2 2 2 3 4 5" xfId="23443" xr:uid="{6A176AF7-A5C4-45CB-A8BE-B588F9B5DEA5}"/>
    <cellStyle name="Currency2 2 2 3 5" xfId="3221" xr:uid="{5A0FB031-A7A0-408F-BCF7-766E8B83D99D}"/>
    <cellStyle name="Currency2 2 2 3 5 2" xfId="8322" xr:uid="{EC94371E-D3C7-4AF3-87F7-2A9E3902155E}"/>
    <cellStyle name="Currency2 2 2 3 5 2 2" xfId="13227" xr:uid="{50F42B57-02A4-4EED-B755-4A1C1DBD7DAB}"/>
    <cellStyle name="Currency2 2 2 3 5 2 2 2" xfId="23444" xr:uid="{C7D4EBC7-AEF1-4ADC-A49E-9D2C785F13D3}"/>
    <cellStyle name="Currency2 2 2 3 5 2 2 3" xfId="23445" xr:uid="{8D79B015-06E8-4E15-BD00-E9B9AE01B6C5}"/>
    <cellStyle name="Currency2 2 2 3 5 2 3" xfId="23446" xr:uid="{C3BD9431-E57B-4945-ACAD-F96B16FBCAEA}"/>
    <cellStyle name="Currency2 2 2 3 5 2 4" xfId="23447" xr:uid="{AA7F7B40-96DF-4578-93E3-0493C2D1B8A3}"/>
    <cellStyle name="Currency2 2 2 3 5 3" xfId="13228" xr:uid="{13962CB7-8740-4FA0-984F-103A19183785}"/>
    <cellStyle name="Currency2 2 2 3 5 3 2" xfId="23448" xr:uid="{D9F91984-AF74-4A4B-AFB6-27FFB9B51985}"/>
    <cellStyle name="Currency2 2 2 3 5 3 3" xfId="23449" xr:uid="{BACDB252-6803-4A31-A8E9-8ECB3D684B7A}"/>
    <cellStyle name="Currency2 2 2 3 5 4" xfId="23450" xr:uid="{390390CF-E9A7-4FBB-A824-3F19CDE324B5}"/>
    <cellStyle name="Currency2 2 2 3 5 5" xfId="23451" xr:uid="{24EDE307-6DAE-43E3-86E6-5DEEE22A84E5}"/>
    <cellStyle name="Currency2 2 2 3 6" xfId="5970" xr:uid="{07B4B2B5-B079-4537-9053-24BC09CB4BDE}"/>
    <cellStyle name="Currency2 2 2 3 6 2" xfId="13226" xr:uid="{B222674E-EDD7-455B-99F4-AF98F61A9BAF}"/>
    <cellStyle name="Currency2 2 2 3 6 2 2" xfId="23452" xr:uid="{0C62B032-6284-4838-8CCA-69B126A92F81}"/>
    <cellStyle name="Currency2 2 2 3 6 2 3" xfId="23453" xr:uid="{149386F6-7133-4B0C-8CF0-240A598F054A}"/>
    <cellStyle name="Currency2 2 2 3 6 3" xfId="23454" xr:uid="{D6BC1033-DC64-48E1-9F2B-E8DCFA466838}"/>
    <cellStyle name="Currency2 2 2 3 6 4" xfId="23455" xr:uid="{1CFF5759-634B-4F2C-A4A0-920BAD07C135}"/>
    <cellStyle name="Currency2 2 2 3 7" xfId="8022" xr:uid="{6DC9B61C-078A-4E8E-A32D-C520E718B251}"/>
    <cellStyle name="Currency2 2 2 3 7 2" xfId="13225" xr:uid="{D714D6D1-4F7E-41A6-9747-BD59C2158F6F}"/>
    <cellStyle name="Currency2 2 2 3 7 2 2" xfId="23456" xr:uid="{FF124617-F4E9-4F7B-9EBA-847C2F9399D5}"/>
    <cellStyle name="Currency2 2 2 3 7 2 3" xfId="23457" xr:uid="{0D21D947-E493-4A9E-8A4B-A2C4FD303D49}"/>
    <cellStyle name="Currency2 2 2 3 7 3" xfId="23458" xr:uid="{2DE5F708-40A4-4763-927C-6820A5E059C1}"/>
    <cellStyle name="Currency2 2 2 3 7 4" xfId="23459" xr:uid="{CC0AB88A-48E1-4521-8971-B727B4A0EA11}"/>
    <cellStyle name="Currency2 2 2 3 8" xfId="9918" xr:uid="{377C9136-8B9A-4933-869B-8340B5C3BC05}"/>
    <cellStyle name="Currency2 2 2 3 8 2" xfId="23460" xr:uid="{CC61048B-F968-4411-A695-CE5454DA983B}"/>
    <cellStyle name="Currency2 2 2 3 9" xfId="23461" xr:uid="{4625EEDC-C365-4860-B983-C46CF36A5D8E}"/>
    <cellStyle name="Currency2 2 2 4" xfId="3222" xr:uid="{D6FD2B55-D582-4E51-A196-1FE94C47AE36}"/>
    <cellStyle name="Currency2 2 2 4 2" xfId="3223" xr:uid="{A23ACD84-CA27-4775-A8A8-5B7E9206A059}"/>
    <cellStyle name="Currency2 2 2 4 2 2" xfId="8734" xr:uid="{7C43FD27-BDF5-43E6-9BEA-7060DBA9CCD4}"/>
    <cellStyle name="Currency2 2 2 4 2 2 2" xfId="13222" xr:uid="{EAC93325-FD72-4B96-9470-C1723EE7E41D}"/>
    <cellStyle name="Currency2 2 2 4 2 2 2 2" xfId="23462" xr:uid="{2869BC56-0F3F-4946-B902-2E23E72AD0A8}"/>
    <cellStyle name="Currency2 2 2 4 2 2 2 3" xfId="23463" xr:uid="{C05BEBB6-4928-45C6-BD0E-692E027B909F}"/>
    <cellStyle name="Currency2 2 2 4 2 2 3" xfId="23464" xr:uid="{E83388F4-6476-4CF9-A436-F37A61D19BCC}"/>
    <cellStyle name="Currency2 2 2 4 2 2 4" xfId="23465" xr:uid="{20A54010-272D-47A1-AE45-56AA44E40719}"/>
    <cellStyle name="Currency2 2 2 4 2 3" xfId="13223" xr:uid="{BCDC4463-30BA-405C-8D74-0250EC9CB725}"/>
    <cellStyle name="Currency2 2 2 4 2 3 2" xfId="23466" xr:uid="{EA3BD122-8763-4F17-93AB-41FACD97A26D}"/>
    <cellStyle name="Currency2 2 2 4 2 3 3" xfId="23467" xr:uid="{6651F987-4AD2-4E16-9B33-7770D89881A1}"/>
    <cellStyle name="Currency2 2 2 4 2 4" xfId="23468" xr:uid="{208161E9-92DD-4AF5-88C9-A9491F8911B8}"/>
    <cellStyle name="Currency2 2 2 4 2 5" xfId="23469" xr:uid="{967B339F-D8B9-4DFA-ADA8-053B8ACC3E86}"/>
    <cellStyle name="Currency2 2 2 4 3" xfId="3224" xr:uid="{A54B71FD-C9B4-442E-B462-169A389860F2}"/>
    <cellStyle name="Currency2 2 2 4 3 2" xfId="8858" xr:uid="{09159063-F305-4AF6-9797-88F45898CEAD}"/>
    <cellStyle name="Currency2 2 2 4 3 2 2" xfId="13220" xr:uid="{43E39ED9-A9C8-47EE-9E12-F1E18A5A3DB5}"/>
    <cellStyle name="Currency2 2 2 4 3 2 2 2" xfId="23470" xr:uid="{F5064766-7DBE-48FA-89D9-E886E0250542}"/>
    <cellStyle name="Currency2 2 2 4 3 2 2 3" xfId="23471" xr:uid="{6DD7A5F5-8FCB-496A-A3EA-1A1A6BB274A2}"/>
    <cellStyle name="Currency2 2 2 4 3 2 3" xfId="23472" xr:uid="{8929FBE9-58B4-4881-A414-F3F2796AFF18}"/>
    <cellStyle name="Currency2 2 2 4 3 2 4" xfId="23473" xr:uid="{6240CACA-E583-4562-95F2-F7ECFB0C041F}"/>
    <cellStyle name="Currency2 2 2 4 3 3" xfId="13221" xr:uid="{1782F02F-9639-4A20-BEF9-CCE4AF486B32}"/>
    <cellStyle name="Currency2 2 2 4 3 3 2" xfId="23474" xr:uid="{4E1DB411-364B-4E2F-9B30-BEE7EED9E76D}"/>
    <cellStyle name="Currency2 2 2 4 3 3 3" xfId="23475" xr:uid="{5E7F3449-7738-48EE-8E71-CB777CA108F5}"/>
    <cellStyle name="Currency2 2 2 4 3 4" xfId="23476" xr:uid="{1F0F0F87-B07F-49B7-85DA-38285A0BA215}"/>
    <cellStyle name="Currency2 2 2 4 3 5" xfId="23477" xr:uid="{A49AEDBF-17C7-47A5-928C-5DD8470D4DD9}"/>
    <cellStyle name="Currency2 2 2 4 4" xfId="3225" xr:uid="{39894A1E-D25A-47EB-BA5F-F54CFE509FEB}"/>
    <cellStyle name="Currency2 2 2 4 4 2" xfId="8934" xr:uid="{509D5F08-4647-4E67-9F77-CF5C2E0D71D7}"/>
    <cellStyle name="Currency2 2 2 4 4 2 2" xfId="13218" xr:uid="{B6117E14-D402-4EEC-8DBC-C45DF3543EFA}"/>
    <cellStyle name="Currency2 2 2 4 4 2 2 2" xfId="23478" xr:uid="{D67E12F2-FD65-4032-87C2-875D6220ADF2}"/>
    <cellStyle name="Currency2 2 2 4 4 2 2 3" xfId="23479" xr:uid="{B716C84A-C9FF-44EF-BBD8-15E612A4601E}"/>
    <cellStyle name="Currency2 2 2 4 4 2 3" xfId="23480" xr:uid="{892AED83-7BDA-4BF4-A729-B97C0F8C6D6E}"/>
    <cellStyle name="Currency2 2 2 4 4 2 4" xfId="23481" xr:uid="{408319CA-4FB9-44D5-B41C-17C810C3E59D}"/>
    <cellStyle name="Currency2 2 2 4 4 3" xfId="13219" xr:uid="{F0ABBD83-8EB0-41E4-A201-4151B709AD3E}"/>
    <cellStyle name="Currency2 2 2 4 4 3 2" xfId="23482" xr:uid="{0C995FEE-787E-4695-8C1C-36940ECF1175}"/>
    <cellStyle name="Currency2 2 2 4 4 3 3" xfId="23483" xr:uid="{CB5D437F-10A7-4B43-BB52-07F460AC755C}"/>
    <cellStyle name="Currency2 2 2 4 4 4" xfId="23484" xr:uid="{63C8D972-644A-4C68-ADA9-8B81599D66C7}"/>
    <cellStyle name="Currency2 2 2 4 4 5" xfId="23485" xr:uid="{BDD10D53-634C-40D3-A006-00574AC4B1F5}"/>
    <cellStyle name="Currency2 2 2 4 5" xfId="3226" xr:uid="{25AA1602-3F22-4BD3-A0FF-7922686A0DC1}"/>
    <cellStyle name="Currency2 2 2 4 5 2" xfId="8351" xr:uid="{B947D1D9-5A3B-4019-8E58-F48CBADB0102}"/>
    <cellStyle name="Currency2 2 2 4 5 2 2" xfId="13216" xr:uid="{2295878B-3B4E-47D8-98A6-EFD5D85DECEA}"/>
    <cellStyle name="Currency2 2 2 4 5 2 2 2" xfId="23486" xr:uid="{D8FDA94C-5A40-459F-9A45-BFF0B04FE20B}"/>
    <cellStyle name="Currency2 2 2 4 5 2 2 3" xfId="23487" xr:uid="{1FCBDD86-CA62-41BF-B27F-7877481C72E6}"/>
    <cellStyle name="Currency2 2 2 4 5 2 3" xfId="23488" xr:uid="{13E12A11-5BA6-4A71-A217-DA4CE58EDBE4}"/>
    <cellStyle name="Currency2 2 2 4 5 2 4" xfId="23489" xr:uid="{2F923EC1-4EE6-471E-B247-EE750FD91170}"/>
    <cellStyle name="Currency2 2 2 4 5 3" xfId="13217" xr:uid="{8B92C843-D415-4382-8DF7-F7A851BFB6AE}"/>
    <cellStyle name="Currency2 2 2 4 5 3 2" xfId="23490" xr:uid="{CD161F29-492B-468B-B18F-43D19A2E6AA5}"/>
    <cellStyle name="Currency2 2 2 4 5 3 3" xfId="23491" xr:uid="{2FF37608-70ED-4FA7-8828-0DA39B0F71DD}"/>
    <cellStyle name="Currency2 2 2 4 5 4" xfId="23492" xr:uid="{F887D420-A91D-4F90-A233-01E4C54A0DC4}"/>
    <cellStyle name="Currency2 2 2 4 5 5" xfId="23493" xr:uid="{9010DC6F-A475-42C0-BA28-609834DC055B}"/>
    <cellStyle name="Currency2 2 2 4 6" xfId="8054" xr:uid="{9261E237-478B-428F-83CC-CF37335DF972}"/>
    <cellStyle name="Currency2 2 2 4 6 2" xfId="13215" xr:uid="{F27CC0D5-8D01-4162-A76A-250496501B1B}"/>
    <cellStyle name="Currency2 2 2 4 6 2 2" xfId="23494" xr:uid="{0AC9DA30-DEB5-493B-AE61-E8B067AADE94}"/>
    <cellStyle name="Currency2 2 2 4 6 2 3" xfId="23495" xr:uid="{68DADB3A-47DD-4F38-993F-0564DE4760DA}"/>
    <cellStyle name="Currency2 2 2 4 6 3" xfId="23496" xr:uid="{E47CE003-7C10-4F8E-B2FC-A47A4A592C2C}"/>
    <cellStyle name="Currency2 2 2 4 6 4" xfId="23497" xr:uid="{0216AD10-CD80-4BB6-98E4-7A66CE27EF90}"/>
    <cellStyle name="Currency2 2 2 4 7" xfId="13224" xr:uid="{ABFD9DB7-ACB8-4895-94DE-5E3D15D064CC}"/>
    <cellStyle name="Currency2 2 2 4 7 2" xfId="23498" xr:uid="{DF46BA7E-1E43-4120-A4E5-00515636553A}"/>
    <cellStyle name="Currency2 2 2 4 7 3" xfId="23499" xr:uid="{E2FBA990-9AE7-4187-AD00-00CF8E0717D7}"/>
    <cellStyle name="Currency2 2 2 4 8" xfId="23500" xr:uid="{47B3ACDC-DAE5-4348-94E6-9E2CA39565D2}"/>
    <cellStyle name="Currency2 2 2 4 9" xfId="23501" xr:uid="{F327E951-9746-468C-8A6A-CF2C310EB353}"/>
    <cellStyle name="Currency2 2 2 5" xfId="3227" xr:uid="{82A65D9B-DC33-432C-8934-98317CE91688}"/>
    <cellStyle name="Currency2 2 2 5 2" xfId="3228" xr:uid="{CAF02B00-A11F-4E97-9A70-22339D7B87B6}"/>
    <cellStyle name="Currency2 2 2 5 2 2" xfId="8564" xr:uid="{310EFF5A-9CC2-4148-A898-C0937E4D539D}"/>
    <cellStyle name="Currency2 2 2 5 2 2 2" xfId="13212" xr:uid="{24E448BA-70F2-45AD-8B79-2A6C2F4801B7}"/>
    <cellStyle name="Currency2 2 2 5 2 2 2 2" xfId="23502" xr:uid="{0624D242-9E83-4672-BF83-2D896088753B}"/>
    <cellStyle name="Currency2 2 2 5 2 2 2 3" xfId="23503" xr:uid="{B796F6F4-E82A-43A1-B929-780DF340A37C}"/>
    <cellStyle name="Currency2 2 2 5 2 2 3" xfId="23504" xr:uid="{679A2C68-3014-43E1-A196-C95446FBDF60}"/>
    <cellStyle name="Currency2 2 2 5 2 2 4" xfId="23505" xr:uid="{0D47DB95-2F85-421A-930A-0D4FEFFD051B}"/>
    <cellStyle name="Currency2 2 2 5 2 3" xfId="13213" xr:uid="{1B65C2D1-808C-4B78-A65D-21672DA244EC}"/>
    <cellStyle name="Currency2 2 2 5 2 3 2" xfId="23506" xr:uid="{543F12BA-AF71-465B-B98E-8B6FC6CB5513}"/>
    <cellStyle name="Currency2 2 2 5 2 3 3" xfId="23507" xr:uid="{9A08DCF2-3BF8-4E9E-8D2A-8A8050383D14}"/>
    <cellStyle name="Currency2 2 2 5 2 4" xfId="23508" xr:uid="{5D5247D5-0B86-4A4E-AFB7-A886A74AF269}"/>
    <cellStyle name="Currency2 2 2 5 2 5" xfId="23509" xr:uid="{33D1B805-6BA5-4CC0-B49D-56C483FF476E}"/>
    <cellStyle name="Currency2 2 2 5 3" xfId="3229" xr:uid="{3B862158-F946-4000-95C1-64C3069CD8ED}"/>
    <cellStyle name="Currency2 2 2 5 3 2" xfId="9153" xr:uid="{92311BFD-F99B-4913-BC39-A7A2991F7171}"/>
    <cellStyle name="Currency2 2 2 5 3 2 2" xfId="13210" xr:uid="{6AAA8AA3-BE87-4C6D-AE4C-8E9613FF2DE7}"/>
    <cellStyle name="Currency2 2 2 5 3 2 2 2" xfId="23510" xr:uid="{76D7206E-4F59-44C5-B717-DC24AF19A02C}"/>
    <cellStyle name="Currency2 2 2 5 3 2 2 3" xfId="23511" xr:uid="{1FE1D207-78F9-434A-86E4-024CF9EDBB06}"/>
    <cellStyle name="Currency2 2 2 5 3 2 3" xfId="23512" xr:uid="{63A01F2A-874B-45D7-8AD7-A6902E24967E}"/>
    <cellStyle name="Currency2 2 2 5 3 2 4" xfId="23513" xr:uid="{30FD06F9-0DD5-4C4C-B81A-AF20944A4E29}"/>
    <cellStyle name="Currency2 2 2 5 3 3" xfId="13211" xr:uid="{4D08E1EB-82ED-4212-BD15-3C04B26DE791}"/>
    <cellStyle name="Currency2 2 2 5 3 3 2" xfId="23514" xr:uid="{4D0D3346-8A61-4291-9BB4-4C9A47820C6F}"/>
    <cellStyle name="Currency2 2 2 5 3 3 3" xfId="23515" xr:uid="{3EC6CE90-A269-454B-81CC-F9283260FE3E}"/>
    <cellStyle name="Currency2 2 2 5 3 4" xfId="23516" xr:uid="{4461F3DE-4E17-49F3-A496-E73853C03092}"/>
    <cellStyle name="Currency2 2 2 5 3 5" xfId="23517" xr:uid="{A0380358-950A-4274-ABBB-B7177D084A55}"/>
    <cellStyle name="Currency2 2 2 5 4" xfId="3230" xr:uid="{DE90AAB3-D655-4901-93DE-EA679C083C8D}"/>
    <cellStyle name="Currency2 2 2 5 4 2" xfId="9380" xr:uid="{E78F05BD-0BEF-433C-86AF-C6D7E21ECE9C}"/>
    <cellStyle name="Currency2 2 2 5 4 2 2" xfId="13208" xr:uid="{CFBC37B2-C024-4FFB-B78C-3F25ED6308F4}"/>
    <cellStyle name="Currency2 2 2 5 4 2 2 2" xfId="23518" xr:uid="{608F8E93-8D80-46C7-8585-9FB812415F47}"/>
    <cellStyle name="Currency2 2 2 5 4 2 2 3" xfId="23519" xr:uid="{83544D5E-7EF5-468F-9685-9ACA5EEC3109}"/>
    <cellStyle name="Currency2 2 2 5 4 2 3" xfId="23520" xr:uid="{81D857A8-4BDB-4918-A34F-4DE360CC48C4}"/>
    <cellStyle name="Currency2 2 2 5 4 2 4" xfId="23521" xr:uid="{676EA359-85D8-47E2-A80E-93BD30066C44}"/>
    <cellStyle name="Currency2 2 2 5 4 3" xfId="13209" xr:uid="{458C5CF8-5DCA-4F06-A884-DB9A6801277E}"/>
    <cellStyle name="Currency2 2 2 5 4 3 2" xfId="23522" xr:uid="{44FE97CF-79AB-4699-87B1-9C1372440E5F}"/>
    <cellStyle name="Currency2 2 2 5 4 3 3" xfId="23523" xr:uid="{C641B706-4F3A-4A7B-8981-6CDDC4DF9AE3}"/>
    <cellStyle name="Currency2 2 2 5 4 4" xfId="23524" xr:uid="{C1695498-772D-4872-BD65-9FA1E6954477}"/>
    <cellStyle name="Currency2 2 2 5 4 5" xfId="23525" xr:uid="{9DA6E96B-9071-4351-8ACD-6E3AD8DE4163}"/>
    <cellStyle name="Currency2 2 2 5 5" xfId="3231" xr:uid="{BD9ED879-9A9A-4342-B5CE-D9EBF6E5D5FA}"/>
    <cellStyle name="Currency2 2 2 5 5 2" xfId="8494" xr:uid="{2006DDB9-26C8-440A-97B7-2457CAF8EBE7}"/>
    <cellStyle name="Currency2 2 2 5 5 2 2" xfId="13206" xr:uid="{9D26E9B9-B045-4B30-A4C3-0BFF15FA892F}"/>
    <cellStyle name="Currency2 2 2 5 5 2 2 2" xfId="23526" xr:uid="{808FB4D8-7128-41AC-A4F8-2A8350F2FCA2}"/>
    <cellStyle name="Currency2 2 2 5 5 2 2 3" xfId="23527" xr:uid="{EF7551E2-E547-42AB-8B97-DC56B199C9E1}"/>
    <cellStyle name="Currency2 2 2 5 5 2 3" xfId="23528" xr:uid="{81C57497-7600-4EAE-8307-7CF9EF5CCC8B}"/>
    <cellStyle name="Currency2 2 2 5 5 2 4" xfId="23529" xr:uid="{6AB6FA91-A46C-4B28-98CF-8690B54E1A81}"/>
    <cellStyle name="Currency2 2 2 5 5 3" xfId="13207" xr:uid="{8CCF0F87-1FCA-427C-83D1-9BF2D7E6D418}"/>
    <cellStyle name="Currency2 2 2 5 5 3 2" xfId="23530" xr:uid="{0A7C8FAF-E6DF-47E2-A600-70892B77FDCE}"/>
    <cellStyle name="Currency2 2 2 5 5 3 3" xfId="23531" xr:uid="{44DF1E1A-8277-46F8-9886-09FAB315C44A}"/>
    <cellStyle name="Currency2 2 2 5 5 4" xfId="23532" xr:uid="{A76B239B-6EC6-4438-92B5-12514214ED17}"/>
    <cellStyle name="Currency2 2 2 5 5 5" xfId="23533" xr:uid="{2E0F0F92-E5AF-458B-8F11-6E40F813012B}"/>
    <cellStyle name="Currency2 2 2 5 6" xfId="8230" xr:uid="{3D71F190-3264-4027-BFC7-36BCF1FFDD69}"/>
    <cellStyle name="Currency2 2 2 5 6 2" xfId="13205" xr:uid="{2E2E0E9B-9D8D-427E-A4B1-18F2C9C6AD8E}"/>
    <cellStyle name="Currency2 2 2 5 6 2 2" xfId="23534" xr:uid="{3596D36D-5C78-4327-8F7F-2A1BF348458E}"/>
    <cellStyle name="Currency2 2 2 5 6 2 3" xfId="23535" xr:uid="{2DD5A1AB-3BB7-4345-9123-E9815ACA1F09}"/>
    <cellStyle name="Currency2 2 2 5 6 3" xfId="23536" xr:uid="{343230A2-89CB-4F73-BF2A-C0B2C3909B10}"/>
    <cellStyle name="Currency2 2 2 5 6 4" xfId="23537" xr:uid="{6649D62F-FBE7-44CE-8F57-D78E0A504A12}"/>
    <cellStyle name="Currency2 2 2 5 7" xfId="13214" xr:uid="{18E3C009-29FA-47FD-9BF4-96A9C8EAEAFF}"/>
    <cellStyle name="Currency2 2 2 5 7 2" xfId="23538" xr:uid="{D765C550-311D-4985-8705-72AA45D4E474}"/>
    <cellStyle name="Currency2 2 2 5 7 3" xfId="23539" xr:uid="{8FDD83EB-5785-44A1-A0C5-5AC83CAD6C10}"/>
    <cellStyle name="Currency2 2 2 5 8" xfId="23540" xr:uid="{B44EE893-129D-4CFD-BD7F-E515F432AB4A}"/>
    <cellStyle name="Currency2 2 2 5 9" xfId="23541" xr:uid="{1C6D9184-0D01-4B9E-9FA8-F93BD2250A4D}"/>
    <cellStyle name="Currency2 2 2 6" xfId="3232" xr:uid="{A315D70E-1B01-4124-8133-C6CA63D278C1}"/>
    <cellStyle name="Currency2 2 2 6 2" xfId="3233" xr:uid="{9F1063A9-6DA3-4DBB-B0A3-A0C6302CCB55}"/>
    <cellStyle name="Currency2 2 2 6 2 2" xfId="8596" xr:uid="{15BB3F9E-C731-4B46-B79C-7D2DB7078724}"/>
    <cellStyle name="Currency2 2 2 6 2 2 2" xfId="13202" xr:uid="{9C4735C9-B265-4E86-8394-08A5EA6F0AAA}"/>
    <cellStyle name="Currency2 2 2 6 2 2 2 2" xfId="23542" xr:uid="{C8449399-EDC8-4208-B5A2-D72F96933719}"/>
    <cellStyle name="Currency2 2 2 6 2 2 2 3" xfId="23543" xr:uid="{07AD0F99-CE68-41C9-879C-9425B227129A}"/>
    <cellStyle name="Currency2 2 2 6 2 2 3" xfId="23544" xr:uid="{5A7AFFE1-6983-4C83-8D1D-C9C5E9A79DA3}"/>
    <cellStyle name="Currency2 2 2 6 2 2 4" xfId="23545" xr:uid="{E8E445D9-0BD3-466C-AB34-834D7BF2A79B}"/>
    <cellStyle name="Currency2 2 2 6 2 3" xfId="13203" xr:uid="{11F05C29-B15F-4D76-A56B-0154080D196F}"/>
    <cellStyle name="Currency2 2 2 6 2 3 2" xfId="23546" xr:uid="{D6A4E1C1-CA5C-4B86-BDDC-0BAB787B456D}"/>
    <cellStyle name="Currency2 2 2 6 2 3 3" xfId="23547" xr:uid="{FF7385EE-5A60-4D2B-AE77-64269488FD9D}"/>
    <cellStyle name="Currency2 2 2 6 2 4" xfId="23548" xr:uid="{0939C8BE-AF8A-4854-B37C-26AE602F710A}"/>
    <cellStyle name="Currency2 2 2 6 2 5" xfId="23549" xr:uid="{2F3A8DF2-C1CB-4373-8D76-259C74AA6A85}"/>
    <cellStyle name="Currency2 2 2 6 3" xfId="3234" xr:uid="{1A5A7D6A-B45E-4C67-AE80-22C171F33069}"/>
    <cellStyle name="Currency2 2 2 6 3 2" xfId="9121" xr:uid="{24EBAB6E-CCB7-47DF-836C-BC5480252CDB}"/>
    <cellStyle name="Currency2 2 2 6 3 2 2" xfId="13200" xr:uid="{AF1DBA8D-B598-40BD-8B67-FC3090F72932}"/>
    <cellStyle name="Currency2 2 2 6 3 2 2 2" xfId="23550" xr:uid="{36602921-648F-49B1-A8F4-160F3A031B28}"/>
    <cellStyle name="Currency2 2 2 6 3 2 2 3" xfId="23551" xr:uid="{176535E9-AA39-4E2B-AC12-13154145BE10}"/>
    <cellStyle name="Currency2 2 2 6 3 2 3" xfId="23552" xr:uid="{315645AD-F132-41D6-932F-F74B7AB9D977}"/>
    <cellStyle name="Currency2 2 2 6 3 2 4" xfId="23553" xr:uid="{BC9794AB-A4EC-4843-9C4A-3C8331CBED82}"/>
    <cellStyle name="Currency2 2 2 6 3 3" xfId="13201" xr:uid="{1A751596-5AE2-4DBB-A0F8-A8DF161309C0}"/>
    <cellStyle name="Currency2 2 2 6 3 3 2" xfId="23554" xr:uid="{F61AB765-334E-4CBE-94A1-09FF0C773553}"/>
    <cellStyle name="Currency2 2 2 6 3 3 3" xfId="23555" xr:uid="{E9FF0D41-E507-4919-A72D-8CACCC8D7BE3}"/>
    <cellStyle name="Currency2 2 2 6 3 4" xfId="23556" xr:uid="{C9229232-3F7D-4795-A14C-616E67DB716C}"/>
    <cellStyle name="Currency2 2 2 6 3 5" xfId="23557" xr:uid="{5C7B707D-6056-4643-A45A-2AB4692D94D9}"/>
    <cellStyle name="Currency2 2 2 6 4" xfId="3235" xr:uid="{FA5047AE-CB50-43B1-BEDD-88FE74E62471}"/>
    <cellStyle name="Currency2 2 2 6 4 2" xfId="9348" xr:uid="{F8D81AA6-5DB8-4E0C-A19D-206C5EECB3EC}"/>
    <cellStyle name="Currency2 2 2 6 4 2 2" xfId="13198" xr:uid="{B572B872-7548-4C6A-9DFA-BB420E6B8C06}"/>
    <cellStyle name="Currency2 2 2 6 4 2 2 2" xfId="23558" xr:uid="{AB65F41D-6E30-48A6-A432-19F619A199BC}"/>
    <cellStyle name="Currency2 2 2 6 4 2 2 3" xfId="23559" xr:uid="{9E83FB9D-F3F6-46A7-B7C5-4CF439B3B21B}"/>
    <cellStyle name="Currency2 2 2 6 4 2 3" xfId="23560" xr:uid="{7D5F9EE8-0B35-4B24-82AF-66E1EA8BE43A}"/>
    <cellStyle name="Currency2 2 2 6 4 2 4" xfId="23561" xr:uid="{775E9291-EA98-4166-973B-D53DFAFBCDF1}"/>
    <cellStyle name="Currency2 2 2 6 4 3" xfId="13199" xr:uid="{CE9FE81C-4102-4A2B-B885-997B8338BBEB}"/>
    <cellStyle name="Currency2 2 2 6 4 3 2" xfId="23562" xr:uid="{F00F4932-B371-4D73-B4CF-EA118921338B}"/>
    <cellStyle name="Currency2 2 2 6 4 3 3" xfId="23563" xr:uid="{9129217A-6F67-49A5-9F89-00C26E977068}"/>
    <cellStyle name="Currency2 2 2 6 4 4" xfId="23564" xr:uid="{D6F00DA0-3B27-491B-BE50-27BDF83E23B6}"/>
    <cellStyle name="Currency2 2 2 6 4 5" xfId="23565" xr:uid="{C32C5879-7BC3-491D-82D0-6253F14AFC1E}"/>
    <cellStyle name="Currency2 2 2 6 5" xfId="3236" xr:uid="{3477E244-D4A7-4562-8066-177B5944178A}"/>
    <cellStyle name="Currency2 2 2 6 5 2" xfId="8466" xr:uid="{91F8AF9D-8AA2-47B7-89D3-284E04DC6DB0}"/>
    <cellStyle name="Currency2 2 2 6 5 2 2" xfId="13196" xr:uid="{7C751D7B-3D63-4C52-8714-D76F074FBCAE}"/>
    <cellStyle name="Currency2 2 2 6 5 2 2 2" xfId="23566" xr:uid="{A45D75CF-2CFC-4156-9D44-EDB546E82EA1}"/>
    <cellStyle name="Currency2 2 2 6 5 2 2 3" xfId="23567" xr:uid="{7B9B5A85-5706-404B-B49A-FE2D076A4838}"/>
    <cellStyle name="Currency2 2 2 6 5 2 3" xfId="23568" xr:uid="{5B1F48C8-154D-4742-B898-17510D4DC878}"/>
    <cellStyle name="Currency2 2 2 6 5 2 4" xfId="23569" xr:uid="{24BC7647-FC0B-40EF-A793-7DFBB6B0DABC}"/>
    <cellStyle name="Currency2 2 2 6 5 3" xfId="13197" xr:uid="{AA3532F7-32AA-43F2-9A3E-DA01072B69D8}"/>
    <cellStyle name="Currency2 2 2 6 5 3 2" xfId="23570" xr:uid="{F8C02B95-3A4D-48C2-B67B-624FE81EC153}"/>
    <cellStyle name="Currency2 2 2 6 5 3 3" xfId="23571" xr:uid="{0092DC45-EE85-44EA-BDF8-D3F5B20A58A2}"/>
    <cellStyle name="Currency2 2 2 6 5 4" xfId="23572" xr:uid="{68E7234C-9DD9-4505-90B3-05719EB419AC}"/>
    <cellStyle name="Currency2 2 2 6 5 5" xfId="23573" xr:uid="{F141307A-2CCF-4025-91B2-423EBD3E8ECD}"/>
    <cellStyle name="Currency2 2 2 6 6" xfId="8198" xr:uid="{525A5994-E0E6-4CD1-ADD2-6F95CA9EAFD8}"/>
    <cellStyle name="Currency2 2 2 6 6 2" xfId="13195" xr:uid="{A21DA945-951C-4D8F-B7C9-9005CF8BA73B}"/>
    <cellStyle name="Currency2 2 2 6 6 2 2" xfId="23574" xr:uid="{C0F8A87B-BD11-43D3-B689-88FAC19BC2B3}"/>
    <cellStyle name="Currency2 2 2 6 6 2 3" xfId="23575" xr:uid="{B9C46FD1-006A-4FF9-A863-3CA1AB154B31}"/>
    <cellStyle name="Currency2 2 2 6 6 3" xfId="23576" xr:uid="{0FF0ECA0-5057-4388-9462-1E207FC772DC}"/>
    <cellStyle name="Currency2 2 2 6 6 4" xfId="23577" xr:uid="{E032F8B9-3D9E-40AD-A3D6-618769FC2701}"/>
    <cellStyle name="Currency2 2 2 6 7" xfId="13204" xr:uid="{3FD66597-6E6A-4894-B642-1C2D5D62B2FE}"/>
    <cellStyle name="Currency2 2 2 6 7 2" xfId="23578" xr:uid="{88E03FDA-AECF-4A75-93CF-ABA39542433F}"/>
    <cellStyle name="Currency2 2 2 6 7 3" xfId="23579" xr:uid="{6D4D994A-E0FD-4954-9E8B-CFFAE01700FC}"/>
    <cellStyle name="Currency2 2 2 6 8" xfId="23580" xr:uid="{2BA52757-5140-4581-A091-0E6109EB4FE8}"/>
    <cellStyle name="Currency2 2 2 6 9" xfId="23581" xr:uid="{78D35C0F-4BE5-4C77-B9A5-8B3DE9D70012}"/>
    <cellStyle name="Currency2 2 2 7" xfId="3237" xr:uid="{60C33067-5648-4E66-B90E-B33D0E2E971A}"/>
    <cellStyle name="Currency2 2 2 7 2" xfId="3238" xr:uid="{FBE85FC8-6B9F-4DB0-A04F-472D7A0EB0C3}"/>
    <cellStyle name="Currency2 2 2 7 2 2" xfId="8569" xr:uid="{664B4BB4-4118-4726-833C-82000006684C}"/>
    <cellStyle name="Currency2 2 2 7 2 2 2" xfId="13192" xr:uid="{09DF7C6F-3C21-4DB0-8BC5-1E5EB5187448}"/>
    <cellStyle name="Currency2 2 2 7 2 2 2 2" xfId="23582" xr:uid="{91550C46-098F-41AF-A7D2-B60239C5947D}"/>
    <cellStyle name="Currency2 2 2 7 2 2 2 3" xfId="23583" xr:uid="{43EB09F2-4A23-42F0-8974-2248A4797E35}"/>
    <cellStyle name="Currency2 2 2 7 2 2 3" xfId="23584" xr:uid="{7943A8C3-21B3-4BD3-9A4C-A8E60AB2A9CE}"/>
    <cellStyle name="Currency2 2 2 7 2 2 4" xfId="23585" xr:uid="{B2AAAD3D-A203-49C9-AC4D-991E05298662}"/>
    <cellStyle name="Currency2 2 2 7 2 3" xfId="13193" xr:uid="{812EC212-2650-47FA-ACF1-C3EDEDBFECB3}"/>
    <cellStyle name="Currency2 2 2 7 2 3 2" xfId="23586" xr:uid="{FF6EC2CC-DB7C-44D6-A876-6F9CE172D2D0}"/>
    <cellStyle name="Currency2 2 2 7 2 3 3" xfId="23587" xr:uid="{87DD7931-CD05-4FAD-8B00-F8A4204C202F}"/>
    <cellStyle name="Currency2 2 2 7 2 4" xfId="23588" xr:uid="{0B620E57-CB69-4E3E-92FD-DC6D07098F0A}"/>
    <cellStyle name="Currency2 2 2 7 2 5" xfId="23589" xr:uid="{08239A75-2144-40DE-BC2E-5A5B49ACA989}"/>
    <cellStyle name="Currency2 2 2 7 3" xfId="3239" xr:uid="{5BF6E34E-6A43-46C9-841B-2B0F8820EF0D}"/>
    <cellStyle name="Currency2 2 2 7 3 2" xfId="9148" xr:uid="{CE286410-3B58-4817-B7D6-7CD276C06A63}"/>
    <cellStyle name="Currency2 2 2 7 3 2 2" xfId="13190" xr:uid="{1FD2F5D9-5228-4201-BAB9-DDCFA5CEA98C}"/>
    <cellStyle name="Currency2 2 2 7 3 2 2 2" xfId="23590" xr:uid="{C65B3E59-FD13-4B3A-A2AC-91149EDDA4D9}"/>
    <cellStyle name="Currency2 2 2 7 3 2 2 3" xfId="23591" xr:uid="{322BF8BF-8642-4ED5-841C-D3A413AA9C43}"/>
    <cellStyle name="Currency2 2 2 7 3 2 3" xfId="23592" xr:uid="{0D4730D7-B034-45E7-ACF9-F7CC49AB5F07}"/>
    <cellStyle name="Currency2 2 2 7 3 2 4" xfId="23593" xr:uid="{9F7EFA8B-AEC7-46FE-BB81-344916400E56}"/>
    <cellStyle name="Currency2 2 2 7 3 3" xfId="13191" xr:uid="{2E07D691-BCF1-4E05-8F9C-11B1C306B53A}"/>
    <cellStyle name="Currency2 2 2 7 3 3 2" xfId="23594" xr:uid="{77C73E12-C35C-4706-8376-E7F43CC2DDEC}"/>
    <cellStyle name="Currency2 2 2 7 3 3 3" xfId="23595" xr:uid="{40EF5BA3-2895-4D01-B768-CBCCAF4381D0}"/>
    <cellStyle name="Currency2 2 2 7 3 4" xfId="23596" xr:uid="{AC203EFC-F64B-4D40-A11C-4FFFE3FDC89F}"/>
    <cellStyle name="Currency2 2 2 7 3 5" xfId="23597" xr:uid="{ED55E09B-4D0A-4A5E-93CA-5D11B48578DF}"/>
    <cellStyle name="Currency2 2 2 7 4" xfId="3240" xr:uid="{8B38903E-4981-4A1F-8B6A-C8F429C4F9D6}"/>
    <cellStyle name="Currency2 2 2 7 4 2" xfId="9375" xr:uid="{BEDE610C-1141-41F0-9AC0-6511535C351F}"/>
    <cellStyle name="Currency2 2 2 7 4 2 2" xfId="13188" xr:uid="{6A2BACB6-9807-46E1-A275-F88818767EBA}"/>
    <cellStyle name="Currency2 2 2 7 4 2 2 2" xfId="23598" xr:uid="{B0EDEE55-15D5-472C-A537-79C2F35F540E}"/>
    <cellStyle name="Currency2 2 2 7 4 2 2 3" xfId="23599" xr:uid="{DC189D38-5DFE-47A3-97A3-33FBF746B57F}"/>
    <cellStyle name="Currency2 2 2 7 4 2 3" xfId="23600" xr:uid="{DAD632CB-5FEB-4C31-B88D-3F0722D9E943}"/>
    <cellStyle name="Currency2 2 2 7 4 2 4" xfId="23601" xr:uid="{3F4F2FC6-EC09-4023-8F17-561927EC3990}"/>
    <cellStyle name="Currency2 2 2 7 4 3" xfId="13189" xr:uid="{6C63AF0B-2D9F-4ED3-9745-33F199A7FC6C}"/>
    <cellStyle name="Currency2 2 2 7 4 3 2" xfId="23602" xr:uid="{8ACD939A-BC5F-45F7-854B-CF4CDABE16ED}"/>
    <cellStyle name="Currency2 2 2 7 4 3 3" xfId="23603" xr:uid="{D5265C4D-A4D7-4761-8CBB-8A41D731518B}"/>
    <cellStyle name="Currency2 2 2 7 4 4" xfId="23604" xr:uid="{8548B43A-4BE5-4742-AE8D-D7C0DB106D00}"/>
    <cellStyle name="Currency2 2 2 7 4 5" xfId="23605" xr:uid="{CA8CA318-94E9-4D3B-A939-4CFC71D6E9A9}"/>
    <cellStyle name="Currency2 2 2 7 5" xfId="3241" xr:uid="{0611113D-1FD6-4EEE-8D78-E88ABE8AFF35}"/>
    <cellStyle name="Currency2 2 2 7 5 2" xfId="8492" xr:uid="{B0324458-70AA-44A0-88EA-245EA8119E19}"/>
    <cellStyle name="Currency2 2 2 7 5 2 2" xfId="13186" xr:uid="{9591DA5E-E347-46B1-8912-A60E71D9B02C}"/>
    <cellStyle name="Currency2 2 2 7 5 2 2 2" xfId="23606" xr:uid="{B553DD5A-4D0C-416C-8731-1BB343605E2D}"/>
    <cellStyle name="Currency2 2 2 7 5 2 2 3" xfId="23607" xr:uid="{7FB4A70E-6A9A-476F-BFA0-A821653D5679}"/>
    <cellStyle name="Currency2 2 2 7 5 2 3" xfId="23608" xr:uid="{DDFBEBD4-C718-42DD-8AD4-B70EBB7ACBF0}"/>
    <cellStyle name="Currency2 2 2 7 5 2 4" xfId="23609" xr:uid="{55750AEA-D91F-4EEA-A5E9-8D03B4769530}"/>
    <cellStyle name="Currency2 2 2 7 5 3" xfId="13187" xr:uid="{942F5084-483C-4884-B4D6-1A0C20DB328E}"/>
    <cellStyle name="Currency2 2 2 7 5 3 2" xfId="23610" xr:uid="{5DF4BC3B-432C-49DC-98F7-74D39219457C}"/>
    <cellStyle name="Currency2 2 2 7 5 3 3" xfId="23611" xr:uid="{28CBEBA0-EA9D-44B0-8CA3-5E5D6E13CA6F}"/>
    <cellStyle name="Currency2 2 2 7 5 4" xfId="23612" xr:uid="{9902054B-BFBF-466E-8015-760AEEC73A76}"/>
    <cellStyle name="Currency2 2 2 7 5 5" xfId="23613" xr:uid="{0F0D28BC-8579-4549-8486-6C8681DA0B34}"/>
    <cellStyle name="Currency2 2 2 7 6" xfId="8225" xr:uid="{4CE4666E-072E-4DCD-9D7E-AB80A124ACD6}"/>
    <cellStyle name="Currency2 2 2 7 6 2" xfId="13185" xr:uid="{622BDAA3-2573-4BB4-B582-23AE8193E853}"/>
    <cellStyle name="Currency2 2 2 7 6 2 2" xfId="23614" xr:uid="{818FDB18-9EB8-4AD8-93AC-59251101D052}"/>
    <cellStyle name="Currency2 2 2 7 6 2 3" xfId="23615" xr:uid="{948D209F-A52A-4F1A-917A-90FCD5DD6CA7}"/>
    <cellStyle name="Currency2 2 2 7 6 3" xfId="23616" xr:uid="{EC4CE84D-E325-4317-8BE9-F7800C8EFBE1}"/>
    <cellStyle name="Currency2 2 2 7 6 4" xfId="23617" xr:uid="{88D5A3A6-0529-45F2-8C2E-DE1E55388438}"/>
    <cellStyle name="Currency2 2 2 7 7" xfId="13194" xr:uid="{5D551599-1C39-4EBF-B935-2356F8F314B3}"/>
    <cellStyle name="Currency2 2 2 7 7 2" xfId="23618" xr:uid="{25547C52-29CD-4705-8598-B8C894651D1F}"/>
    <cellStyle name="Currency2 2 2 7 7 3" xfId="23619" xr:uid="{3184F42B-1ADD-4DD6-B46C-C8E95F111A08}"/>
    <cellStyle name="Currency2 2 2 7 8" xfId="23620" xr:uid="{530AEC96-E4DF-4375-A36F-A50887F3A625}"/>
    <cellStyle name="Currency2 2 2 7 9" xfId="23621" xr:uid="{36AAC299-3F11-49C3-A732-EB71EA9AAA3B}"/>
    <cellStyle name="Currency2 2 2 8" xfId="3242" xr:uid="{D87E145D-5B4E-4C0A-9C0B-DCDCA6A3DDF4}"/>
    <cellStyle name="Currency2 2 2 8 2" xfId="3243" xr:uid="{DA1662C8-7BBA-4BE4-8609-918152876637}"/>
    <cellStyle name="Currency2 2 2 8 2 2" xfId="8657" xr:uid="{A94B36AD-80A3-499A-AD52-74113C77E9FD}"/>
    <cellStyle name="Currency2 2 2 8 2 2 2" xfId="13182" xr:uid="{1B9B3415-6757-4996-830E-FD7375C3BDD5}"/>
    <cellStyle name="Currency2 2 2 8 2 2 2 2" xfId="23622" xr:uid="{EF960031-A91A-4F80-A4C8-A3E865D4890C}"/>
    <cellStyle name="Currency2 2 2 8 2 2 2 3" xfId="23623" xr:uid="{08E175E4-8CD1-452A-9E2C-4A8F6515B076}"/>
    <cellStyle name="Currency2 2 2 8 2 2 3" xfId="23624" xr:uid="{B2796810-AC05-41D7-AE2A-0BB8932ACBEA}"/>
    <cellStyle name="Currency2 2 2 8 2 2 4" xfId="23625" xr:uid="{49DA30C4-A1AF-4A3D-8828-8786DA74868B}"/>
    <cellStyle name="Currency2 2 2 8 2 3" xfId="13183" xr:uid="{E24A8B3E-2BCD-452B-BB1E-C2A83A31822E}"/>
    <cellStyle name="Currency2 2 2 8 2 3 2" xfId="23626" xr:uid="{D9A30E77-4D7C-47B7-98DB-44EE8D868298}"/>
    <cellStyle name="Currency2 2 2 8 2 3 3" xfId="23627" xr:uid="{F1B2BD85-8160-4251-BD71-602460799864}"/>
    <cellStyle name="Currency2 2 2 8 2 4" xfId="23628" xr:uid="{30350264-E54E-4626-9A8B-06FD07EED75C}"/>
    <cellStyle name="Currency2 2 2 8 2 5" xfId="23629" xr:uid="{5EA1F995-26C7-47C9-A3C8-8A31737A4417}"/>
    <cellStyle name="Currency2 2 2 8 3" xfId="3244" xr:uid="{9B865B5A-8FCD-4396-812D-4C06FC7B6672}"/>
    <cellStyle name="Currency2 2 2 8 3 2" xfId="9060" xr:uid="{1BDAA7BB-CC8A-4C75-BDEF-36274C747B32}"/>
    <cellStyle name="Currency2 2 2 8 3 2 2" xfId="13180" xr:uid="{ECAC9304-7B5E-4770-9C89-CACF14E49182}"/>
    <cellStyle name="Currency2 2 2 8 3 2 2 2" xfId="23630" xr:uid="{F0CF5E36-FEC1-4EED-8143-A12324B9D056}"/>
    <cellStyle name="Currency2 2 2 8 3 2 2 3" xfId="23631" xr:uid="{46659E93-3189-4864-B224-827AC222A520}"/>
    <cellStyle name="Currency2 2 2 8 3 2 3" xfId="23632" xr:uid="{5EF6D7E0-EA36-4DF0-8332-AC07CEAA4892}"/>
    <cellStyle name="Currency2 2 2 8 3 2 4" xfId="23633" xr:uid="{AA3DE34E-CE3C-4641-B025-FC9374345D44}"/>
    <cellStyle name="Currency2 2 2 8 3 3" xfId="13181" xr:uid="{C6048628-D0F2-4173-BC21-A2F071067D93}"/>
    <cellStyle name="Currency2 2 2 8 3 3 2" xfId="23634" xr:uid="{A952EC16-1765-41C8-AA73-E67F0F5B4683}"/>
    <cellStyle name="Currency2 2 2 8 3 3 3" xfId="23635" xr:uid="{4BFC28B1-CF25-4F71-9756-2CB54DA00E7A}"/>
    <cellStyle name="Currency2 2 2 8 3 4" xfId="23636" xr:uid="{E67FC9A9-194F-4925-B4E1-F78E18080BD5}"/>
    <cellStyle name="Currency2 2 2 8 3 5" xfId="23637" xr:uid="{EC436375-E70A-4155-A3A1-E9B2EFD907DE}"/>
    <cellStyle name="Currency2 2 2 8 4" xfId="3245" xr:uid="{E109A6F7-F2AD-44A2-8319-E7BFF0D8F7E0}"/>
    <cellStyle name="Currency2 2 2 8 4 2" xfId="9287" xr:uid="{F823B2B2-E355-4CEC-A3F0-A658BAB5E146}"/>
    <cellStyle name="Currency2 2 2 8 4 2 2" xfId="13178" xr:uid="{8E3B4C28-531F-4A31-89AC-8F1EB9409B33}"/>
    <cellStyle name="Currency2 2 2 8 4 2 2 2" xfId="23638" xr:uid="{F59B9CE9-B57A-4584-A092-390D2F799E9F}"/>
    <cellStyle name="Currency2 2 2 8 4 2 2 3" xfId="23639" xr:uid="{852AE43F-426E-4D9A-B32A-E57E76A74FEC}"/>
    <cellStyle name="Currency2 2 2 8 4 2 3" xfId="23640" xr:uid="{1F6B0503-F39B-4841-B14A-8F1D263C6467}"/>
    <cellStyle name="Currency2 2 2 8 4 2 4" xfId="23641" xr:uid="{044C29EE-CBF8-4217-A8DB-8E9652D65B0C}"/>
    <cellStyle name="Currency2 2 2 8 4 3" xfId="13179" xr:uid="{F2DA02EB-DCB9-4AE1-A65F-D0FA273758AF}"/>
    <cellStyle name="Currency2 2 2 8 4 3 2" xfId="23642" xr:uid="{82088A47-6D34-4B56-AC4E-D9F74D1DBAA6}"/>
    <cellStyle name="Currency2 2 2 8 4 3 3" xfId="23643" xr:uid="{E17CD0F3-06D5-45A3-B193-182523815EE7}"/>
    <cellStyle name="Currency2 2 2 8 4 4" xfId="23644" xr:uid="{26CBA5F4-C489-4435-A646-D31A069DC2BC}"/>
    <cellStyle name="Currency2 2 2 8 4 5" xfId="23645" xr:uid="{086E0061-651E-4BDB-AE49-DC338789826A}"/>
    <cellStyle name="Currency2 2 2 8 5" xfId="8137" xr:uid="{46AB4EC5-C45B-4855-AB82-B635EC3FB67A}"/>
    <cellStyle name="Currency2 2 2 8 5 2" xfId="13177" xr:uid="{82436946-C0C0-472B-BD27-441D339046E7}"/>
    <cellStyle name="Currency2 2 2 8 5 2 2" xfId="23646" xr:uid="{5CA86EEB-6EAE-4C57-9DB2-C7A466C31F56}"/>
    <cellStyle name="Currency2 2 2 8 5 2 3" xfId="23647" xr:uid="{9D8476C2-270A-47EE-9DD0-AEEC1ADCA4A6}"/>
    <cellStyle name="Currency2 2 2 8 5 3" xfId="23648" xr:uid="{B55ED5A4-E615-4FFD-8BE9-A0FC9A220A05}"/>
    <cellStyle name="Currency2 2 2 8 5 4" xfId="23649" xr:uid="{3376D6EA-0452-4966-B865-47EA652358C6}"/>
    <cellStyle name="Currency2 2 2 8 6" xfId="13184" xr:uid="{F569D7ED-9A2D-4A07-BF03-695D1108B7A1}"/>
    <cellStyle name="Currency2 2 2 8 6 2" xfId="23650" xr:uid="{4B8EEE90-2B8A-4572-BB99-359CFCBA3C79}"/>
    <cellStyle name="Currency2 2 2 8 6 3" xfId="23651" xr:uid="{A13D9A83-0318-4D18-B929-BD66B19B9294}"/>
    <cellStyle name="Currency2 2 2 8 7" xfId="23652" xr:uid="{C306AE5F-5ACE-44EB-B888-A6D9B7A73E57}"/>
    <cellStyle name="Currency2 2 2 8 8" xfId="23653" xr:uid="{E7D99171-F460-45F3-9F10-479BFDD741D9}"/>
    <cellStyle name="Currency2 2 2 9" xfId="3246" xr:uid="{3405503F-5CF4-4F31-B0F0-35379E720AD5}"/>
    <cellStyle name="Currency2 2 2 9 2" xfId="13176" xr:uid="{3ED91E94-89BF-4E11-8C62-6168D2621B2D}"/>
    <cellStyle name="Currency2 2 2 9 2 2" xfId="23654" xr:uid="{EEE48569-B9C1-4396-A7FD-CAFD13537E1B}"/>
    <cellStyle name="Currency2 2 2 9 2 3" xfId="23655" xr:uid="{8EF1AA54-DA26-4F0F-A99B-B2731D562BF1}"/>
    <cellStyle name="Currency2 2 2 9 3" xfId="23656" xr:uid="{012EBA59-C919-4E98-B4ED-0EFBAAFEF372}"/>
    <cellStyle name="Currency2 2 2 9 4" xfId="23657" xr:uid="{69917761-0353-4109-975F-49DB421368E4}"/>
    <cellStyle name="Currency2 2 3" xfId="1469" xr:uid="{A41887FC-1063-4139-8150-DD2DB9477FD8}"/>
    <cellStyle name="Currency2 2 3 2" xfId="3247" xr:uid="{E7043C11-060C-416C-BF3D-DA691E37E1B0}"/>
    <cellStyle name="Currency2 2 3 2 2" xfId="3248" xr:uid="{D2A34907-8F8E-45CA-B5FF-7B7E21EAF439}"/>
    <cellStyle name="Currency2 2 3 2 2 2" xfId="8773" xr:uid="{DB46349A-7AA6-4831-92F5-A940A22A097B}"/>
    <cellStyle name="Currency2 2 3 2 2 2 2" xfId="13174" xr:uid="{F793A3DE-C2FE-471A-9013-5FCC8FF1A5D7}"/>
    <cellStyle name="Currency2 2 3 2 2 2 2 2" xfId="23658" xr:uid="{08AAE1BB-680A-4963-B909-12C43A279CE0}"/>
    <cellStyle name="Currency2 2 3 2 2 2 2 3" xfId="23659" xr:uid="{4E294F84-17C1-4EDB-AC2A-35CE8C3B1B15}"/>
    <cellStyle name="Currency2 2 3 2 2 2 3" xfId="23660" xr:uid="{C011D392-9AF0-4621-B106-177E30DECDC5}"/>
    <cellStyle name="Currency2 2 3 2 2 2 4" xfId="23661" xr:uid="{E1B640CC-11CF-4786-86BD-FA40F51D5C7D}"/>
    <cellStyle name="Currency2 2 3 2 2 3" xfId="13175" xr:uid="{6F34F20A-8034-41A5-928A-B14856C6D51E}"/>
    <cellStyle name="Currency2 2 3 2 2 3 2" xfId="23662" xr:uid="{A7847F20-20A7-432C-8621-2F5852DC32E1}"/>
    <cellStyle name="Currency2 2 3 2 2 3 3" xfId="23663" xr:uid="{36AE4281-BFB6-4B9C-949F-6444F5754307}"/>
    <cellStyle name="Currency2 2 3 2 2 4" xfId="23664" xr:uid="{ABD23637-5D6F-4CA6-87F5-D84A387C7295}"/>
    <cellStyle name="Currency2 2 3 2 2 5" xfId="23665" xr:uid="{343ECC79-133B-4734-87F0-2D86561743F3}"/>
    <cellStyle name="Currency2 2 3 2 3" xfId="3249" xr:uid="{35EF5136-9892-4302-92EB-92CA37C1CEB6}"/>
    <cellStyle name="Currency2 2 3 2 3 2" xfId="8805" xr:uid="{7C600AD6-9994-4666-ABC6-74C689449D8D}"/>
    <cellStyle name="Currency2 2 3 2 3 2 2" xfId="13172" xr:uid="{853BC166-FE08-43AA-9F2A-C6EB54445F0F}"/>
    <cellStyle name="Currency2 2 3 2 3 2 2 2" xfId="23666" xr:uid="{BE999656-3795-40BE-AEB7-4819AF8056F0}"/>
    <cellStyle name="Currency2 2 3 2 3 2 2 3" xfId="23667" xr:uid="{9786A058-6702-40EA-B8CD-80B1E534780E}"/>
    <cellStyle name="Currency2 2 3 2 3 2 3" xfId="23668" xr:uid="{0E355CC0-5C53-40CB-AE17-5A64702AD086}"/>
    <cellStyle name="Currency2 2 3 2 3 2 4" xfId="23669" xr:uid="{0713EA39-DDED-403F-B2FA-2E408EE379BD}"/>
    <cellStyle name="Currency2 2 3 2 3 3" xfId="13173" xr:uid="{8C7560CB-5523-4FF8-AD55-06AB693D6E06}"/>
    <cellStyle name="Currency2 2 3 2 3 3 2" xfId="23670" xr:uid="{CE1103B0-E464-45F3-AE54-B49A7B1946DB}"/>
    <cellStyle name="Currency2 2 3 2 3 3 3" xfId="23671" xr:uid="{62876686-5583-4BF6-9FB0-12A645DFCBA3}"/>
    <cellStyle name="Currency2 2 3 2 3 4" xfId="23672" xr:uid="{65739262-4368-44C4-B066-0A84393C92BD}"/>
    <cellStyle name="Currency2 2 3 2 3 5" xfId="23673" xr:uid="{EEE0C6D4-0419-4AEE-925D-1110847D5135}"/>
    <cellStyle name="Currency2 2 3 2 4" xfId="3250" xr:uid="{5F76118A-9F51-47C8-AFE3-07E6EA48BF23}"/>
    <cellStyle name="Currency2 2 3 2 4 2" xfId="8802" xr:uid="{0EFA68C7-FD20-4D29-9D69-E6076F598990}"/>
    <cellStyle name="Currency2 2 3 2 4 2 2" xfId="13170" xr:uid="{EDF25383-FBFF-49F6-BC98-9ED58EFEA788}"/>
    <cellStyle name="Currency2 2 3 2 4 2 2 2" xfId="23674" xr:uid="{55B7F195-5D6C-47F3-9410-41FBEEC4F21E}"/>
    <cellStyle name="Currency2 2 3 2 4 2 2 3" xfId="23675" xr:uid="{74E10442-4DD3-488B-9903-87F2C1CCC216}"/>
    <cellStyle name="Currency2 2 3 2 4 2 3" xfId="23676" xr:uid="{3A9190EA-1DF7-4477-9D96-C5C5C2955F0C}"/>
    <cellStyle name="Currency2 2 3 2 4 2 4" xfId="23677" xr:uid="{B73E2FD9-2E21-4A85-B213-289BF97D1587}"/>
    <cellStyle name="Currency2 2 3 2 4 3" xfId="13171" xr:uid="{72FF2043-9A54-4B3A-BE7F-745CA901B8AD}"/>
    <cellStyle name="Currency2 2 3 2 4 3 2" xfId="23678" xr:uid="{1344F61A-EA27-4A89-8EC7-E277EA888CAB}"/>
    <cellStyle name="Currency2 2 3 2 4 3 3" xfId="23679" xr:uid="{6ED7985C-29F0-4407-9FB3-D9DFCBB9D2FE}"/>
    <cellStyle name="Currency2 2 3 2 4 4" xfId="23680" xr:uid="{A992FE0E-DFB4-4C36-98D1-505B0CC7E373}"/>
    <cellStyle name="Currency2 2 3 2 4 5" xfId="23681" xr:uid="{1A164B66-84A1-4A22-9232-FA0F977E763B}"/>
    <cellStyle name="Currency2 2 3 2 5" xfId="3251" xr:uid="{F3C2F3F4-0C45-4EAA-9DBE-3E02382FEA4B}"/>
    <cellStyle name="Currency2 2 3 2 5 2" xfId="8285" xr:uid="{B4FE8820-A670-4787-9F43-9CBFC5CA475F}"/>
    <cellStyle name="Currency2 2 3 2 5 2 2" xfId="13168" xr:uid="{C5DA34DC-A940-4C3C-9E13-E500EEAF0FCF}"/>
    <cellStyle name="Currency2 2 3 2 5 2 2 2" xfId="23682" xr:uid="{DAEAD09D-8F05-42D0-94B7-8E2428AA5ACB}"/>
    <cellStyle name="Currency2 2 3 2 5 2 2 3" xfId="23683" xr:uid="{1AE95A7E-3BC0-4DD6-95DD-9B23F23A48CE}"/>
    <cellStyle name="Currency2 2 3 2 5 2 3" xfId="23684" xr:uid="{92AB6C8F-F2A7-47F2-B04E-953F5CA63E93}"/>
    <cellStyle name="Currency2 2 3 2 5 2 4" xfId="23685" xr:uid="{0CB79CCA-FA8F-4669-9D71-D128AD4F7DA6}"/>
    <cellStyle name="Currency2 2 3 2 5 3" xfId="13169" xr:uid="{95E4B052-1419-491A-8322-6F8BBFD06EBE}"/>
    <cellStyle name="Currency2 2 3 2 5 3 2" xfId="23686" xr:uid="{5E5C1F6F-769B-4E8F-AD8C-FCD7E2AB8009}"/>
    <cellStyle name="Currency2 2 3 2 5 3 3" xfId="23687" xr:uid="{F0F013EB-494C-4ABF-B627-81FC02CF3821}"/>
    <cellStyle name="Currency2 2 3 2 5 4" xfId="23688" xr:uid="{4118B30D-44F7-4CB0-AF8B-EEBCDBA828A7}"/>
    <cellStyle name="Currency2 2 3 2 5 5" xfId="23689" xr:uid="{056D7768-F73B-447A-B634-8EF0E4A3D61E}"/>
    <cellStyle name="Currency2 2 3 2 6" xfId="5799" xr:uid="{8BE196DB-0855-48E6-81B0-1FF0DF4F4F8A}"/>
    <cellStyle name="Currency2 2 3 2 6 2" xfId="13167" xr:uid="{86A98D36-7782-45FC-A813-FE14E807D577}"/>
    <cellStyle name="Currency2 2 3 2 6 2 2" xfId="23690" xr:uid="{D5E36F43-D88C-4753-875F-366B02731607}"/>
    <cellStyle name="Currency2 2 3 2 6 2 3" xfId="23691" xr:uid="{6A97BE85-82E3-4413-99FF-1E7CB8B8B5C8}"/>
    <cellStyle name="Currency2 2 3 2 6 3" xfId="23692" xr:uid="{BFC48D4E-6B7A-42A6-B3E1-61C86A1785CD}"/>
    <cellStyle name="Currency2 2 3 2 6 4" xfId="23693" xr:uid="{D3A9E7A5-D2B7-4D2B-B180-F08B989D8047}"/>
    <cellStyle name="Currency2 2 3 2 7" xfId="7985" xr:uid="{ACA4366B-E718-4836-A40D-10D5DD94E586}"/>
    <cellStyle name="Currency2 2 3 2 7 2" xfId="13166" xr:uid="{39118E84-7CD4-4DB2-9F63-25B1A8F6AF2E}"/>
    <cellStyle name="Currency2 2 3 2 7 2 2" xfId="23694" xr:uid="{C9830639-6547-43CB-AEEF-98F177063EB0}"/>
    <cellStyle name="Currency2 2 3 2 7 2 3" xfId="23695" xr:uid="{01669803-76E0-402B-B137-608922E2DF5B}"/>
    <cellStyle name="Currency2 2 3 2 7 3" xfId="23696" xr:uid="{921EE35C-22E7-4F94-B05C-E7FEA7EB9A81}"/>
    <cellStyle name="Currency2 2 3 2 7 4" xfId="23697" xr:uid="{8418887A-97E2-443F-BD31-BB650B2F84BC}"/>
    <cellStyle name="Currency2 2 3 2 8" xfId="9920" xr:uid="{7128554C-0A10-4004-A366-99957D54CA21}"/>
    <cellStyle name="Currency2 2 3 2 8 2" xfId="23698" xr:uid="{AB61CAAA-2137-4E60-BA9A-B1502CDB297C}"/>
    <cellStyle name="Currency2 2 3 2 9" xfId="23699" xr:uid="{71493AEB-3790-4D27-A6B0-64CDD12E224B}"/>
    <cellStyle name="Currency2 2 3 3" xfId="3252" xr:uid="{2B32C941-CBFD-4C4D-A7D0-B8FB2BDA85E3}"/>
    <cellStyle name="Currency2 2 3 3 2" xfId="3253" xr:uid="{051D55F0-B98D-4957-BA05-77460E2C39E5}"/>
    <cellStyle name="Currency2 2 3 3 2 2" xfId="8707" xr:uid="{B60E65E1-989C-4FD1-BE06-56A772E15F36}"/>
    <cellStyle name="Currency2 2 3 3 2 2 2" xfId="13163" xr:uid="{68412211-4DD8-42D6-B685-54997D309AE2}"/>
    <cellStyle name="Currency2 2 3 3 2 2 2 2" xfId="23700" xr:uid="{477A6363-8D7F-40CD-BDFC-06B961C6FA31}"/>
    <cellStyle name="Currency2 2 3 3 2 2 2 3" xfId="23701" xr:uid="{F7B479B1-0FAE-4854-9B0E-6DA1CBA7C6B0}"/>
    <cellStyle name="Currency2 2 3 3 2 2 3" xfId="23702" xr:uid="{800BD806-E95C-4524-B538-14B882379AB9}"/>
    <cellStyle name="Currency2 2 3 3 2 2 4" xfId="23703" xr:uid="{D779DB81-B134-489D-BE05-388458EB4A21}"/>
    <cellStyle name="Currency2 2 3 3 2 3" xfId="13164" xr:uid="{06AE2555-0BFA-4B82-B3F2-BB7072FE7BC5}"/>
    <cellStyle name="Currency2 2 3 3 2 3 2" xfId="23704" xr:uid="{DBA4115B-4F93-4267-A747-245644230AF4}"/>
    <cellStyle name="Currency2 2 3 3 2 3 3" xfId="23705" xr:uid="{5C9D5E2E-F818-4966-B750-CD854520A73F}"/>
    <cellStyle name="Currency2 2 3 3 2 4" xfId="23706" xr:uid="{0556A8F0-D831-4400-8369-D33908FA4212}"/>
    <cellStyle name="Currency2 2 3 3 2 5" xfId="23707" xr:uid="{5479F27E-D24B-4B19-8C87-96753E14A9AE}"/>
    <cellStyle name="Currency2 2 3 3 3" xfId="3254" xr:uid="{15D83762-6D97-47D3-9053-0D25E68F6579}"/>
    <cellStyle name="Currency2 2 3 3 3 2" xfId="9004" xr:uid="{377D7730-6CD8-40E0-BCB3-E3C0A2ED26A7}"/>
    <cellStyle name="Currency2 2 3 3 3 2 2" xfId="13161" xr:uid="{4F56C676-D369-46F1-BFD5-80389B6BFAB3}"/>
    <cellStyle name="Currency2 2 3 3 3 2 2 2" xfId="23708" xr:uid="{1D6FE2D4-80EF-413B-A744-BA8848679555}"/>
    <cellStyle name="Currency2 2 3 3 3 2 2 3" xfId="23709" xr:uid="{E1007976-E266-4D19-A0FD-A0D7329733D7}"/>
    <cellStyle name="Currency2 2 3 3 3 2 3" xfId="23710" xr:uid="{4FDE71EF-E380-400A-A0BA-D45A08FF144F}"/>
    <cellStyle name="Currency2 2 3 3 3 2 4" xfId="23711" xr:uid="{B78FEBE1-FB4D-4E60-A8BC-CC746F91057F}"/>
    <cellStyle name="Currency2 2 3 3 3 3" xfId="13162" xr:uid="{39CB20E5-EA66-4FBD-B5D7-98557EC12BA9}"/>
    <cellStyle name="Currency2 2 3 3 3 3 2" xfId="23712" xr:uid="{34F39F9A-AE7B-40A8-B21D-A741A34F71CC}"/>
    <cellStyle name="Currency2 2 3 3 3 3 3" xfId="23713" xr:uid="{C26C9EEC-0CAB-4FF9-8300-451B1348AD85}"/>
    <cellStyle name="Currency2 2 3 3 3 4" xfId="23714" xr:uid="{BCD765F8-0B8A-4FBC-A7D5-BB7924C03144}"/>
    <cellStyle name="Currency2 2 3 3 3 5" xfId="23715" xr:uid="{81606206-85CA-4A7C-8C94-35BC70CBC8F8}"/>
    <cellStyle name="Currency2 2 3 3 4" xfId="3255" xr:uid="{D489CE3A-BC43-454B-9A5B-143ED1613EB0}"/>
    <cellStyle name="Currency2 2 3 3 4 2" xfId="9231" xr:uid="{4325B8D9-39FC-411E-9400-60B3F245D74E}"/>
    <cellStyle name="Currency2 2 3 3 4 2 2" xfId="13159" xr:uid="{343AF9F1-3FA9-4BA1-8C8F-C003DAA2D53E}"/>
    <cellStyle name="Currency2 2 3 3 4 2 2 2" xfId="23716" xr:uid="{7BFECE6A-74CB-40F7-82F8-CD8526CBB745}"/>
    <cellStyle name="Currency2 2 3 3 4 2 2 3" xfId="23717" xr:uid="{0D671293-1992-4301-B2F9-AA6D99C7499E}"/>
    <cellStyle name="Currency2 2 3 3 4 2 3" xfId="23718" xr:uid="{BE0C54ED-C8B9-4EF9-AF52-C87E73C83D3F}"/>
    <cellStyle name="Currency2 2 3 3 4 2 4" xfId="23719" xr:uid="{829F3A32-E688-4D61-B39F-8EA2A75031EF}"/>
    <cellStyle name="Currency2 2 3 3 4 3" xfId="13160" xr:uid="{2C8C55B7-F283-4A29-9FF5-F0D1EF696C1B}"/>
    <cellStyle name="Currency2 2 3 3 4 3 2" xfId="23720" xr:uid="{DA8C3B17-89A7-4E26-9D67-F9513DD441D3}"/>
    <cellStyle name="Currency2 2 3 3 4 3 3" xfId="23721" xr:uid="{651EAE6D-BE5E-41E5-A009-9DAB23B48B71}"/>
    <cellStyle name="Currency2 2 3 3 4 4" xfId="23722" xr:uid="{6C60EE12-86EE-4143-95E0-6041D09B4E7B}"/>
    <cellStyle name="Currency2 2 3 3 4 5" xfId="23723" xr:uid="{D1D63CF9-52FF-4E18-83B6-65DA1D0620FC}"/>
    <cellStyle name="Currency2 2 3 3 5" xfId="3256" xr:uid="{BAE0C3B4-EC6C-4266-8177-CD6D38A48A51}"/>
    <cellStyle name="Currency2 2 3 3 5 2" xfId="8373" xr:uid="{D9ECE420-5DD0-4351-A0BA-D63878F8E120}"/>
    <cellStyle name="Currency2 2 3 3 5 2 2" xfId="13157" xr:uid="{24AABA20-D0D4-4E3F-8CEF-024D070F7537}"/>
    <cellStyle name="Currency2 2 3 3 5 2 2 2" xfId="23724" xr:uid="{4E43031E-E380-4E9B-B8A4-131871D9F365}"/>
    <cellStyle name="Currency2 2 3 3 5 2 2 3" xfId="23725" xr:uid="{5AB68FE6-245E-4FAD-B81C-0D4D3DBFC1E1}"/>
    <cellStyle name="Currency2 2 3 3 5 2 3" xfId="23726" xr:uid="{74C6CF0D-AAA4-446C-86EF-4F945D4444C0}"/>
    <cellStyle name="Currency2 2 3 3 5 2 4" xfId="23727" xr:uid="{C4D858C8-A95E-4E04-8F53-151E1C300267}"/>
    <cellStyle name="Currency2 2 3 3 5 3" xfId="13158" xr:uid="{E10B6FE0-AC36-47AB-AE10-D720C37A1938}"/>
    <cellStyle name="Currency2 2 3 3 5 3 2" xfId="23728" xr:uid="{446DD239-A175-4AA0-B366-B9FDCF1C1AE1}"/>
    <cellStyle name="Currency2 2 3 3 5 3 3" xfId="23729" xr:uid="{92E45185-E248-45E8-BE89-2E6F899E291B}"/>
    <cellStyle name="Currency2 2 3 3 5 4" xfId="23730" xr:uid="{086EDAF0-1A24-4743-B267-A964F41766EA}"/>
    <cellStyle name="Currency2 2 3 3 5 5" xfId="23731" xr:uid="{C25AF40C-453B-4B4F-BD94-83B9E539A98D}"/>
    <cellStyle name="Currency2 2 3 3 6" xfId="8081" xr:uid="{54B0D179-125F-4997-A26D-E7637444D7D4}"/>
    <cellStyle name="Currency2 2 3 3 6 2" xfId="13156" xr:uid="{659D53B7-7C36-42F0-8081-5C1E5EAAEDF4}"/>
    <cellStyle name="Currency2 2 3 3 6 2 2" xfId="23732" xr:uid="{0DA09EC3-044B-49A0-9774-853E20CD0F26}"/>
    <cellStyle name="Currency2 2 3 3 6 2 3" xfId="23733" xr:uid="{79F4A65D-5D95-4BFB-B6B8-0475EB08C2EF}"/>
    <cellStyle name="Currency2 2 3 3 6 3" xfId="23734" xr:uid="{FE8F7098-9FDD-4C43-A0D7-726851DF35D1}"/>
    <cellStyle name="Currency2 2 3 3 6 4" xfId="23735" xr:uid="{4AAE1475-C8E5-4957-9785-499FB12CAE13}"/>
    <cellStyle name="Currency2 2 3 3 7" xfId="13165" xr:uid="{0F2DABDC-B944-4F0B-87D0-1BA8924D003B}"/>
    <cellStyle name="Currency2 2 3 3 7 2" xfId="23736" xr:uid="{9943FA77-45CF-4ACE-ABFB-7AFDC10EAD56}"/>
    <cellStyle name="Currency2 2 3 3 7 3" xfId="23737" xr:uid="{E26B4CB3-8FC0-456F-A86E-06A8909A530A}"/>
    <cellStyle name="Currency2 2 3 3 8" xfId="23738" xr:uid="{88A15C8A-0084-434B-A377-54F9EA94EE84}"/>
    <cellStyle name="Currency2 2 3 3 9" xfId="23739" xr:uid="{EE43EB81-7BCB-49A3-91FE-FDF507245021}"/>
    <cellStyle name="Currency2 2 3 4" xfId="3257" xr:uid="{5E911CB4-F6D4-4189-922B-A79CE1D1B73C}"/>
    <cellStyle name="Currency2 2 3 4 2" xfId="3258" xr:uid="{0C91F862-B69C-42C3-90EA-C6BB7D115CED}"/>
    <cellStyle name="Currency2 2 3 4 2 2" xfId="8536" xr:uid="{835F1CAE-9618-4B3C-AEB3-3B7AB2D9A07E}"/>
    <cellStyle name="Currency2 2 3 4 2 2 2" xfId="13153" xr:uid="{53462782-66C8-4E8B-87E1-50F47D8A53D6}"/>
    <cellStyle name="Currency2 2 3 4 2 2 2 2" xfId="23740" xr:uid="{52A38096-926F-495D-8D4F-136DF137DEFA}"/>
    <cellStyle name="Currency2 2 3 4 2 2 2 3" xfId="23741" xr:uid="{03257DDA-2579-483C-961F-BF6F8E03901E}"/>
    <cellStyle name="Currency2 2 3 4 2 2 3" xfId="23742" xr:uid="{CE661F96-E664-4428-8B6C-4473E963797D}"/>
    <cellStyle name="Currency2 2 3 4 2 2 4" xfId="23743" xr:uid="{C359A083-C3A9-4D3E-9109-41EB6766781A}"/>
    <cellStyle name="Currency2 2 3 4 2 3" xfId="13154" xr:uid="{FDA7EFEA-F905-40EF-8D1B-44D9ABE4962D}"/>
    <cellStyle name="Currency2 2 3 4 2 3 2" xfId="23744" xr:uid="{09BAA2CC-0EEF-4437-B3FE-75788DCDF37F}"/>
    <cellStyle name="Currency2 2 3 4 2 3 3" xfId="23745" xr:uid="{E1C15DE2-1ED2-425B-92A3-03C04AFE4B95}"/>
    <cellStyle name="Currency2 2 3 4 2 4" xfId="23746" xr:uid="{5C1A78B9-AACB-4FF3-A0FD-8F91A292E2B7}"/>
    <cellStyle name="Currency2 2 3 4 2 5" xfId="23747" xr:uid="{77D18742-8141-44C5-9CD5-0C30BF4575FC}"/>
    <cellStyle name="Currency2 2 3 4 3" xfId="3259" xr:uid="{350581DE-0932-43D9-8E75-EEE6DF6BC306}"/>
    <cellStyle name="Currency2 2 3 4 3 2" xfId="9181" xr:uid="{0F39009F-9BBD-4E21-8DA4-ABC3386755EC}"/>
    <cellStyle name="Currency2 2 3 4 3 2 2" xfId="13151" xr:uid="{DCE9A2BF-E658-44E0-AED8-5229D9A639A9}"/>
    <cellStyle name="Currency2 2 3 4 3 2 2 2" xfId="23748" xr:uid="{AB7C8861-E396-471E-8324-89275BDD5067}"/>
    <cellStyle name="Currency2 2 3 4 3 2 2 3" xfId="23749" xr:uid="{87062006-3BF0-4EC5-AE2B-B9024D064364}"/>
    <cellStyle name="Currency2 2 3 4 3 2 3" xfId="23750" xr:uid="{D2DDA5B5-54F2-40DB-8C28-39A8D8DBE34D}"/>
    <cellStyle name="Currency2 2 3 4 3 2 4" xfId="23751" xr:uid="{6D7BB951-78DA-4D0E-AB6B-7CE2AAABC132}"/>
    <cellStyle name="Currency2 2 3 4 3 3" xfId="13152" xr:uid="{5C986413-0028-43ED-952E-99746462E54B}"/>
    <cellStyle name="Currency2 2 3 4 3 3 2" xfId="23752" xr:uid="{B5F24A6A-883A-4B16-B9FE-EFD8DD43FCA0}"/>
    <cellStyle name="Currency2 2 3 4 3 3 3" xfId="23753" xr:uid="{C839AA5C-1052-4368-91DC-90221746696E}"/>
    <cellStyle name="Currency2 2 3 4 3 4" xfId="23754" xr:uid="{037FEBC0-8495-482E-AE6E-B690039FC30B}"/>
    <cellStyle name="Currency2 2 3 4 3 5" xfId="23755" xr:uid="{567E6E14-8AA2-4517-9290-64A5941B924C}"/>
    <cellStyle name="Currency2 2 3 4 4" xfId="3260" xr:uid="{CB0E2BC4-311D-4FC0-8E7D-F5E9257A0276}"/>
    <cellStyle name="Currency2 2 3 4 4 2" xfId="9408" xr:uid="{59C173F2-D6C6-4659-AC5F-BF89E919E7FD}"/>
    <cellStyle name="Currency2 2 3 4 4 2 2" xfId="13149" xr:uid="{AE9634A5-28C0-49DC-9019-2A52C68C07D8}"/>
    <cellStyle name="Currency2 2 3 4 4 2 2 2" xfId="23756" xr:uid="{F000EDC0-5C70-433A-A73B-D3BABA343034}"/>
    <cellStyle name="Currency2 2 3 4 4 2 2 3" xfId="23757" xr:uid="{9FDAA6E5-439B-4CE9-BAD2-BCE7DF2E2580}"/>
    <cellStyle name="Currency2 2 3 4 4 2 3" xfId="23758" xr:uid="{3412F4FB-86A7-4C1E-B8DF-E5BE1F478741}"/>
    <cellStyle name="Currency2 2 3 4 4 2 4" xfId="23759" xr:uid="{62B46D89-E04F-4334-996E-00AD7D6645C2}"/>
    <cellStyle name="Currency2 2 3 4 4 3" xfId="13150" xr:uid="{C7778005-1EF4-422D-BC12-AEAA25D94067}"/>
    <cellStyle name="Currency2 2 3 4 4 3 2" xfId="23760" xr:uid="{B69C279C-0180-4F4A-96AA-E66D6A66BBCB}"/>
    <cellStyle name="Currency2 2 3 4 4 3 3" xfId="23761" xr:uid="{E935F961-66E8-446F-8FCB-C63B29119396}"/>
    <cellStyle name="Currency2 2 3 4 4 4" xfId="23762" xr:uid="{4EFD5758-8C29-43FC-A8D7-205B9594AB39}"/>
    <cellStyle name="Currency2 2 3 4 4 5" xfId="23763" xr:uid="{6334118C-1D70-45A6-89A4-58524668C9F7}"/>
    <cellStyle name="Currency2 2 3 4 5" xfId="3261" xr:uid="{409F12D6-7B2E-427B-96B5-C60FCF8DB061}"/>
    <cellStyle name="Currency2 2 3 4 5 2" xfId="8518" xr:uid="{E52D5ECB-6D3C-4FD9-9D75-D041C49F0C62}"/>
    <cellStyle name="Currency2 2 3 4 5 2 2" xfId="13147" xr:uid="{1BE7F00E-B72B-403D-9FFF-56E747E88BE0}"/>
    <cellStyle name="Currency2 2 3 4 5 2 2 2" xfId="23764" xr:uid="{7B89FDBD-4D4D-4276-9E1C-F35336B4DFF0}"/>
    <cellStyle name="Currency2 2 3 4 5 2 2 3" xfId="23765" xr:uid="{3F4657F9-1404-41BE-8698-F3FA13C2DE2B}"/>
    <cellStyle name="Currency2 2 3 4 5 2 3" xfId="23766" xr:uid="{6DDB6978-EDD0-43C2-A2C6-C75E093F0461}"/>
    <cellStyle name="Currency2 2 3 4 5 2 4" xfId="23767" xr:uid="{C9D538EC-FD40-4DAD-8014-6096D784BC9B}"/>
    <cellStyle name="Currency2 2 3 4 5 3" xfId="13148" xr:uid="{B0985758-9CA9-4545-8439-F3E706745EDF}"/>
    <cellStyle name="Currency2 2 3 4 5 3 2" xfId="23768" xr:uid="{46C394A8-6E98-420E-A684-E445C8030C74}"/>
    <cellStyle name="Currency2 2 3 4 5 3 3" xfId="23769" xr:uid="{B87A0A2D-21FF-4B8F-920E-9427E7376DE7}"/>
    <cellStyle name="Currency2 2 3 4 5 4" xfId="23770" xr:uid="{80011D74-6365-4401-8844-63ED38A252D7}"/>
    <cellStyle name="Currency2 2 3 4 5 5" xfId="23771" xr:uid="{19824793-BB17-4253-9943-A334E91FE075}"/>
    <cellStyle name="Currency2 2 3 4 6" xfId="8258" xr:uid="{63A3D5BE-E09F-4CBE-98D3-30C44CEE2DDA}"/>
    <cellStyle name="Currency2 2 3 4 6 2" xfId="13146" xr:uid="{88E5473E-F239-4132-B637-D15962C87ED8}"/>
    <cellStyle name="Currency2 2 3 4 6 2 2" xfId="23772" xr:uid="{3329487C-73A9-4488-8E81-1726C1E380B5}"/>
    <cellStyle name="Currency2 2 3 4 6 2 3" xfId="23773" xr:uid="{B757E722-03CF-4F43-B4BC-F91F7AE638C5}"/>
    <cellStyle name="Currency2 2 3 4 6 3" xfId="23774" xr:uid="{996B66B7-85B7-413C-B494-89B4C28843B6}"/>
    <cellStyle name="Currency2 2 3 4 6 4" xfId="23775" xr:uid="{2BEE1AD8-2076-44A8-8F3C-F7343CC63D84}"/>
    <cellStyle name="Currency2 2 3 4 7" xfId="13155" xr:uid="{42116AF2-F019-429A-970B-B180F78473CB}"/>
    <cellStyle name="Currency2 2 3 4 7 2" xfId="23776" xr:uid="{9B40FA90-0038-4E15-BEF0-982E0C2F66AC}"/>
    <cellStyle name="Currency2 2 3 4 7 3" xfId="23777" xr:uid="{D2709D70-A3AA-4F31-9F78-0886D5DA15B1}"/>
    <cellStyle name="Currency2 2 3 4 8" xfId="23778" xr:uid="{7C31D743-A07E-4326-B8CA-66C716683B20}"/>
    <cellStyle name="Currency2 2 3 4 9" xfId="23779" xr:uid="{F752ADAA-C817-4A29-A08F-BF04FFF266BD}"/>
    <cellStyle name="Currency2 2 3 5" xfId="3262" xr:uid="{2C23CEE7-150D-46D6-A47D-AD74872CF234}"/>
    <cellStyle name="Currency2 2 3 5 2" xfId="3263" xr:uid="{09DFB921-E187-45F9-A6D9-ECCA04E6DDAF}"/>
    <cellStyle name="Currency2 2 3 5 2 2" xfId="8750" xr:uid="{A64F6D5E-60BB-410C-9BA8-3B7BBD473024}"/>
    <cellStyle name="Currency2 2 3 5 2 2 2" xfId="13143" xr:uid="{EEE2285D-3233-4D2E-BDA2-1CB5696CA6E0}"/>
    <cellStyle name="Currency2 2 3 5 2 2 2 2" xfId="23780" xr:uid="{0BE605EF-68C3-4E47-A9D5-AB19BDA75C70}"/>
    <cellStyle name="Currency2 2 3 5 2 2 2 3" xfId="23781" xr:uid="{C4AAA1C9-5A42-43D9-901A-56EF8CEE4E12}"/>
    <cellStyle name="Currency2 2 3 5 2 2 3" xfId="23782" xr:uid="{3F713F9D-57CF-42BC-AFC0-FCC43F881916}"/>
    <cellStyle name="Currency2 2 3 5 2 2 4" xfId="23783" xr:uid="{BD441104-6C06-4711-A52E-F93821A19F78}"/>
    <cellStyle name="Currency2 2 3 5 2 3" xfId="13144" xr:uid="{DBC5C4C1-59F8-4A4F-9DC4-17EF7A60D76A}"/>
    <cellStyle name="Currency2 2 3 5 2 3 2" xfId="23784" xr:uid="{68979C6A-3EA0-4160-9F97-F90AF1D405DB}"/>
    <cellStyle name="Currency2 2 3 5 2 3 3" xfId="23785" xr:uid="{BBBED6A4-62DA-4585-8912-CF18DE02FB39}"/>
    <cellStyle name="Currency2 2 3 5 2 4" xfId="23786" xr:uid="{9C882C5F-A403-4277-9E3E-391B54E9B510}"/>
    <cellStyle name="Currency2 2 3 5 2 5" xfId="23787" xr:uid="{0E3EE94F-02C9-4FA5-90CB-E242EBB87D87}"/>
    <cellStyle name="Currency2 2 3 5 3" xfId="3264" xr:uid="{7EABA758-F071-41E2-B306-40370476E9D4}"/>
    <cellStyle name="Currency2 2 3 5 3 2" xfId="8947" xr:uid="{BC16AB9F-1367-4127-8912-26B301C436B7}"/>
    <cellStyle name="Currency2 2 3 5 3 2 2" xfId="13141" xr:uid="{E747A268-5456-4123-BB7A-BA20FC6B2C46}"/>
    <cellStyle name="Currency2 2 3 5 3 2 2 2" xfId="23788" xr:uid="{92041A03-6127-415D-A7BF-B91CD664E017}"/>
    <cellStyle name="Currency2 2 3 5 3 2 2 3" xfId="23789" xr:uid="{269F46FE-D1B9-47C8-AD72-2285CBA179D6}"/>
    <cellStyle name="Currency2 2 3 5 3 2 3" xfId="23790" xr:uid="{E4AA4779-7AFF-42C3-956E-890C872B21A6}"/>
    <cellStyle name="Currency2 2 3 5 3 2 4" xfId="23791" xr:uid="{BDA12E8C-15E4-4CFA-B049-F34AFE90193D}"/>
    <cellStyle name="Currency2 2 3 5 3 3" xfId="13142" xr:uid="{EB70FB1A-B592-4D9A-9D0A-98E8CBDD0B12}"/>
    <cellStyle name="Currency2 2 3 5 3 3 2" xfId="23792" xr:uid="{88867B4B-3CEE-4F75-AFE6-CE113DC91095}"/>
    <cellStyle name="Currency2 2 3 5 3 3 3" xfId="23793" xr:uid="{46FC0EF5-8228-4E55-A442-3F84E0007D71}"/>
    <cellStyle name="Currency2 2 3 5 3 4" xfId="23794" xr:uid="{F26C64CF-104C-4926-9367-6168025251C7}"/>
    <cellStyle name="Currency2 2 3 5 3 5" xfId="23795" xr:uid="{22CEA56C-2199-49E5-AA3F-188B4A5A89F1}"/>
    <cellStyle name="Currency2 2 3 5 4" xfId="3265" xr:uid="{1DCDF182-502E-44F9-8A71-9FE36E76E4B0}"/>
    <cellStyle name="Currency2 2 3 5 4 2" xfId="8919" xr:uid="{9C31FBCE-19D5-4425-B4AF-4BABC5B6865F}"/>
    <cellStyle name="Currency2 2 3 5 4 2 2" xfId="13139" xr:uid="{7A69E07B-2AF7-4261-A84B-4B4B51148D75}"/>
    <cellStyle name="Currency2 2 3 5 4 2 2 2" xfId="23796" xr:uid="{B7284746-B823-45FD-A148-52C103D1BA58}"/>
    <cellStyle name="Currency2 2 3 5 4 2 2 3" xfId="23797" xr:uid="{010060D3-8A9C-4455-A850-273C6ED35F54}"/>
    <cellStyle name="Currency2 2 3 5 4 2 3" xfId="23798" xr:uid="{FE6EA21F-8993-4D1E-9C76-A4B08EE30AA7}"/>
    <cellStyle name="Currency2 2 3 5 4 2 4" xfId="23799" xr:uid="{D565053E-EE18-479A-B1AF-B9715E44B7EA}"/>
    <cellStyle name="Currency2 2 3 5 4 3" xfId="13140" xr:uid="{520FF1B6-ECFB-4CF1-9C59-68BE60193C1C}"/>
    <cellStyle name="Currency2 2 3 5 4 3 2" xfId="23800" xr:uid="{3B9595FE-588B-46C8-99BD-5FFE1CEFF6D6}"/>
    <cellStyle name="Currency2 2 3 5 4 3 3" xfId="23801" xr:uid="{BB14D2E4-699B-4B63-AFA4-73CB97F09DB7}"/>
    <cellStyle name="Currency2 2 3 5 4 4" xfId="23802" xr:uid="{1B4E7351-937D-45D2-9CF1-C8CAB7D4E65F}"/>
    <cellStyle name="Currency2 2 3 5 4 5" xfId="23803" xr:uid="{DA4730B4-60E4-401A-9F00-19C2A340DF5F}"/>
    <cellStyle name="Currency2 2 3 5 5" xfId="3266" xr:uid="{327E6ED9-508D-4AD9-8FD7-7430543D90BD}"/>
    <cellStyle name="Currency2 2 3 5 5 2" xfId="8337" xr:uid="{55F985C8-28B9-443F-A6C6-2F3D395263C0}"/>
    <cellStyle name="Currency2 2 3 5 5 2 2" xfId="13137" xr:uid="{439A72D0-A11D-4A1F-B724-7C13499B86BB}"/>
    <cellStyle name="Currency2 2 3 5 5 2 2 2" xfId="23804" xr:uid="{C4A5A8B9-3AEE-427C-ACEB-BBBDE6E999FA}"/>
    <cellStyle name="Currency2 2 3 5 5 2 2 3" xfId="23805" xr:uid="{DC5CBF47-6C24-4AA7-9C6B-2E8A8AA889BE}"/>
    <cellStyle name="Currency2 2 3 5 5 2 3" xfId="23806" xr:uid="{B1A7D3BC-2138-4DE6-90DE-7B06AF35C7FB}"/>
    <cellStyle name="Currency2 2 3 5 5 2 4" xfId="23807" xr:uid="{80D57801-9B37-4A94-B5C8-260842309909}"/>
    <cellStyle name="Currency2 2 3 5 5 3" xfId="13138" xr:uid="{335F256A-A8AE-40FF-8379-722331E4F784}"/>
    <cellStyle name="Currency2 2 3 5 5 3 2" xfId="23808" xr:uid="{600C304C-4982-45C0-BAFF-60321E4B8F09}"/>
    <cellStyle name="Currency2 2 3 5 5 3 3" xfId="23809" xr:uid="{2C3CE6C8-A6B3-4893-AE24-76A2FF55E7E7}"/>
    <cellStyle name="Currency2 2 3 5 5 4" xfId="23810" xr:uid="{F2D58C66-B8A9-4A0D-B015-2EB094A005AB}"/>
    <cellStyle name="Currency2 2 3 5 5 5" xfId="23811" xr:uid="{3BEFC995-27CC-4109-BFC8-7FF09F738729}"/>
    <cellStyle name="Currency2 2 3 5 6" xfId="8038" xr:uid="{3CBF5FED-ACD9-4330-9A82-BF7B662C874F}"/>
    <cellStyle name="Currency2 2 3 5 6 2" xfId="13136" xr:uid="{35A6D57B-FADD-498B-B99F-F435323182A2}"/>
    <cellStyle name="Currency2 2 3 5 6 2 2" xfId="23812" xr:uid="{2F534EDF-4E16-43FC-B671-5DE9185CF297}"/>
    <cellStyle name="Currency2 2 3 5 6 2 3" xfId="23813" xr:uid="{7C5C93A3-AEAD-4076-9CC1-0D540F42151B}"/>
    <cellStyle name="Currency2 2 3 5 6 3" xfId="23814" xr:uid="{9662C0FA-AA19-46DD-8B3B-7FA0EF0BFF39}"/>
    <cellStyle name="Currency2 2 3 5 6 4" xfId="23815" xr:uid="{C9CC66A2-7106-4BAE-9636-6CC42129CF17}"/>
    <cellStyle name="Currency2 2 3 5 7" xfId="13145" xr:uid="{71E982B9-8A15-4BF7-A341-265BEE133429}"/>
    <cellStyle name="Currency2 2 3 5 7 2" xfId="23816" xr:uid="{62F126FA-A4B6-4581-BAB8-704A082900FB}"/>
    <cellStyle name="Currency2 2 3 5 7 3" xfId="23817" xr:uid="{ACDE6C9D-3306-4381-9E3E-380633DEEB0D}"/>
    <cellStyle name="Currency2 2 3 5 8" xfId="23818" xr:uid="{2A5A6339-8661-4A84-B327-96CC18421342}"/>
    <cellStyle name="Currency2 2 3 5 9" xfId="23819" xr:uid="{18BA2B6C-A4D3-415E-A117-7E3611629C7C}"/>
    <cellStyle name="Currency2 2 3 6" xfId="3267" xr:uid="{6E1394F9-43AA-429E-AD98-F68CADBB7EEF}"/>
    <cellStyle name="Currency2 2 3 6 2" xfId="3268" xr:uid="{A3808532-1A2F-4EE7-A8A8-8C5BFBB0DCB8}"/>
    <cellStyle name="Currency2 2 3 6 2 2" xfId="8546" xr:uid="{0A841A14-726A-44CF-9846-459D873D3C63}"/>
    <cellStyle name="Currency2 2 3 6 2 2 2" xfId="9601" xr:uid="{521F384C-65DF-4B4A-9C7D-CE0FFA719BEF}"/>
    <cellStyle name="Currency2 2 3 6 2 2 2 2" xfId="23820" xr:uid="{7BC830F1-1600-47BC-98DC-C5E55F4697B4}"/>
    <cellStyle name="Currency2 2 3 6 2 2 2 3" xfId="23821" xr:uid="{01B9A8F7-200A-4632-B9BE-ED772FCA853B}"/>
    <cellStyle name="Currency2 2 3 6 2 2 3" xfId="23822" xr:uid="{DBBAFB9A-D301-45A5-81D4-FE067F863E1C}"/>
    <cellStyle name="Currency2 2 3 6 2 2 4" xfId="23823" xr:uid="{3B3094AC-504E-4F02-86C4-DA3BC6ADA0A8}"/>
    <cellStyle name="Currency2 2 3 6 2 3" xfId="13134" xr:uid="{34C2EFA6-8681-4038-BBDB-0952BCED80B6}"/>
    <cellStyle name="Currency2 2 3 6 2 3 2" xfId="23824" xr:uid="{E75337E2-2CF4-4A83-9EFB-CA6D6C02E02A}"/>
    <cellStyle name="Currency2 2 3 6 2 3 3" xfId="23825" xr:uid="{5CDCF017-8976-4E36-82F4-A0D6C2181F14}"/>
    <cellStyle name="Currency2 2 3 6 2 4" xfId="23826" xr:uid="{E9C83ED4-F0D3-4AD5-95F8-CD31D3C361B3}"/>
    <cellStyle name="Currency2 2 3 6 2 5" xfId="23827" xr:uid="{EDCD42B0-ABB2-4BA5-B1CC-97B8A8E558D4}"/>
    <cellStyle name="Currency2 2 3 6 3" xfId="3269" xr:uid="{554610AA-C483-4011-9195-AC63A2436054}"/>
    <cellStyle name="Currency2 2 3 6 3 2" xfId="9171" xr:uid="{A3139111-F387-42C5-A766-D4F6B574B5A2}"/>
    <cellStyle name="Currency2 2 3 6 3 2 2" xfId="13132" xr:uid="{D76CFDD3-A72D-460B-BCD8-93AB7ECF6B88}"/>
    <cellStyle name="Currency2 2 3 6 3 2 2 2" xfId="23828" xr:uid="{DACCBC29-99A1-4CE9-AAF8-E140EF6FE992}"/>
    <cellStyle name="Currency2 2 3 6 3 2 2 3" xfId="23829" xr:uid="{18AF05AD-5A10-4542-9982-46CFED16A85A}"/>
    <cellStyle name="Currency2 2 3 6 3 2 3" xfId="23830" xr:uid="{DFFAB50F-E859-4865-A4A9-1835CC909C6F}"/>
    <cellStyle name="Currency2 2 3 6 3 2 4" xfId="23831" xr:uid="{9CD63852-344B-4A80-949B-204F4AB97C4B}"/>
    <cellStyle name="Currency2 2 3 6 3 3" xfId="13133" xr:uid="{19F431D1-953B-43FF-B2B1-3BC9CA99FB8C}"/>
    <cellStyle name="Currency2 2 3 6 3 3 2" xfId="23832" xr:uid="{47B8B0D9-528D-45E1-BCBC-AC3FF9EA9796}"/>
    <cellStyle name="Currency2 2 3 6 3 3 3" xfId="23833" xr:uid="{921CAC51-0C73-47B6-8236-E6BBD0B58B8A}"/>
    <cellStyle name="Currency2 2 3 6 3 4" xfId="23834" xr:uid="{32AFE19F-7574-41A6-8B46-EB343771299E}"/>
    <cellStyle name="Currency2 2 3 6 3 5" xfId="23835" xr:uid="{4B93DEC1-F12E-40B2-82B3-255C35452DC9}"/>
    <cellStyle name="Currency2 2 3 6 4" xfId="3270" xr:uid="{E38BBD69-7178-437D-8787-4A967EBA8DA7}"/>
    <cellStyle name="Currency2 2 3 6 4 2" xfId="9398" xr:uid="{7135408E-247C-4A73-8CAE-0F8C747C5A00}"/>
    <cellStyle name="Currency2 2 3 6 4 2 2" xfId="13130" xr:uid="{391E954E-8B77-4219-A0EC-1303A063CDC8}"/>
    <cellStyle name="Currency2 2 3 6 4 2 2 2" xfId="23836" xr:uid="{E9FF9F95-AB9E-46AE-A990-95E8924D9216}"/>
    <cellStyle name="Currency2 2 3 6 4 2 2 3" xfId="23837" xr:uid="{273BC177-B3A5-4F7E-918A-7846AACD4724}"/>
    <cellStyle name="Currency2 2 3 6 4 2 3" xfId="23838" xr:uid="{1CFB1A21-21C0-4CBA-BDB9-3117C1953DCB}"/>
    <cellStyle name="Currency2 2 3 6 4 2 4" xfId="23839" xr:uid="{EAEF6535-D18A-40EE-B75C-2C427FE95BAF}"/>
    <cellStyle name="Currency2 2 3 6 4 3" xfId="13131" xr:uid="{2E34E244-3D81-45CC-BA7A-4CC7EBEC90DB}"/>
    <cellStyle name="Currency2 2 3 6 4 3 2" xfId="23840" xr:uid="{CAF38961-0829-4132-8D0B-B68FD5FDC4A8}"/>
    <cellStyle name="Currency2 2 3 6 4 3 3" xfId="23841" xr:uid="{6DFC9300-6F04-43CA-B545-CB179248061C}"/>
    <cellStyle name="Currency2 2 3 6 4 4" xfId="23842" xr:uid="{75842850-0B77-4DCF-B414-B4198029418D}"/>
    <cellStyle name="Currency2 2 3 6 4 5" xfId="23843" xr:uid="{29D43DF6-F673-493A-8F88-BAB350C492FF}"/>
    <cellStyle name="Currency2 2 3 6 5" xfId="3271" xr:uid="{5A89BF23-3DCD-4CB9-9A71-260D83A5BE9B}"/>
    <cellStyle name="Currency2 2 3 6 5 2" xfId="8511" xr:uid="{CE25200E-6D5D-4A68-AD9A-87F2A91244E9}"/>
    <cellStyle name="Currency2 2 3 6 5 2 2" xfId="13128" xr:uid="{B5CA1383-3256-4118-9928-3440893E4942}"/>
    <cellStyle name="Currency2 2 3 6 5 2 2 2" xfId="23844" xr:uid="{10F909BE-D2B0-462F-A61F-1AE1AAE7918E}"/>
    <cellStyle name="Currency2 2 3 6 5 2 2 3" xfId="23845" xr:uid="{3422A63F-42B3-4325-A377-A7329CF496B5}"/>
    <cellStyle name="Currency2 2 3 6 5 2 3" xfId="23846" xr:uid="{A9C7D07C-53B8-47A4-8FD5-FE46A483EA72}"/>
    <cellStyle name="Currency2 2 3 6 5 2 4" xfId="23847" xr:uid="{4E30AD67-B718-41CA-B839-E9D309C43602}"/>
    <cellStyle name="Currency2 2 3 6 5 3" xfId="13129" xr:uid="{54DF92B4-92D4-4D74-BBF8-A2D2D6520F0A}"/>
    <cellStyle name="Currency2 2 3 6 5 3 2" xfId="23848" xr:uid="{34ECE819-9AF1-48E1-9303-4E9B755D8EC7}"/>
    <cellStyle name="Currency2 2 3 6 5 3 3" xfId="23849" xr:uid="{2F08E672-79CC-4CB9-B78A-5671A5F53EE2}"/>
    <cellStyle name="Currency2 2 3 6 5 4" xfId="23850" xr:uid="{8DB4FABA-D3FB-433C-9304-E87039F62560}"/>
    <cellStyle name="Currency2 2 3 6 5 5" xfId="23851" xr:uid="{21849AC1-01AD-45A5-8513-DC0223E1FC26}"/>
    <cellStyle name="Currency2 2 3 6 6" xfId="8248" xr:uid="{F4B6AFA0-E51B-4E5E-9988-C94AD671CDED}"/>
    <cellStyle name="Currency2 2 3 6 6 2" xfId="13127" xr:uid="{95CBBFBE-737E-44DB-970A-2F182F0BC367}"/>
    <cellStyle name="Currency2 2 3 6 6 2 2" xfId="23852" xr:uid="{FF27651A-F408-43A5-9FF4-0EC712F4E9AE}"/>
    <cellStyle name="Currency2 2 3 6 6 2 3" xfId="23853" xr:uid="{BE8C3EE4-1254-46DF-A43B-7317230BFFD7}"/>
    <cellStyle name="Currency2 2 3 6 6 3" xfId="23854" xr:uid="{0FB75F00-DA13-421E-8150-688A4D555D83}"/>
    <cellStyle name="Currency2 2 3 6 6 4" xfId="23855" xr:uid="{5BA11FDE-F020-4041-872A-230616509CC1}"/>
    <cellStyle name="Currency2 2 3 6 7" xfId="13135" xr:uid="{AD3A3B5F-3A8F-41B6-BE98-F846B64D6586}"/>
    <cellStyle name="Currency2 2 3 6 7 2" xfId="23856" xr:uid="{D5E21E12-97B8-4968-860A-695EBEE3CAF5}"/>
    <cellStyle name="Currency2 2 3 6 7 3" xfId="23857" xr:uid="{A00D7732-0A2A-4D64-956D-FEECF65D879B}"/>
    <cellStyle name="Currency2 2 3 6 8" xfId="23858" xr:uid="{AB1E01F7-4A3B-4B55-BF90-04F66CADBE64}"/>
    <cellStyle name="Currency2 2 3 6 9" xfId="23859" xr:uid="{4399CD33-078F-4179-A310-C165BF2BE2C4}"/>
    <cellStyle name="Currency2 2 3 7" xfId="3272" xr:uid="{B59C411A-DEBA-4FCB-ABB9-802BB174E7E0}"/>
    <cellStyle name="Currency2 2 3 7 2" xfId="3273" xr:uid="{EDB07A03-80B7-4C05-A214-AC69D6B01B0C}"/>
    <cellStyle name="Currency2 2 3 7 2 2" xfId="8637" xr:uid="{12B615EC-63CD-4F6C-A2F0-D59F3717E325}"/>
    <cellStyle name="Currency2 2 3 7 2 2 2" xfId="13124" xr:uid="{8E828842-38EE-49E8-BF4E-720F48D7F050}"/>
    <cellStyle name="Currency2 2 3 7 2 2 2 2" xfId="23860" xr:uid="{4C3C34E5-E85F-4C11-BD7A-3C401F648D05}"/>
    <cellStyle name="Currency2 2 3 7 2 2 2 3" xfId="23861" xr:uid="{FAA5FB20-0FE5-45A7-8956-F7281943489E}"/>
    <cellStyle name="Currency2 2 3 7 2 2 3" xfId="23862" xr:uid="{1A04FB08-802A-4B0A-8F7D-F70893EF188C}"/>
    <cellStyle name="Currency2 2 3 7 2 2 4" xfId="23863" xr:uid="{916DF02C-5780-49F8-A33B-DAF0892AAE29}"/>
    <cellStyle name="Currency2 2 3 7 2 3" xfId="13125" xr:uid="{6749F1F1-41EA-4551-9FA8-905B80135C92}"/>
    <cellStyle name="Currency2 2 3 7 2 3 2" xfId="23864" xr:uid="{E0CB8ABD-E565-4168-9DAB-8B07AE338782}"/>
    <cellStyle name="Currency2 2 3 7 2 3 3" xfId="23865" xr:uid="{B5B761D9-47AB-4FA6-B4FD-B2B21EF78682}"/>
    <cellStyle name="Currency2 2 3 7 2 4" xfId="23866" xr:uid="{53DF0522-31BC-4134-AB7E-B5DDA7FEE219}"/>
    <cellStyle name="Currency2 2 3 7 2 5" xfId="23867" xr:uid="{746BCC3C-AE41-4FDE-96E6-5482599DD225}"/>
    <cellStyle name="Currency2 2 3 7 3" xfId="3274" xr:uid="{1C996FAB-1BD1-4053-BBAD-8CBFD85387F7}"/>
    <cellStyle name="Currency2 2 3 7 3 2" xfId="9080" xr:uid="{9733F47B-BDDE-4CBA-8C0C-0C91C22D7417}"/>
    <cellStyle name="Currency2 2 3 7 3 2 2" xfId="13122" xr:uid="{942C9A6D-D00C-4BD4-BECE-A0240421CC37}"/>
    <cellStyle name="Currency2 2 3 7 3 2 2 2" xfId="23868" xr:uid="{8B2A257B-4B03-4974-AA2F-888EE41C382D}"/>
    <cellStyle name="Currency2 2 3 7 3 2 2 3" xfId="23869" xr:uid="{4D0CB50F-26BD-4771-9088-0E3D22CA0107}"/>
    <cellStyle name="Currency2 2 3 7 3 2 3" xfId="23870" xr:uid="{F940241A-BBBB-4C76-81C9-794042539FAA}"/>
    <cellStyle name="Currency2 2 3 7 3 2 4" xfId="23871" xr:uid="{E87A8807-9C04-4115-AE8D-5EFE31701079}"/>
    <cellStyle name="Currency2 2 3 7 3 3" xfId="13123" xr:uid="{396D2AEA-DE02-40C9-92C0-3934F36F8979}"/>
    <cellStyle name="Currency2 2 3 7 3 3 2" xfId="23872" xr:uid="{C34E044F-3D50-42E2-AD64-64B289EAD710}"/>
    <cellStyle name="Currency2 2 3 7 3 3 3" xfId="23873" xr:uid="{4F00A364-8278-4014-B823-D4EC34BE69AA}"/>
    <cellStyle name="Currency2 2 3 7 3 4" xfId="23874" xr:uid="{1AC6B894-00E2-4C6C-891A-882C983FD9F0}"/>
    <cellStyle name="Currency2 2 3 7 3 5" xfId="23875" xr:uid="{76891A17-B684-4272-A5E9-0911F3965D88}"/>
    <cellStyle name="Currency2 2 3 7 4" xfId="3275" xr:uid="{8D32D51D-7EF8-4CE5-BE33-D16B97AD53C0}"/>
    <cellStyle name="Currency2 2 3 7 4 2" xfId="9307" xr:uid="{9EB217ED-A1CC-40BE-861B-E3D01C7E292C}"/>
    <cellStyle name="Currency2 2 3 7 4 2 2" xfId="13120" xr:uid="{409F98DA-D143-4538-B2CF-37A95C796611}"/>
    <cellStyle name="Currency2 2 3 7 4 2 2 2" xfId="23876" xr:uid="{3922EB95-1920-4777-8433-02AC0AA7A82D}"/>
    <cellStyle name="Currency2 2 3 7 4 2 2 3" xfId="23877" xr:uid="{63BC044A-E4A3-40E7-B98C-D85E70281330}"/>
    <cellStyle name="Currency2 2 3 7 4 2 3" xfId="23878" xr:uid="{EE2D846C-D826-4A22-964A-A6508034DFED}"/>
    <cellStyle name="Currency2 2 3 7 4 2 4" xfId="23879" xr:uid="{881E3616-4A74-4EF6-88D2-46955C396C3F}"/>
    <cellStyle name="Currency2 2 3 7 4 3" xfId="13121" xr:uid="{FCB3582B-5F73-4F2F-B792-D4EAC404FDD5}"/>
    <cellStyle name="Currency2 2 3 7 4 3 2" xfId="23880" xr:uid="{FF9B455E-69C8-4D7B-A987-B839CFB40621}"/>
    <cellStyle name="Currency2 2 3 7 4 3 3" xfId="23881" xr:uid="{27806313-C205-4370-9637-04D7587D3724}"/>
    <cellStyle name="Currency2 2 3 7 4 4" xfId="23882" xr:uid="{03D13E04-00D6-4E7A-9B04-ED8C8FD1F927}"/>
    <cellStyle name="Currency2 2 3 7 4 5" xfId="23883" xr:uid="{759D3B33-68D0-419A-A367-7913E7B95153}"/>
    <cellStyle name="Currency2 2 3 7 5" xfId="8157" xr:uid="{9021890C-7799-4EB2-9BBF-A868FACD4814}"/>
    <cellStyle name="Currency2 2 3 7 5 2" xfId="13119" xr:uid="{4139D73E-8073-40C1-9381-D97E6FF0BF29}"/>
    <cellStyle name="Currency2 2 3 7 5 2 2" xfId="23884" xr:uid="{6B2A7E55-E1CB-4997-846C-2ECFC083562F}"/>
    <cellStyle name="Currency2 2 3 7 5 2 3" xfId="23885" xr:uid="{CDBD8801-84CA-4E7C-BA12-73C447E771B4}"/>
    <cellStyle name="Currency2 2 3 7 5 3" xfId="23886" xr:uid="{C89C2984-7B50-4586-8917-AD1B61CDB945}"/>
    <cellStyle name="Currency2 2 3 7 5 4" xfId="23887" xr:uid="{3B8FAD75-1747-4D41-A0D5-1F02AC28D6F2}"/>
    <cellStyle name="Currency2 2 3 7 6" xfId="13126" xr:uid="{91C52341-0EF8-4DEA-9642-89B51ECB8CA8}"/>
    <cellStyle name="Currency2 2 3 7 6 2" xfId="23888" xr:uid="{42C96D26-4995-41A6-8B3B-CCD8768A4A14}"/>
    <cellStyle name="Currency2 2 3 7 6 3" xfId="23889" xr:uid="{FF6269B1-CDC6-4A38-85ED-0AB08848CD81}"/>
    <cellStyle name="Currency2 2 3 7 7" xfId="23890" xr:uid="{DB84F3ED-2E28-4441-BFCF-B670B96CBD4E}"/>
    <cellStyle name="Currency2 2 3 7 8" xfId="23891" xr:uid="{FE12766D-F86E-4D9D-B1DA-4349A2C0C312}"/>
    <cellStyle name="Currency2 2 3 8" xfId="3276" xr:uid="{B98D784C-615B-41FF-B433-A2B3C4085B5B}"/>
    <cellStyle name="Currency2 2 3 8 2" xfId="13118" xr:uid="{9B4F94A7-D885-4A64-9488-4AB08B2A1116}"/>
    <cellStyle name="Currency2 2 3 8 2 2" xfId="23892" xr:uid="{6B26446F-935D-468F-87EB-3EBF7A7E949C}"/>
    <cellStyle name="Currency2 2 3 8 2 3" xfId="23893" xr:uid="{7A4D2D41-35A7-46BF-94A5-3789CECDE88A}"/>
    <cellStyle name="Currency2 2 3 8 3" xfId="23894" xr:uid="{EDF48F91-60BD-4C92-8601-872383DE9B24}"/>
    <cellStyle name="Currency2 2 3 8 4" xfId="23895" xr:uid="{E397AD14-659B-4496-AD2C-54E9BD475773}"/>
    <cellStyle name="Currency2 2 3 9" xfId="23896" xr:uid="{F8CFD99D-1114-419A-B7CF-21AC9E00A69D}"/>
    <cellStyle name="Currency2 2 4" xfId="1873" xr:uid="{49EBFC49-3327-4178-91CF-0FB1B22DA3F4}"/>
    <cellStyle name="Currency2 2 4 2" xfId="3277" xr:uid="{6E2CE14E-3C35-4940-B138-70E50206FCF5}"/>
    <cellStyle name="Currency2 2 4 2 2" xfId="8912" xr:uid="{F76F2343-FFDA-4B1C-A090-2262768B61F2}"/>
    <cellStyle name="Currency2 2 4 2 2 2" xfId="13116" xr:uid="{FB056E02-6C0D-420D-94C5-B31B76B8E998}"/>
    <cellStyle name="Currency2 2 4 2 2 2 2" xfId="23897" xr:uid="{18E22693-5975-4337-81AC-BB6A891C3BD4}"/>
    <cellStyle name="Currency2 2 4 2 2 2 3" xfId="23898" xr:uid="{645B9902-7592-484C-963C-B387FC767BE6}"/>
    <cellStyle name="Currency2 2 4 2 2 3" xfId="23899" xr:uid="{D224FC1B-E8CC-458E-8BC0-D440CD43C008}"/>
    <cellStyle name="Currency2 2 4 2 2 4" xfId="23900" xr:uid="{DF0B67D6-6D3D-4E84-B00F-ADE2B3AEF6E4}"/>
    <cellStyle name="Currency2 2 4 2 3" xfId="13117" xr:uid="{478D1894-A60D-4685-9ECD-879562CB53D8}"/>
    <cellStyle name="Currency2 2 4 2 3 2" xfId="23901" xr:uid="{C388B4BE-345A-4F34-B7F0-6FF84400FF96}"/>
    <cellStyle name="Currency2 2 4 2 3 3" xfId="23902" xr:uid="{CB01FB48-4A6A-4E96-86A1-FD6DE3650657}"/>
    <cellStyle name="Currency2 2 4 2 4" xfId="23903" xr:uid="{E47CF42B-38A4-4C52-A177-2DFC152080F5}"/>
    <cellStyle name="Currency2 2 4 2 5" xfId="23904" xr:uid="{F1B61FAE-7E1E-4F16-90D2-8736D61104CD}"/>
    <cellStyle name="Currency2 2 4 3" xfId="3278" xr:uid="{58EC4ABB-9CB4-44BA-82DE-2BB9D13F0452}"/>
    <cellStyle name="Currency2 2 4 3 2" xfId="8840" xr:uid="{10ED2B9D-5DD0-4F3F-AB6E-3E691DA98F7F}"/>
    <cellStyle name="Currency2 2 4 3 2 2" xfId="13114" xr:uid="{5A2E7FCC-D76F-4CD2-B84A-107CB938F194}"/>
    <cellStyle name="Currency2 2 4 3 2 2 2" xfId="23905" xr:uid="{8DCF6F5B-7665-4779-94A6-C28C34C66224}"/>
    <cellStyle name="Currency2 2 4 3 2 2 3" xfId="23906" xr:uid="{08559E95-D3A2-43F7-9919-FA31162E5C93}"/>
    <cellStyle name="Currency2 2 4 3 2 3" xfId="23907" xr:uid="{E54A1928-4BC6-44E0-ADB8-88639354B8CD}"/>
    <cellStyle name="Currency2 2 4 3 2 4" xfId="23908" xr:uid="{052568AB-6A04-4348-87B6-80FADE4E11B1}"/>
    <cellStyle name="Currency2 2 4 3 3" xfId="13115" xr:uid="{A4CC75DE-6E78-4F97-B389-74B9A2864297}"/>
    <cellStyle name="Currency2 2 4 3 3 2" xfId="23909" xr:uid="{A3995397-35FB-42A3-9195-A020C5868603}"/>
    <cellStyle name="Currency2 2 4 3 3 3" xfId="23910" xr:uid="{1FF2F868-3959-426F-8E37-19C334A1F8E8}"/>
    <cellStyle name="Currency2 2 4 3 4" xfId="23911" xr:uid="{A882045E-4FA4-405B-BCF4-B19F833D7900}"/>
    <cellStyle name="Currency2 2 4 3 5" xfId="23912" xr:uid="{8E01C91F-E0E5-40D7-BDFB-07080C8FD4F0}"/>
    <cellStyle name="Currency2 2 4 4" xfId="3279" xr:uid="{198AB1CD-0F7B-42B3-B91D-31135117CF2F}"/>
    <cellStyle name="Currency2 2 4 4 2" xfId="8914" xr:uid="{7824FD6B-D71F-4CB1-904A-BC1A9B27DD50}"/>
    <cellStyle name="Currency2 2 4 4 2 2" xfId="13112" xr:uid="{F13195B0-C7AC-49C5-89DC-EE7A1800AD98}"/>
    <cellStyle name="Currency2 2 4 4 2 2 2" xfId="23913" xr:uid="{3F93BC3B-5B31-462C-98E1-1B25C0450481}"/>
    <cellStyle name="Currency2 2 4 4 2 2 3" xfId="23914" xr:uid="{EEEC7EC3-8995-4CE7-A35C-360DAE8C5606}"/>
    <cellStyle name="Currency2 2 4 4 2 3" xfId="23915" xr:uid="{86D1CB1B-EC34-4B48-AE65-C3FEF89539E9}"/>
    <cellStyle name="Currency2 2 4 4 2 4" xfId="23916" xr:uid="{5FBA172E-39AA-4DAF-88E2-6742EFC31CD2}"/>
    <cellStyle name="Currency2 2 4 4 3" xfId="13113" xr:uid="{9F27319A-DC0D-44BB-8761-AFEE35AAD1E4}"/>
    <cellStyle name="Currency2 2 4 4 3 2" xfId="23917" xr:uid="{7E73290F-3634-4985-A321-B9EAF087BC16}"/>
    <cellStyle name="Currency2 2 4 4 3 3" xfId="23918" xr:uid="{64862967-3A62-4539-B48B-CC9C6736EC0B}"/>
    <cellStyle name="Currency2 2 4 4 4" xfId="23919" xr:uid="{35B7BBBD-71CB-4B25-B283-8891BB5B5F5F}"/>
    <cellStyle name="Currency2 2 4 4 5" xfId="23920" xr:uid="{E5181E2E-4185-448D-960B-3EB7F654F473}"/>
    <cellStyle name="Currency2 2 4 5" xfId="3280" xr:uid="{01DD8D67-EA4E-468F-AADA-EB1BBF17CF08}"/>
    <cellStyle name="Currency2 2 4 5 2" xfId="8321" xr:uid="{59A4CFF1-27A9-4CCD-BC2A-20D90A2172B5}"/>
    <cellStyle name="Currency2 2 4 5 2 2" xfId="13110" xr:uid="{5C5BF178-2832-448A-B6E2-FDC29D31479D}"/>
    <cellStyle name="Currency2 2 4 5 2 2 2" xfId="23921" xr:uid="{2C4B0475-CA7D-40B7-8E8B-4CA3A44AE9D3}"/>
    <cellStyle name="Currency2 2 4 5 2 2 3" xfId="23922" xr:uid="{15C9C9AA-A44B-42DC-932D-16E7E0583C80}"/>
    <cellStyle name="Currency2 2 4 5 2 3" xfId="23923" xr:uid="{00381372-6358-4786-8C74-7B04E78B15CE}"/>
    <cellStyle name="Currency2 2 4 5 2 4" xfId="23924" xr:uid="{9D2D9D5C-E215-45A9-9CDF-BC46D3282D16}"/>
    <cellStyle name="Currency2 2 4 5 3" xfId="13111" xr:uid="{AC7A87A6-90C0-40F9-92D7-0E68B39BBA0E}"/>
    <cellStyle name="Currency2 2 4 5 3 2" xfId="23925" xr:uid="{D50E9B4C-F92D-4FD1-804D-64EEA4FA5200}"/>
    <cellStyle name="Currency2 2 4 5 3 3" xfId="23926" xr:uid="{3FDD7000-19AB-4ACE-BA89-C4F002A8F5F4}"/>
    <cellStyle name="Currency2 2 4 5 4" xfId="23927" xr:uid="{60EDAB9D-C462-4AA9-9DDC-4F22CDF4DBE2}"/>
    <cellStyle name="Currency2 2 4 5 5" xfId="23928" xr:uid="{18DFDC2C-CB74-42B1-8253-C5F8CDB87D4B}"/>
    <cellStyle name="Currency2 2 4 6" xfId="5969" xr:uid="{0AF00C52-F40E-4C7E-94D7-5045B4012F4C}"/>
    <cellStyle name="Currency2 2 4 6 2" xfId="13109" xr:uid="{64754652-D869-459A-97ED-96535409A26A}"/>
    <cellStyle name="Currency2 2 4 6 2 2" xfId="23929" xr:uid="{CF0084B6-FFC2-405C-AD68-A02AE81E1AA2}"/>
    <cellStyle name="Currency2 2 4 6 2 3" xfId="23930" xr:uid="{BACC47D2-D79B-44B4-A6F9-F97009F577C6}"/>
    <cellStyle name="Currency2 2 4 6 3" xfId="23931" xr:uid="{5BBAB110-1FE8-4C1E-9000-B7F203183DBF}"/>
    <cellStyle name="Currency2 2 4 6 4" xfId="23932" xr:uid="{469764A6-DFB6-428E-BC68-679B62401B12}"/>
    <cellStyle name="Currency2 2 4 7" xfId="8021" xr:uid="{1D1207ED-B760-42B2-AA2B-ACFDF1363D08}"/>
    <cellStyle name="Currency2 2 4 7 2" xfId="13108" xr:uid="{D1786D1C-12E5-4265-927A-BAFA8C74BA45}"/>
    <cellStyle name="Currency2 2 4 7 2 2" xfId="23933" xr:uid="{04892400-C491-4BC8-90E9-5A448FBCEC71}"/>
    <cellStyle name="Currency2 2 4 7 2 3" xfId="23934" xr:uid="{B6468EA5-CF0C-476B-B455-4FC8F41CF9DC}"/>
    <cellStyle name="Currency2 2 4 7 3" xfId="23935" xr:uid="{67412538-150F-48D2-81CF-D62028D658CF}"/>
    <cellStyle name="Currency2 2 4 7 4" xfId="23936" xr:uid="{4010CD98-67A6-406D-82C4-5E41DB715E53}"/>
    <cellStyle name="Currency2 2 4 8" xfId="9921" xr:uid="{28EDB56A-C5F5-4BE9-B0D0-480B619D2EB1}"/>
    <cellStyle name="Currency2 2 4 8 2" xfId="23937" xr:uid="{3F0DBE8D-6C7B-4BCA-A74C-7B6FFFB0FCE3}"/>
    <cellStyle name="Currency2 2 4 9" xfId="23938" xr:uid="{FEC7E23B-9DB4-4FF9-88F6-F1BAE7FD78D0}"/>
    <cellStyle name="Currency2 2 5" xfId="3281" xr:uid="{6F461A53-B9CE-443E-8F5A-921391678FF9}"/>
    <cellStyle name="Currency2 2 5 2" xfId="3282" xr:uid="{760DC5A8-725A-457A-B380-1A1815C8085F}"/>
    <cellStyle name="Currency2 2 5 2 2" xfId="8736" xr:uid="{D38DC7F3-44FB-4B09-A4B5-E3AA6AA46408}"/>
    <cellStyle name="Currency2 2 5 2 2 2" xfId="13105" xr:uid="{68CC4929-684B-4A59-A208-CA08900A7AB8}"/>
    <cellStyle name="Currency2 2 5 2 2 2 2" xfId="23939" xr:uid="{5BA32025-5A73-4E99-BE64-7551AF346003}"/>
    <cellStyle name="Currency2 2 5 2 2 2 3" xfId="23940" xr:uid="{06C84BF3-791C-4919-BE46-9DFA4FC32255}"/>
    <cellStyle name="Currency2 2 5 2 2 3" xfId="23941" xr:uid="{2CFA86C4-690F-489A-89D9-61C066B1C2C8}"/>
    <cellStyle name="Currency2 2 5 2 2 4" xfId="23942" xr:uid="{7E382224-B221-4966-AFDB-F354015FDB7C}"/>
    <cellStyle name="Currency2 2 5 2 3" xfId="13106" xr:uid="{D1D4D40D-1496-48B6-A797-4A6B09BD7E41}"/>
    <cellStyle name="Currency2 2 5 2 3 2" xfId="23943" xr:uid="{4195FF50-51DA-45DC-A921-AE94F6D1AC4D}"/>
    <cellStyle name="Currency2 2 5 2 3 3" xfId="23944" xr:uid="{8C14A5AE-08C8-438F-8FF1-51D5FD90CF00}"/>
    <cellStyle name="Currency2 2 5 2 4" xfId="23945" xr:uid="{44318E09-A112-48F7-AE24-624DBEADC340}"/>
    <cellStyle name="Currency2 2 5 2 5" xfId="23946" xr:uid="{A9D43B40-9F16-43FE-AD67-2B81DAC1657D}"/>
    <cellStyle name="Currency2 2 5 3" xfId="3283" xr:uid="{5BDB4BCA-9EB7-4075-A594-3ADD31FFD999}"/>
    <cellStyle name="Currency2 2 5 3 2" xfId="8856" xr:uid="{F90C09DB-8508-4E5F-A8BC-470849DB30EE}"/>
    <cellStyle name="Currency2 2 5 3 2 2" xfId="13103" xr:uid="{4D14F2A5-EA2F-474C-8AB3-8F7260DADBD9}"/>
    <cellStyle name="Currency2 2 5 3 2 2 2" xfId="23947" xr:uid="{E0CFF151-0D14-4CD9-B489-3DF85058F1EA}"/>
    <cellStyle name="Currency2 2 5 3 2 2 3" xfId="23948" xr:uid="{D3C2840F-69AE-4B88-B9A9-67ECD196EF7D}"/>
    <cellStyle name="Currency2 2 5 3 2 3" xfId="23949" xr:uid="{4BA7BF0A-7ADE-43A1-9AEC-A381C33E8B36}"/>
    <cellStyle name="Currency2 2 5 3 2 4" xfId="23950" xr:uid="{456786F1-77A1-44CB-819E-8D392F066984}"/>
    <cellStyle name="Currency2 2 5 3 3" xfId="13104" xr:uid="{4FCD5B8C-A14D-43DB-B56C-6EC761CB3968}"/>
    <cellStyle name="Currency2 2 5 3 3 2" xfId="23951" xr:uid="{BE53549A-4D91-4A3D-B927-1990BE894DDB}"/>
    <cellStyle name="Currency2 2 5 3 3 3" xfId="23952" xr:uid="{97081B8A-6A46-40C0-AAC4-ED165D147F5C}"/>
    <cellStyle name="Currency2 2 5 3 4" xfId="23953" xr:uid="{E62C0145-54B4-46F7-A6B3-7B262354EA47}"/>
    <cellStyle name="Currency2 2 5 3 5" xfId="23954" xr:uid="{D03FABB5-B25F-445F-8DB6-899017A049C4}"/>
    <cellStyle name="Currency2 2 5 4" xfId="3284" xr:uid="{A0F4CCEF-3D0B-48C4-B475-A96A401A4B7D}"/>
    <cellStyle name="Currency2 2 5 4 2" xfId="8775" xr:uid="{AA894872-474D-44C6-8E35-CECA62233279}"/>
    <cellStyle name="Currency2 2 5 4 2 2" xfId="13101" xr:uid="{41DC90F4-D527-4A26-B615-C4701EC408C7}"/>
    <cellStyle name="Currency2 2 5 4 2 2 2" xfId="23955" xr:uid="{D9D03E58-4BF2-4375-9AA3-6AF8CD5CE888}"/>
    <cellStyle name="Currency2 2 5 4 2 2 3" xfId="23956" xr:uid="{AC6AA26B-59B0-4C89-A9A9-BDF7DC58CF26}"/>
    <cellStyle name="Currency2 2 5 4 2 3" xfId="23957" xr:uid="{EB61E4EB-3DCD-492E-B7C5-4EDD503552B6}"/>
    <cellStyle name="Currency2 2 5 4 2 4" xfId="23958" xr:uid="{1E975924-3D46-4D9A-87A8-E568A2F537DF}"/>
    <cellStyle name="Currency2 2 5 4 3" xfId="13102" xr:uid="{E9390DDF-4CB7-4011-847B-78711444D093}"/>
    <cellStyle name="Currency2 2 5 4 3 2" xfId="23959" xr:uid="{1FE182F8-5F43-488F-B773-AA821E1FA41D}"/>
    <cellStyle name="Currency2 2 5 4 3 3" xfId="23960" xr:uid="{0647FDD7-7185-4874-A5B0-E7F0A1288424}"/>
    <cellStyle name="Currency2 2 5 4 4" xfId="23961" xr:uid="{B28E2C3E-B341-4A98-8913-D82967C74D35}"/>
    <cellStyle name="Currency2 2 5 4 5" xfId="23962" xr:uid="{30A4EB50-59D1-458E-BA56-D6A4158DBC72}"/>
    <cellStyle name="Currency2 2 5 5" xfId="3285" xr:uid="{CE97CA72-4FA4-4988-9D84-4D1ECEB5FFEE}"/>
    <cellStyle name="Currency2 2 5 5 2" xfId="8349" xr:uid="{A3196BC2-A49C-4EE2-A500-754A451A0517}"/>
    <cellStyle name="Currency2 2 5 5 2 2" xfId="13099" xr:uid="{4FA7591D-B4E5-42A7-9118-CFDB1DBD0D82}"/>
    <cellStyle name="Currency2 2 5 5 2 2 2" xfId="23963" xr:uid="{FD414ABE-15C2-49FC-99B1-6089C035461E}"/>
    <cellStyle name="Currency2 2 5 5 2 2 3" xfId="23964" xr:uid="{E3C926F0-4AE5-40F2-9500-5353B18C4FB0}"/>
    <cellStyle name="Currency2 2 5 5 2 3" xfId="23965" xr:uid="{7093BB07-6FFC-408D-BF6C-9E96907E4E20}"/>
    <cellStyle name="Currency2 2 5 5 2 4" xfId="23966" xr:uid="{2A712450-E359-453E-A78D-5E9AFA814D36}"/>
    <cellStyle name="Currency2 2 5 5 3" xfId="13100" xr:uid="{085386DC-E9A9-4B9E-A842-50C0E810C655}"/>
    <cellStyle name="Currency2 2 5 5 3 2" xfId="23967" xr:uid="{F21C4AD4-F120-4CCF-9B5F-06014C4D7EC3}"/>
    <cellStyle name="Currency2 2 5 5 3 3" xfId="23968" xr:uid="{C6964D47-AB06-460B-9C76-26547142EC35}"/>
    <cellStyle name="Currency2 2 5 5 4" xfId="23969" xr:uid="{0E480ECC-558B-446A-B8AE-3F3FA0808B34}"/>
    <cellStyle name="Currency2 2 5 5 5" xfId="23970" xr:uid="{8C8A5D1F-B84D-46D4-A01D-684E7871DB16}"/>
    <cellStyle name="Currency2 2 5 6" xfId="8052" xr:uid="{57947C28-A36A-4C16-820B-2497F3DF57B6}"/>
    <cellStyle name="Currency2 2 5 6 2" xfId="13098" xr:uid="{160C35A4-CE17-411E-9583-7C7BBAED0BF0}"/>
    <cellStyle name="Currency2 2 5 6 2 2" xfId="23971" xr:uid="{409846BD-9F5D-492E-8097-1D02D869E34B}"/>
    <cellStyle name="Currency2 2 5 6 2 3" xfId="23972" xr:uid="{A9E025EB-1F4A-4FC0-8EE4-038BEE18ECA4}"/>
    <cellStyle name="Currency2 2 5 6 3" xfId="23973" xr:uid="{3C891E4C-36B1-4398-AB36-E8099AD66517}"/>
    <cellStyle name="Currency2 2 5 6 4" xfId="23974" xr:uid="{4BBEFF21-E48B-4F5C-B8FB-B76404D3B555}"/>
    <cellStyle name="Currency2 2 5 7" xfId="13107" xr:uid="{09B003E7-823C-479F-8FA6-5F94E0136597}"/>
    <cellStyle name="Currency2 2 5 7 2" xfId="23975" xr:uid="{6C930B3C-AC79-448A-BB7D-47591B3E5646}"/>
    <cellStyle name="Currency2 2 5 7 3" xfId="23976" xr:uid="{3A417D30-459C-49C2-BB9D-1FCECC61DAD4}"/>
    <cellStyle name="Currency2 2 5 8" xfId="23977" xr:uid="{F48BCA8D-A5E8-478F-93CB-A4AC9D16CFCF}"/>
    <cellStyle name="Currency2 2 5 9" xfId="23978" xr:uid="{FFDBE185-96D9-4FA5-89BB-D455FBA19A25}"/>
    <cellStyle name="Currency2 2 6" xfId="3286" xr:uid="{D5B3F411-7C19-4341-9FE3-15D65519E19C}"/>
    <cellStyle name="Currency2 2 6 2" xfId="3287" xr:uid="{20180AF7-57C9-4A22-9FA2-63647611D865}"/>
    <cellStyle name="Currency2 2 6 2 2" xfId="8741" xr:uid="{26DCA60A-16B2-4BB7-B985-CF35DB85139F}"/>
    <cellStyle name="Currency2 2 6 2 2 2" xfId="13095" xr:uid="{19F2E0CE-FE48-47BB-BA44-F005D4801F08}"/>
    <cellStyle name="Currency2 2 6 2 2 2 2" xfId="23979" xr:uid="{BD5BF903-EC08-4245-B58E-0AE91C3CD4FF}"/>
    <cellStyle name="Currency2 2 6 2 2 2 3" xfId="23980" xr:uid="{32C9A612-25D0-4579-80CD-2A89630A875D}"/>
    <cellStyle name="Currency2 2 6 2 2 3" xfId="23981" xr:uid="{05374EA6-66C2-446A-A057-0291767C4467}"/>
    <cellStyle name="Currency2 2 6 2 2 4" xfId="23982" xr:uid="{0D36ADDB-0E46-4B84-ABD6-A496AAAB9A31}"/>
    <cellStyle name="Currency2 2 6 2 3" xfId="13096" xr:uid="{5BD46A9D-A8BC-49C9-8ACB-CC611AC071E1}"/>
    <cellStyle name="Currency2 2 6 2 3 2" xfId="23983" xr:uid="{107AAC97-F73E-421D-BC0A-C5D512DD4B26}"/>
    <cellStyle name="Currency2 2 6 2 3 3" xfId="23984" xr:uid="{5AE74AAB-9668-4AF4-B86E-6C86C8B1050A}"/>
    <cellStyle name="Currency2 2 6 2 4" xfId="23985" xr:uid="{E8A41E1A-14C1-440B-9FFA-A41953768CFC}"/>
    <cellStyle name="Currency2 2 6 2 5" xfId="23986" xr:uid="{A07B00C4-ECEC-47A9-A4DB-44FD6C5083C4}"/>
    <cellStyle name="Currency2 2 6 3" xfId="3288" xr:uid="{5AF52C30-4511-4A39-A3F0-1C6F8C3C9DCC}"/>
    <cellStyle name="Currency2 2 6 3 2" xfId="8852" xr:uid="{A8BF7D16-31AD-49AF-A97F-8D8122140F7F}"/>
    <cellStyle name="Currency2 2 6 3 2 2" xfId="13093" xr:uid="{48D20F9C-5CFE-4902-8F76-0FD2A261285F}"/>
    <cellStyle name="Currency2 2 6 3 2 2 2" xfId="23987" xr:uid="{5576BF9D-AC00-44FF-8343-1A0390DFB4DE}"/>
    <cellStyle name="Currency2 2 6 3 2 2 3" xfId="23988" xr:uid="{E61B1D08-51A1-4F19-810A-A574DAEBD316}"/>
    <cellStyle name="Currency2 2 6 3 2 3" xfId="23989" xr:uid="{823CCBA6-B410-4627-B4D4-E1BBADD938BA}"/>
    <cellStyle name="Currency2 2 6 3 2 4" xfId="23990" xr:uid="{7848C1E6-911E-4B0B-85DD-A5A85C160339}"/>
    <cellStyle name="Currency2 2 6 3 3" xfId="13094" xr:uid="{C055C986-E188-41F5-B96C-FBC3121BD532}"/>
    <cellStyle name="Currency2 2 6 3 3 2" xfId="23991" xr:uid="{8CB79113-EC27-4F32-A9EB-2D499F854524}"/>
    <cellStyle name="Currency2 2 6 3 3 3" xfId="23992" xr:uid="{6D3B54EE-5CCD-4767-BC02-417B29A33F88}"/>
    <cellStyle name="Currency2 2 6 3 4" xfId="23993" xr:uid="{F1B57230-EB36-4290-B6E4-1FB2723D4E4A}"/>
    <cellStyle name="Currency2 2 6 3 5" xfId="23994" xr:uid="{3FFE660C-5FAF-415C-B72A-06896EEDB494}"/>
    <cellStyle name="Currency2 2 6 4" xfId="3289" xr:uid="{44B4512E-7C2A-4EE6-BF23-5044201AB765}"/>
    <cellStyle name="Currency2 2 6 4 2" xfId="8924" xr:uid="{5EC5C380-ED52-4301-9910-0BCDB9AC7EE4}"/>
    <cellStyle name="Currency2 2 6 4 2 2" xfId="13091" xr:uid="{B5650B57-7329-4D50-AA62-D18BA188B9CE}"/>
    <cellStyle name="Currency2 2 6 4 2 2 2" xfId="23995" xr:uid="{82161A7B-D4A3-4A50-9D96-9CCF06DFDE54}"/>
    <cellStyle name="Currency2 2 6 4 2 2 3" xfId="23996" xr:uid="{C9826BFC-83B2-4472-BFCE-9E9DEB92EC43}"/>
    <cellStyle name="Currency2 2 6 4 2 3" xfId="23997" xr:uid="{5A160502-6CAF-46C2-846E-6B0743AD6265}"/>
    <cellStyle name="Currency2 2 6 4 2 4" xfId="23998" xr:uid="{B3DE7EDA-E0A1-49E7-9190-3D45FF8FD925}"/>
    <cellStyle name="Currency2 2 6 4 3" xfId="13092" xr:uid="{3899FBEA-7ADF-4BE5-BD7F-F038BE82D724}"/>
    <cellStyle name="Currency2 2 6 4 3 2" xfId="23999" xr:uid="{0712256A-E55E-4123-BBF3-9F809E49C29D}"/>
    <cellStyle name="Currency2 2 6 4 3 3" xfId="24000" xr:uid="{F82FAA3C-BB5F-4735-826D-0112C4E36241}"/>
    <cellStyle name="Currency2 2 6 4 4" xfId="24001" xr:uid="{5B8B6F8E-CD49-433E-BA5B-21BE1D21A9C3}"/>
    <cellStyle name="Currency2 2 6 4 5" xfId="24002" xr:uid="{F827E841-EF11-4A4E-8512-5974A822D0CC}"/>
    <cellStyle name="Currency2 2 6 5" xfId="3290" xr:uid="{22CB014E-8168-4DF0-8D99-A14698D8571B}"/>
    <cellStyle name="Currency2 2 6 5 2" xfId="8345" xr:uid="{6F141FD0-C757-4B19-A68A-D5E1622BDFA5}"/>
    <cellStyle name="Currency2 2 6 5 2 2" xfId="13089" xr:uid="{CDEC35E8-FF53-4FF7-BE14-AF71640684EE}"/>
    <cellStyle name="Currency2 2 6 5 2 2 2" xfId="24003" xr:uid="{BE9CD84D-CED0-4687-831B-5B9A84F48E83}"/>
    <cellStyle name="Currency2 2 6 5 2 2 3" xfId="24004" xr:uid="{90867E0A-74DE-4333-B691-D6609B3451DC}"/>
    <cellStyle name="Currency2 2 6 5 2 3" xfId="24005" xr:uid="{133A0061-1F04-4FF7-AFE8-1263F0C728C0}"/>
    <cellStyle name="Currency2 2 6 5 2 4" xfId="24006" xr:uid="{963F53EA-D649-49C5-94A9-9E1C11066F40}"/>
    <cellStyle name="Currency2 2 6 5 3" xfId="13090" xr:uid="{C5B163FB-A0D7-4417-9EFE-405283330A7B}"/>
    <cellStyle name="Currency2 2 6 5 3 2" xfId="24007" xr:uid="{EEBEF4F8-165A-44DC-949B-0A601390B308}"/>
    <cellStyle name="Currency2 2 6 5 3 3" xfId="24008" xr:uid="{863FEFC8-E173-4E61-9AA2-C728B432302F}"/>
    <cellStyle name="Currency2 2 6 5 4" xfId="24009" xr:uid="{B5AAF4D0-302A-440C-975C-0C69BD21292C}"/>
    <cellStyle name="Currency2 2 6 5 5" xfId="24010" xr:uid="{80C144E1-3E90-42A7-988E-C8BAE5F581A1}"/>
    <cellStyle name="Currency2 2 6 6" xfId="8047" xr:uid="{042F4C65-0E46-452C-94DD-680D6860AB2F}"/>
    <cellStyle name="Currency2 2 6 6 2" xfId="13088" xr:uid="{614303EA-02B2-4256-AAE4-717C1F4D067E}"/>
    <cellStyle name="Currency2 2 6 6 2 2" xfId="24011" xr:uid="{96A7C54B-9D18-4499-9FBD-3BB9788C3508}"/>
    <cellStyle name="Currency2 2 6 6 2 3" xfId="24012" xr:uid="{A3063550-F834-46C2-A038-87BD774B5A74}"/>
    <cellStyle name="Currency2 2 6 6 3" xfId="24013" xr:uid="{72EFE1BB-D83C-409A-A9BE-A1C1565FCF6F}"/>
    <cellStyle name="Currency2 2 6 6 4" xfId="24014" xr:uid="{F7E5B157-CDB7-4D60-932B-587A212BCCEE}"/>
    <cellStyle name="Currency2 2 6 7" xfId="13097" xr:uid="{0F57CF04-EECB-401D-A067-659129D0CF2C}"/>
    <cellStyle name="Currency2 2 6 7 2" xfId="24015" xr:uid="{C2C58898-4F02-4BB6-B878-7B9F5E8B085E}"/>
    <cellStyle name="Currency2 2 6 7 3" xfId="24016" xr:uid="{D25585DC-2F30-4FBB-BD26-3A928F8FEF51}"/>
    <cellStyle name="Currency2 2 6 8" xfId="24017" xr:uid="{FEB9A7A2-A3E9-4E3E-A2D7-F89331C2560F}"/>
    <cellStyle name="Currency2 2 6 9" xfId="24018" xr:uid="{4E1EDCD3-20B1-4695-90F8-B4ED57056413}"/>
    <cellStyle name="Currency2 2 7" xfId="3291" xr:uid="{1FA945CC-7E45-4861-9782-87F6BFE6EB97}"/>
    <cellStyle name="Currency2 2 7 2" xfId="3292" xr:uid="{003BB58C-557F-46D6-B9C6-2C690B173051}"/>
    <cellStyle name="Currency2 2 7 2 2" xfId="8603" xr:uid="{85EF6874-9EA8-4484-9F69-225C8515B793}"/>
    <cellStyle name="Currency2 2 7 2 2 2" xfId="13085" xr:uid="{F670A06B-0DA6-4CEB-A6BC-C34BD4D345DD}"/>
    <cellStyle name="Currency2 2 7 2 2 2 2" xfId="24019" xr:uid="{5D3E1C8C-6BAC-4912-B4ED-71480E9E6B07}"/>
    <cellStyle name="Currency2 2 7 2 2 2 3" xfId="24020" xr:uid="{0FDE053D-19FD-403F-B7B7-00E871884D45}"/>
    <cellStyle name="Currency2 2 7 2 2 3" xfId="24021" xr:uid="{645A74DB-D9D1-4764-B67E-CC6160AF5BAB}"/>
    <cellStyle name="Currency2 2 7 2 2 4" xfId="24022" xr:uid="{C5C5FE00-CD94-4E15-A381-F0531350D580}"/>
    <cellStyle name="Currency2 2 7 2 3" xfId="13086" xr:uid="{E16C3670-81BB-4044-B5A1-00A55DE1EDE6}"/>
    <cellStyle name="Currency2 2 7 2 3 2" xfId="24023" xr:uid="{938B7D6A-C82A-4DBF-ABAA-9758353531BB}"/>
    <cellStyle name="Currency2 2 7 2 3 3" xfId="24024" xr:uid="{C3EE37E6-3BA8-497D-87FA-13F84361262B}"/>
    <cellStyle name="Currency2 2 7 2 4" xfId="24025" xr:uid="{E12F1822-3C70-448C-A857-3B86D4052410}"/>
    <cellStyle name="Currency2 2 7 2 5" xfId="24026" xr:uid="{6CBF6178-58EC-4903-9E2D-27CA72063D3B}"/>
    <cellStyle name="Currency2 2 7 3" xfId="3293" xr:uid="{07497F63-DCCB-481D-80E9-FC700966032C}"/>
    <cellStyle name="Currency2 2 7 3 2" xfId="9114" xr:uid="{F76053D8-1445-44CA-AD68-B52FF849209A}"/>
    <cellStyle name="Currency2 2 7 3 2 2" xfId="13083" xr:uid="{62FECEA4-2BE5-490A-80DE-74457B661557}"/>
    <cellStyle name="Currency2 2 7 3 2 2 2" xfId="24027" xr:uid="{0DEC8361-E54F-47C4-A914-D666E58CD8F6}"/>
    <cellStyle name="Currency2 2 7 3 2 2 3" xfId="24028" xr:uid="{054370C5-0A65-4E97-A4CE-07FF6843D028}"/>
    <cellStyle name="Currency2 2 7 3 2 3" xfId="24029" xr:uid="{C56D09AF-45A2-4605-BE2A-65594B107BB6}"/>
    <cellStyle name="Currency2 2 7 3 2 4" xfId="24030" xr:uid="{1A98A6CC-9260-4A03-8AC4-C9568DFA914B}"/>
    <cellStyle name="Currency2 2 7 3 3" xfId="13084" xr:uid="{7E479CE3-B99E-4FF8-98FD-8D02A9211D8D}"/>
    <cellStyle name="Currency2 2 7 3 3 2" xfId="24031" xr:uid="{46BBE5EB-3F66-4815-B749-5B7071C8C5E6}"/>
    <cellStyle name="Currency2 2 7 3 3 3" xfId="24032" xr:uid="{AE466DBC-51BD-4E58-ADDE-257CB9001BD4}"/>
    <cellStyle name="Currency2 2 7 3 4" xfId="24033" xr:uid="{82494C72-E67F-4729-AE7B-92EC28CC3ED6}"/>
    <cellStyle name="Currency2 2 7 3 5" xfId="24034" xr:uid="{DFDCE8B8-5657-495A-BA77-9B46BF1E7FF0}"/>
    <cellStyle name="Currency2 2 7 4" xfId="3294" xr:uid="{7F555163-D9D7-4DC9-A3A3-E27711B37B8E}"/>
    <cellStyle name="Currency2 2 7 4 2" xfId="9341" xr:uid="{255669E1-DDC3-46AA-9C03-2CC6A5943868}"/>
    <cellStyle name="Currency2 2 7 4 2 2" xfId="13081" xr:uid="{9F90141A-9596-48B9-AA36-3C296D9E7ABB}"/>
    <cellStyle name="Currency2 2 7 4 2 2 2" xfId="24035" xr:uid="{503DBB63-7642-4B50-AB1B-F39F9A652FD1}"/>
    <cellStyle name="Currency2 2 7 4 2 2 3" xfId="24036" xr:uid="{F4E50065-CD44-4362-9A6B-D3D23BE79BA5}"/>
    <cellStyle name="Currency2 2 7 4 2 3" xfId="24037" xr:uid="{6D1532EC-F3A8-4093-9B8D-7FAA1C15BE79}"/>
    <cellStyle name="Currency2 2 7 4 2 4" xfId="24038" xr:uid="{9CFD3236-25EB-4956-9D9E-86C384581517}"/>
    <cellStyle name="Currency2 2 7 4 3" xfId="13082" xr:uid="{3B890E12-2FFF-485A-A403-BD497A627CA8}"/>
    <cellStyle name="Currency2 2 7 4 3 2" xfId="24039" xr:uid="{8F784BDF-379A-4DAD-95AF-2BD00ED9A832}"/>
    <cellStyle name="Currency2 2 7 4 3 3" xfId="24040" xr:uid="{D839A9E2-3C61-42B7-9D65-87592E331E3E}"/>
    <cellStyle name="Currency2 2 7 4 4" xfId="24041" xr:uid="{73D8E1CC-C75A-4CF1-8231-B7B7645EEF9C}"/>
    <cellStyle name="Currency2 2 7 4 5" xfId="24042" xr:uid="{51D81961-2B3A-49F8-A414-2D770B6F3497}"/>
    <cellStyle name="Currency2 2 7 5" xfId="3295" xr:uid="{E82B73FB-2943-4B8B-A892-CF042681AB1F}"/>
    <cellStyle name="Currency2 2 7 5 2" xfId="8461" xr:uid="{96051CAF-096C-46A9-94BB-162BCA0C3151}"/>
    <cellStyle name="Currency2 2 7 5 2 2" xfId="13079" xr:uid="{8894DF0B-77E9-4C74-BEAB-0B7F92499DFD}"/>
    <cellStyle name="Currency2 2 7 5 2 2 2" xfId="24043" xr:uid="{A14530FB-0E01-473B-9DDB-54098BF242DB}"/>
    <cellStyle name="Currency2 2 7 5 2 2 3" xfId="24044" xr:uid="{FE702660-9296-409B-A17F-A33A3015458F}"/>
    <cellStyle name="Currency2 2 7 5 2 3" xfId="24045" xr:uid="{4824221D-AA23-487B-8365-E49C78526801}"/>
    <cellStyle name="Currency2 2 7 5 2 4" xfId="24046" xr:uid="{499124F7-15FB-480D-A83D-06A9D366B8BD}"/>
    <cellStyle name="Currency2 2 7 5 3" xfId="13080" xr:uid="{2781D22B-34C5-41F0-ADBE-CFE3A37A5C45}"/>
    <cellStyle name="Currency2 2 7 5 3 2" xfId="24047" xr:uid="{BD8E31F0-CA2F-4690-A985-370526B68D05}"/>
    <cellStyle name="Currency2 2 7 5 3 3" xfId="24048" xr:uid="{890C9DCE-05E1-4C9F-AC50-4DE2F0E4187C}"/>
    <cellStyle name="Currency2 2 7 5 4" xfId="24049" xr:uid="{0F7F1B68-3D27-430E-A764-F929588BB82C}"/>
    <cellStyle name="Currency2 2 7 5 5" xfId="24050" xr:uid="{29D03480-8001-487D-A91D-56DE4BE8B542}"/>
    <cellStyle name="Currency2 2 7 6" xfId="8191" xr:uid="{B51C81C7-703A-4C67-B0F6-5CC6764978CD}"/>
    <cellStyle name="Currency2 2 7 6 2" xfId="13078" xr:uid="{50116934-163E-458C-95C6-3FDDA1310F54}"/>
    <cellStyle name="Currency2 2 7 6 2 2" xfId="24051" xr:uid="{E8FE04CF-B012-4E6E-9333-0951A0EB62EF}"/>
    <cellStyle name="Currency2 2 7 6 2 3" xfId="24052" xr:uid="{1A0416CC-01B3-409D-ABD0-B779D2DDDFCA}"/>
    <cellStyle name="Currency2 2 7 6 3" xfId="24053" xr:uid="{38A9C2CB-FA4E-45AB-BB67-8DE0273D4742}"/>
    <cellStyle name="Currency2 2 7 6 4" xfId="24054" xr:uid="{97BC66BF-5DF6-4505-9188-0F69BF86A4EA}"/>
    <cellStyle name="Currency2 2 7 7" xfId="13087" xr:uid="{46028B61-2F5B-482D-92D5-CCEEFFFB39AA}"/>
    <cellStyle name="Currency2 2 7 7 2" xfId="24055" xr:uid="{481B8D81-85F4-4118-AB32-3B6C29144AB2}"/>
    <cellStyle name="Currency2 2 7 7 3" xfId="24056" xr:uid="{3F437D22-4313-4EF0-A545-D69283CA1103}"/>
    <cellStyle name="Currency2 2 7 8" xfId="24057" xr:uid="{A14EE52A-BB22-4A93-9191-5B30B856DA0F}"/>
    <cellStyle name="Currency2 2 7 9" xfId="24058" xr:uid="{BAE20022-C0BA-4BC3-BE50-2B55A16DC372}"/>
    <cellStyle name="Currency2 2 8" xfId="3296" xr:uid="{E31AE396-4525-4554-93F7-8287EB4DA438}"/>
    <cellStyle name="Currency2 2 8 2" xfId="3297" xr:uid="{94E8AAF2-087D-4704-855B-5D565B79CB52}"/>
    <cellStyle name="Currency2 2 8 2 2" xfId="8700" xr:uid="{2C3D693A-3663-4D1B-9929-5D07DB12EF2A}"/>
    <cellStyle name="Currency2 2 8 2 2 2" xfId="13075" xr:uid="{50E74E8B-C38C-49F5-9D6D-35C7E4DCED8F}"/>
    <cellStyle name="Currency2 2 8 2 2 2 2" xfId="24059" xr:uid="{AAEE8645-5409-4A1A-9ECF-02DE3C6A220A}"/>
    <cellStyle name="Currency2 2 8 2 2 2 3" xfId="24060" xr:uid="{356E0517-7773-4F6B-B411-BC9844EAB490}"/>
    <cellStyle name="Currency2 2 8 2 2 3" xfId="24061" xr:uid="{9CF2A4D9-DC82-46F6-9214-97B14C16EC51}"/>
    <cellStyle name="Currency2 2 8 2 2 4" xfId="24062" xr:uid="{7DF38F01-3E53-4B8A-9F56-321062513333}"/>
    <cellStyle name="Currency2 2 8 2 3" xfId="13076" xr:uid="{CB08708B-7124-486B-BFFD-3E4ADA78F402}"/>
    <cellStyle name="Currency2 2 8 2 3 2" xfId="24063" xr:uid="{5136FE0E-DD45-411D-BB89-6C85434F5466}"/>
    <cellStyle name="Currency2 2 8 2 3 3" xfId="24064" xr:uid="{1AF9091E-8CBA-46F5-9A46-6F5AE3BED088}"/>
    <cellStyle name="Currency2 2 8 2 4" xfId="24065" xr:uid="{479357EE-E72B-4052-ABA5-B3AB9D68FF95}"/>
    <cellStyle name="Currency2 2 8 2 5" xfId="24066" xr:uid="{5C52B4D7-2999-475E-97F6-CF484657C1AD}"/>
    <cellStyle name="Currency2 2 8 3" xfId="3298" xr:uid="{0E7C4C81-B94A-4DFD-B6FF-7E1CAD08D809}"/>
    <cellStyle name="Currency2 2 8 3 2" xfId="9017" xr:uid="{077FD162-34CA-439F-8DBF-ED4D9C27029E}"/>
    <cellStyle name="Currency2 2 8 3 2 2" xfId="13073" xr:uid="{F8D83656-10FC-4E14-8AE2-45C9DFB7BD76}"/>
    <cellStyle name="Currency2 2 8 3 2 2 2" xfId="24067" xr:uid="{92285AB8-3C63-4D20-9EC3-CDCFA1FB1B85}"/>
    <cellStyle name="Currency2 2 8 3 2 2 3" xfId="24068" xr:uid="{D5263A32-4A6A-49B4-836D-3CBC85FEBBCB}"/>
    <cellStyle name="Currency2 2 8 3 2 3" xfId="24069" xr:uid="{60D5D699-576D-40E8-8846-364491F18A87}"/>
    <cellStyle name="Currency2 2 8 3 2 4" xfId="24070" xr:uid="{DC303CD2-8306-4500-9D95-DD1F38A4E941}"/>
    <cellStyle name="Currency2 2 8 3 3" xfId="13074" xr:uid="{6B14BE68-10B4-4C37-ACAA-9D4C103D16F7}"/>
    <cellStyle name="Currency2 2 8 3 3 2" xfId="24071" xr:uid="{23F5FAED-BAF0-4991-8C28-5E9C6570B4A6}"/>
    <cellStyle name="Currency2 2 8 3 3 3" xfId="24072" xr:uid="{0638A862-3C3B-448E-BFDD-B9AA46BF6526}"/>
    <cellStyle name="Currency2 2 8 3 4" xfId="24073" xr:uid="{AB9492C3-CD26-46BB-B11D-D6D3F5B2A092}"/>
    <cellStyle name="Currency2 2 8 3 5" xfId="24074" xr:uid="{7DE87359-8F75-4544-96C1-89FCB27327CF}"/>
    <cellStyle name="Currency2 2 8 4" xfId="3299" xr:uid="{3171DF19-0E83-4F17-9095-08825452E3CE}"/>
    <cellStyle name="Currency2 2 8 4 2" xfId="9244" xr:uid="{B4369822-6F5C-46F7-AEBB-F6B826D804A4}"/>
    <cellStyle name="Currency2 2 8 4 2 2" xfId="13071" xr:uid="{AACDFD67-972D-4929-A464-F94C3006A6FF}"/>
    <cellStyle name="Currency2 2 8 4 2 2 2" xfId="24075" xr:uid="{6D4A0A74-533E-4CD4-AA8B-7FAD4D67AD16}"/>
    <cellStyle name="Currency2 2 8 4 2 2 3" xfId="24076" xr:uid="{D66A025B-34EB-4B54-BF2E-28526434229F}"/>
    <cellStyle name="Currency2 2 8 4 2 3" xfId="24077" xr:uid="{F507D267-CC63-4FD8-A7C2-4358F342CAFF}"/>
    <cellStyle name="Currency2 2 8 4 2 4" xfId="24078" xr:uid="{877B04E3-E3D9-4C4E-A811-C603A2EC073F}"/>
    <cellStyle name="Currency2 2 8 4 3" xfId="13072" xr:uid="{2914FD0F-3109-48BA-89F8-C4F15AF048CB}"/>
    <cellStyle name="Currency2 2 8 4 3 2" xfId="24079" xr:uid="{2468D063-24C9-4A68-B082-25202ABB94CD}"/>
    <cellStyle name="Currency2 2 8 4 3 3" xfId="24080" xr:uid="{30EE3459-47E8-48C1-9F29-964B0F2577B3}"/>
    <cellStyle name="Currency2 2 8 4 4" xfId="24081" xr:uid="{35F303D1-89BC-4715-90A6-96D5503D6701}"/>
    <cellStyle name="Currency2 2 8 4 5" xfId="24082" xr:uid="{1D0FA92B-CB28-4191-8959-F43B1C368692}"/>
    <cellStyle name="Currency2 2 8 5" xfId="3300" xr:uid="{4DF480C2-C652-498D-8308-94E7710F2F60}"/>
    <cellStyle name="Currency2 2 8 5 2" xfId="8386" xr:uid="{4F47C273-D28A-45A4-BD39-F17ED70AB91C}"/>
    <cellStyle name="Currency2 2 8 5 2 2" xfId="13069" xr:uid="{CCDE6E66-B7C2-494A-BA8D-499481B092EE}"/>
    <cellStyle name="Currency2 2 8 5 2 2 2" xfId="24083" xr:uid="{A0CD463D-DB81-48C0-8887-EE8CA056A39F}"/>
    <cellStyle name="Currency2 2 8 5 2 2 3" xfId="24084" xr:uid="{E4EDDAAB-B543-4731-8585-94E4666F2C48}"/>
    <cellStyle name="Currency2 2 8 5 2 3" xfId="24085" xr:uid="{591E1DE7-F881-4F1F-9877-F09D49AB22E0}"/>
    <cellStyle name="Currency2 2 8 5 2 4" xfId="24086" xr:uid="{4A90244E-D341-4E31-B62B-F672618C76E5}"/>
    <cellStyle name="Currency2 2 8 5 3" xfId="13070" xr:uid="{8408E256-B6B2-4EBA-9367-74D38CE92A1A}"/>
    <cellStyle name="Currency2 2 8 5 3 2" xfId="24087" xr:uid="{B8F478A6-469B-4048-A48B-B59551CCBA29}"/>
    <cellStyle name="Currency2 2 8 5 3 3" xfId="24088" xr:uid="{565257CC-E407-42CA-AA16-5CC791019F2F}"/>
    <cellStyle name="Currency2 2 8 5 4" xfId="24089" xr:uid="{4A83E54E-9064-4B34-9DC8-1467B1004580}"/>
    <cellStyle name="Currency2 2 8 5 5" xfId="24090" xr:uid="{03BA470F-564A-49FC-B467-40017D72B14A}"/>
    <cellStyle name="Currency2 2 8 6" xfId="8094" xr:uid="{EAA14F5E-51B5-4DC0-B2EA-07A83BFA0CA0}"/>
    <cellStyle name="Currency2 2 8 6 2" xfId="13068" xr:uid="{1B39ED1D-1AF8-41B3-BD43-462BC3F262E1}"/>
    <cellStyle name="Currency2 2 8 6 2 2" xfId="24091" xr:uid="{7E9422FF-F778-485C-92F6-798FB468AFB1}"/>
    <cellStyle name="Currency2 2 8 6 2 3" xfId="24092" xr:uid="{01A085C5-133F-4E59-BD52-46A7FD02B9E4}"/>
    <cellStyle name="Currency2 2 8 6 3" xfId="24093" xr:uid="{82930472-85B7-4223-863A-ECAAAFDDC737}"/>
    <cellStyle name="Currency2 2 8 6 4" xfId="24094" xr:uid="{31EE110E-A425-4ED0-A4FE-64AA5B10C77F}"/>
    <cellStyle name="Currency2 2 8 7" xfId="13077" xr:uid="{978EBABB-1C09-451C-BCED-E4FAC59DF10B}"/>
    <cellStyle name="Currency2 2 8 7 2" xfId="24095" xr:uid="{0BAC0582-0980-439B-AD70-BDDAAFD2CEA9}"/>
    <cellStyle name="Currency2 2 8 7 3" xfId="24096" xr:uid="{4319FAE2-EDDB-4C54-819A-745AD3F2E401}"/>
    <cellStyle name="Currency2 2 8 8" xfId="24097" xr:uid="{064A95C6-2550-4894-AA96-B1F5C85836FF}"/>
    <cellStyle name="Currency2 2 8 9" xfId="24098" xr:uid="{12668F8A-8648-4721-88D7-F539724926A7}"/>
    <cellStyle name="Currency2 2 9" xfId="3301" xr:uid="{9430ECED-D064-4E8D-95BA-31124D685C2C}"/>
    <cellStyle name="Currency2 2 9 2" xfId="3302" xr:uid="{4425E810-C79F-4CA5-88DD-412242AB22B6}"/>
    <cellStyle name="Currency2 2 9 2 2" xfId="8578" xr:uid="{B1503465-CB99-4D60-87BC-E661FB0DFD57}"/>
    <cellStyle name="Currency2 2 9 2 2 2" xfId="13065" xr:uid="{D6F87DCE-7C66-4160-9725-284557DE8CC1}"/>
    <cellStyle name="Currency2 2 9 2 2 2 2" xfId="24099" xr:uid="{E4D6C817-CDB8-40F1-A72C-5B154FACEC28}"/>
    <cellStyle name="Currency2 2 9 2 2 2 3" xfId="24100" xr:uid="{56A4A2C9-FF91-41A9-A808-1774E5EAD54E}"/>
    <cellStyle name="Currency2 2 9 2 2 3" xfId="24101" xr:uid="{F77BF226-0244-488C-ACF9-B209310475E3}"/>
    <cellStyle name="Currency2 2 9 2 2 4" xfId="24102" xr:uid="{FFFB0D0C-DDA8-4BA9-A8E1-D50CB31C11DF}"/>
    <cellStyle name="Currency2 2 9 2 3" xfId="13066" xr:uid="{F797948F-6A7D-4427-BCFB-1A7A4979D526}"/>
    <cellStyle name="Currency2 2 9 2 3 2" xfId="24103" xr:uid="{0EFDB327-C67D-4DD4-8027-2BEA086C2492}"/>
    <cellStyle name="Currency2 2 9 2 3 3" xfId="24104" xr:uid="{0BDBBF55-2574-4D8B-BBDA-E6AC30861A7D}"/>
    <cellStyle name="Currency2 2 9 2 4" xfId="24105" xr:uid="{95B344B7-9192-4F06-A88D-18AAFE1963E8}"/>
    <cellStyle name="Currency2 2 9 2 5" xfId="24106" xr:uid="{C5929396-47CA-4517-8AAF-70AE1D035650}"/>
    <cellStyle name="Currency2 2 9 3" xfId="3303" xr:uid="{80989A97-8519-489E-A10E-02DD84BF73E9}"/>
    <cellStyle name="Currency2 2 9 3 2" xfId="9139" xr:uid="{1A00CE60-F5B3-4634-A8F3-A0C75BBC3EF0}"/>
    <cellStyle name="Currency2 2 9 3 2 2" xfId="13063" xr:uid="{37EC6ACD-6E84-4EAA-BAE9-7640711ECBFD}"/>
    <cellStyle name="Currency2 2 9 3 2 2 2" xfId="24107" xr:uid="{C4878D60-BA57-4B80-A7DE-9ECE737DBE9D}"/>
    <cellStyle name="Currency2 2 9 3 2 2 3" xfId="24108" xr:uid="{CBF12379-8B3E-4C5A-BB8F-4840A4AF4090}"/>
    <cellStyle name="Currency2 2 9 3 2 3" xfId="24109" xr:uid="{F1C8592D-022D-4CB2-92EE-370310BC1419}"/>
    <cellStyle name="Currency2 2 9 3 2 4" xfId="24110" xr:uid="{74E7ACC2-AB9A-42E7-BDC1-EF953D3DBB0A}"/>
    <cellStyle name="Currency2 2 9 3 3" xfId="13064" xr:uid="{1F5C7011-1699-407A-A578-F60199A82B8D}"/>
    <cellStyle name="Currency2 2 9 3 3 2" xfId="24111" xr:uid="{C383B767-FF81-4102-BF02-6EF55B5B93BF}"/>
    <cellStyle name="Currency2 2 9 3 3 3" xfId="24112" xr:uid="{0BA39FA7-0865-4144-94B0-1A65F53AC903}"/>
    <cellStyle name="Currency2 2 9 3 4" xfId="24113" xr:uid="{14BCE74B-83BA-421A-A336-3861FCC7F9CD}"/>
    <cellStyle name="Currency2 2 9 3 5" xfId="24114" xr:uid="{CA04E7AD-ED74-4154-AB3F-B6667AE0ADEA}"/>
    <cellStyle name="Currency2 2 9 4" xfId="3304" xr:uid="{E66859E0-2F94-462C-AC67-77B6D31AD71D}"/>
    <cellStyle name="Currency2 2 9 4 2" xfId="9366" xr:uid="{0C7A592D-8777-4FE4-8C6D-C49F927F9463}"/>
    <cellStyle name="Currency2 2 9 4 2 2" xfId="13061" xr:uid="{5A8AE972-6D7A-49DA-B4B7-FD3F8CCE776A}"/>
    <cellStyle name="Currency2 2 9 4 2 2 2" xfId="24115" xr:uid="{2130A9C3-1CE1-4EF6-888E-CF4ECBABB962}"/>
    <cellStyle name="Currency2 2 9 4 2 2 3" xfId="24116" xr:uid="{55C98570-9990-4C12-99C3-838D0B2B6511}"/>
    <cellStyle name="Currency2 2 9 4 2 3" xfId="24117" xr:uid="{64A09428-7818-4FCD-BC9D-7FF3257F8985}"/>
    <cellStyle name="Currency2 2 9 4 2 4" xfId="24118" xr:uid="{599F1CAC-73B4-477C-8695-59104FAC4B49}"/>
    <cellStyle name="Currency2 2 9 4 3" xfId="13062" xr:uid="{9CBB2A7D-2B2A-4D76-81AE-7B389F69B24E}"/>
    <cellStyle name="Currency2 2 9 4 3 2" xfId="24119" xr:uid="{6B86214D-CBC3-437E-9897-903DBA26AC25}"/>
    <cellStyle name="Currency2 2 9 4 3 3" xfId="24120" xr:uid="{26D124C5-C864-4552-A533-F608849C72DE}"/>
    <cellStyle name="Currency2 2 9 4 4" xfId="24121" xr:uid="{317D2CDB-1273-453F-B6EC-320BFB90A8E6}"/>
    <cellStyle name="Currency2 2 9 4 5" xfId="24122" xr:uid="{50BAD912-9F79-4838-A8E4-2995C2E2B630}"/>
    <cellStyle name="Currency2 2 9 5" xfId="8216" xr:uid="{4DADBB6C-D377-4788-904F-B5B690273308}"/>
    <cellStyle name="Currency2 2 9 5 2" xfId="13060" xr:uid="{5BF1D671-33CF-484A-9F40-73184A8ED04E}"/>
    <cellStyle name="Currency2 2 9 5 2 2" xfId="24123" xr:uid="{B03DBE20-DAD2-4A82-BE4D-AB4C1C0E7A9E}"/>
    <cellStyle name="Currency2 2 9 5 2 3" xfId="24124" xr:uid="{B9D8558B-7543-482C-83DC-4DCF18EF7E95}"/>
    <cellStyle name="Currency2 2 9 5 3" xfId="24125" xr:uid="{32777124-BA5E-4A1D-9E04-095F9AAEEA09}"/>
    <cellStyle name="Currency2 2 9 5 4" xfId="24126" xr:uid="{2806C3BF-8921-40E5-A106-D93F082985BD}"/>
    <cellStyle name="Currency2 2 9 6" xfId="13067" xr:uid="{54FDDA1F-76A1-4497-8911-BFEA8E5AA0B3}"/>
    <cellStyle name="Currency2 2 9 6 2" xfId="24127" xr:uid="{D8254031-EE23-458B-B639-B474B4B8EF5B}"/>
    <cellStyle name="Currency2 2 9 6 3" xfId="24128" xr:uid="{F2C27AD4-9DFD-47AE-A947-717E1F438EB8}"/>
    <cellStyle name="Currency2 2 9 7" xfId="24129" xr:uid="{92AF9003-EE6F-41A5-A861-89BD8FFF1EAC}"/>
    <cellStyle name="Currency2 2 9 8" xfId="24130" xr:uid="{FE1F0453-15D3-4D24-A44A-BBC4C2D6424E}"/>
    <cellStyle name="Currency2 3" xfId="668" xr:uid="{6ED9C9DE-BA13-4266-9986-954B18330145}"/>
    <cellStyle name="Currency2 3 10" xfId="7856" xr:uid="{A3437A0B-2CEA-46D7-8BC8-88A8DD977D1E}"/>
    <cellStyle name="Currency2 3 10 2" xfId="13059" xr:uid="{94FD5815-F9D3-4EE1-9578-87827B77F42B}"/>
    <cellStyle name="Currency2 3 10 2 2" xfId="24131" xr:uid="{5AC767B5-EE23-4EC7-A3CB-372FD7BEB356}"/>
    <cellStyle name="Currency2 3 10 2 3" xfId="24132" xr:uid="{8AEE7E9C-9A30-4BF1-AF20-2E386B8A404C}"/>
    <cellStyle name="Currency2 3 10 3" xfId="24133" xr:uid="{4E4E5507-5E61-4C91-8D2C-41062E60357D}"/>
    <cellStyle name="Currency2 3 10 4" xfId="24134" xr:uid="{D9FC4C75-F665-4266-8D9F-59C2DCD99EAE}"/>
    <cellStyle name="Currency2 3 11" xfId="24135" xr:uid="{047D2624-26DC-4991-ACE6-557852FAA148}"/>
    <cellStyle name="Currency2 3 2" xfId="1470" xr:uid="{3878D190-CCAA-4D83-99CD-48013ABED210}"/>
    <cellStyle name="Currency2 3 2 2" xfId="3305" xr:uid="{168D4B6F-3E69-4F1F-A49F-E11FDA5687AF}"/>
    <cellStyle name="Currency2 3 2 2 2" xfId="3306" xr:uid="{67DDCCC8-8679-4208-94D8-121619859F8E}"/>
    <cellStyle name="Currency2 3 2 2 2 2" xfId="8895" xr:uid="{33547144-5DE6-442C-A113-D648D9112247}"/>
    <cellStyle name="Currency2 3 2 2 2 2 2" xfId="13057" xr:uid="{F90EAA54-B05A-42BB-B3C8-6ED75B7BE0AD}"/>
    <cellStyle name="Currency2 3 2 2 2 2 2 2" xfId="24136" xr:uid="{BF5FAEC4-0F3E-4DEA-986F-A619E298877B}"/>
    <cellStyle name="Currency2 3 2 2 2 2 2 3" xfId="24137" xr:uid="{840F91C6-302F-4051-9AA1-BF86908E906F}"/>
    <cellStyle name="Currency2 3 2 2 2 2 3" xfId="24138" xr:uid="{8B70BE30-F916-44B4-A984-39BF655CD1A0}"/>
    <cellStyle name="Currency2 3 2 2 2 2 4" xfId="24139" xr:uid="{D106349C-A1BA-4945-8416-7A1ECD386B05}"/>
    <cellStyle name="Currency2 3 2 2 2 3" xfId="13058" xr:uid="{9941E7F7-798F-46CC-AF55-A5F6FB0E8A1E}"/>
    <cellStyle name="Currency2 3 2 2 2 3 2" xfId="24140" xr:uid="{D4A2C069-8465-4C9F-84C5-B9277E034A1A}"/>
    <cellStyle name="Currency2 3 2 2 2 3 3" xfId="24141" xr:uid="{1A708CBE-A952-43B1-B347-D731FFAFF3B2}"/>
    <cellStyle name="Currency2 3 2 2 2 4" xfId="24142" xr:uid="{742A963E-1720-4440-A5BE-1D831D6464B6}"/>
    <cellStyle name="Currency2 3 2 2 2 5" xfId="24143" xr:uid="{75677FC4-244D-48A4-BD56-AC997BA9D3ED}"/>
    <cellStyle name="Currency2 3 2 2 3" xfId="3307" xr:uid="{6DA09DF3-1D13-4AEE-87D8-86BA03764AB4}"/>
    <cellStyle name="Currency2 3 2 2 3 2" xfId="8804" xr:uid="{CB0B002C-0646-4839-A80D-456D6BDD2207}"/>
    <cellStyle name="Currency2 3 2 2 3 2 2" xfId="13055" xr:uid="{3F118D9F-F7EF-4682-91D7-6FF3D7D306CD}"/>
    <cellStyle name="Currency2 3 2 2 3 2 2 2" xfId="24144" xr:uid="{977F213D-86CC-49C7-97B4-E72001AB38E5}"/>
    <cellStyle name="Currency2 3 2 2 3 2 2 3" xfId="24145" xr:uid="{573E5006-4CF4-4E53-BAF7-811C300BEA92}"/>
    <cellStyle name="Currency2 3 2 2 3 2 3" xfId="24146" xr:uid="{F9892204-B524-49F4-9070-B3EF21B73E48}"/>
    <cellStyle name="Currency2 3 2 2 3 2 4" xfId="24147" xr:uid="{30A2DEFE-E40A-4AA1-9871-07FFD3193CB2}"/>
    <cellStyle name="Currency2 3 2 2 3 3" xfId="13056" xr:uid="{C88485C8-C045-4C1F-97A9-3730E4480AC0}"/>
    <cellStyle name="Currency2 3 2 2 3 3 2" xfId="24148" xr:uid="{D3C4FD56-38C2-4665-96C4-ECBC3C27B45F}"/>
    <cellStyle name="Currency2 3 2 2 3 3 3" xfId="24149" xr:uid="{33463272-A4B6-40D4-92CA-3781A9A3DB1E}"/>
    <cellStyle name="Currency2 3 2 2 3 4" xfId="24150" xr:uid="{1F75EC70-006D-4E57-970B-4218110C018F}"/>
    <cellStyle name="Currency2 3 2 2 3 5" xfId="24151" xr:uid="{3E5E794C-4BF9-4991-8BFA-E9C2E5228935}"/>
    <cellStyle name="Currency2 3 2 2 4" xfId="3308" xr:uid="{F03A1716-76A2-46E0-A2A2-1E7C24E8B94D}"/>
    <cellStyle name="Currency2 3 2 2 4 2" xfId="8879" xr:uid="{7F90139A-810E-4148-8F41-1DE3C7F6C750}"/>
    <cellStyle name="Currency2 3 2 2 4 2 2" xfId="13053" xr:uid="{EAC3D08B-CCF9-4BD1-9868-9F8B81131DB7}"/>
    <cellStyle name="Currency2 3 2 2 4 2 2 2" xfId="24152" xr:uid="{97B75811-B819-4C1C-96D9-B4D7A90598ED}"/>
    <cellStyle name="Currency2 3 2 2 4 2 2 3" xfId="24153" xr:uid="{445EA94C-A227-4279-BE0A-B83DD8CA5F07}"/>
    <cellStyle name="Currency2 3 2 2 4 2 3" xfId="24154" xr:uid="{BD37D4D1-1D52-4857-BACE-570654B14CF7}"/>
    <cellStyle name="Currency2 3 2 2 4 2 4" xfId="24155" xr:uid="{C1AA6D84-969B-4E42-8C90-1B7955B6D82A}"/>
    <cellStyle name="Currency2 3 2 2 4 3" xfId="13054" xr:uid="{6CF1E15B-B2CA-4923-A2A5-19801BF970F6}"/>
    <cellStyle name="Currency2 3 2 2 4 3 2" xfId="24156" xr:uid="{3AE601B4-DDCE-4B88-B360-899712ECDAE4}"/>
    <cellStyle name="Currency2 3 2 2 4 3 3" xfId="24157" xr:uid="{B1C0207F-7208-42B1-8CF0-DF6F8BD744E5}"/>
    <cellStyle name="Currency2 3 2 2 4 4" xfId="24158" xr:uid="{A3E21775-792C-434A-8C6B-A5FF2FEF1938}"/>
    <cellStyle name="Currency2 3 2 2 4 5" xfId="24159" xr:uid="{19B78D37-B3D5-48B9-B600-7ADD8D300D7C}"/>
    <cellStyle name="Currency2 3 2 2 5" xfId="3309" xr:uid="{0EAF13E3-AA12-4A37-A31B-CC5CB0A05D95}"/>
    <cellStyle name="Currency2 3 2 2 5 2" xfId="8284" xr:uid="{56D2F255-E43E-47AF-9D4B-A8187DB37534}"/>
    <cellStyle name="Currency2 3 2 2 5 2 2" xfId="13051" xr:uid="{F5B581D4-43DB-4BC3-BD82-BDD46DC197A5}"/>
    <cellStyle name="Currency2 3 2 2 5 2 2 2" xfId="24160" xr:uid="{F32F7470-A619-4DF2-B1FF-8E9D8A917395}"/>
    <cellStyle name="Currency2 3 2 2 5 2 2 3" xfId="24161" xr:uid="{E19ED413-DA73-4D38-A15B-DD11FAC1F1A0}"/>
    <cellStyle name="Currency2 3 2 2 5 2 3" xfId="24162" xr:uid="{43087017-8089-49D6-85FD-DA1BA393BF91}"/>
    <cellStyle name="Currency2 3 2 2 5 2 4" xfId="24163" xr:uid="{7074E2B4-A7B5-46D2-8389-8F52299857BD}"/>
    <cellStyle name="Currency2 3 2 2 5 3" xfId="13052" xr:uid="{6FD97206-DD52-43AA-A1C1-FEF683DFC20B}"/>
    <cellStyle name="Currency2 3 2 2 5 3 2" xfId="24164" xr:uid="{0CA3B685-AA93-4A47-AE59-D25229FEB61E}"/>
    <cellStyle name="Currency2 3 2 2 5 3 3" xfId="24165" xr:uid="{3AE9CE84-4E2E-4910-B86D-DF4F4B891279}"/>
    <cellStyle name="Currency2 3 2 2 5 4" xfId="24166" xr:uid="{D610245C-B677-49B7-BD87-8C03B36A11C3}"/>
    <cellStyle name="Currency2 3 2 2 5 5" xfId="24167" xr:uid="{BC87DF31-B15A-4B1C-8AF8-7FE3FD2B581A}"/>
    <cellStyle name="Currency2 3 2 2 6" xfId="5800" xr:uid="{26B983D0-404C-42FD-8EBF-DDB082246C88}"/>
    <cellStyle name="Currency2 3 2 2 6 2" xfId="13050" xr:uid="{B7DE119C-E177-4386-8221-95E3256C9A81}"/>
    <cellStyle name="Currency2 3 2 2 6 2 2" xfId="24168" xr:uid="{E882C348-C0E3-4476-BFBD-201D58D43FC9}"/>
    <cellStyle name="Currency2 3 2 2 6 2 3" xfId="24169" xr:uid="{1305A32C-7449-4798-94C4-45FE5D5F51CB}"/>
    <cellStyle name="Currency2 3 2 2 6 3" xfId="24170" xr:uid="{CD8E7BD5-3B90-4F19-ACE1-BFF3DC3DCE2E}"/>
    <cellStyle name="Currency2 3 2 2 6 4" xfId="24171" xr:uid="{7CF49E7C-62C1-4C20-BBBB-5D9608A6B2EC}"/>
    <cellStyle name="Currency2 3 2 2 7" xfId="7984" xr:uid="{62479EC9-0810-42E3-BA84-858AEE62F9E4}"/>
    <cellStyle name="Currency2 3 2 2 7 2" xfId="13049" xr:uid="{68205369-FC98-4C54-8F33-B0B7F8F72CC2}"/>
    <cellStyle name="Currency2 3 2 2 7 2 2" xfId="24172" xr:uid="{9F07D59A-23A1-4B0F-AA9C-2527150571FD}"/>
    <cellStyle name="Currency2 3 2 2 7 2 3" xfId="24173" xr:uid="{F5125128-367F-488A-AD3F-C554F78AE783}"/>
    <cellStyle name="Currency2 3 2 2 7 3" xfId="24174" xr:uid="{D36334CB-6769-4EA9-8720-623ADFD68FD4}"/>
    <cellStyle name="Currency2 3 2 2 7 4" xfId="24175" xr:uid="{2328F42B-925B-42CB-9D07-4CAEC3E0E52E}"/>
    <cellStyle name="Currency2 3 2 2 8" xfId="9924" xr:uid="{64392BD1-18B0-4C10-BA05-5D8824CA379B}"/>
    <cellStyle name="Currency2 3 2 2 8 2" xfId="24176" xr:uid="{AB10C4DD-0AB1-487E-993D-25AF29EBDC09}"/>
    <cellStyle name="Currency2 3 2 2 9" xfId="24177" xr:uid="{17EAD413-5B33-48DB-BF2F-D235F3E348E2}"/>
    <cellStyle name="Currency2 3 2 3" xfId="3310" xr:uid="{3D766F4B-9DC9-48A0-A2EF-F62F3E5E984E}"/>
    <cellStyle name="Currency2 3 2 3 2" xfId="3311" xr:uid="{A932570E-FD9C-478E-81A2-EC2527344B9B}"/>
    <cellStyle name="Currency2 3 2 3 2 2" xfId="8708" xr:uid="{4B2A433A-30F2-4E6A-99D7-C6D76C2D8BAF}"/>
    <cellStyle name="Currency2 3 2 3 2 2 2" xfId="13046" xr:uid="{E0CAEAA4-3C8C-4096-85AE-BD92D854BEE8}"/>
    <cellStyle name="Currency2 3 2 3 2 2 2 2" xfId="24178" xr:uid="{1A198A04-E84A-4BE3-8E27-7B12A2A797C1}"/>
    <cellStyle name="Currency2 3 2 3 2 2 2 3" xfId="24179" xr:uid="{60E87259-8802-4559-9BB6-30382271EDC4}"/>
    <cellStyle name="Currency2 3 2 3 2 2 3" xfId="24180" xr:uid="{19EAB060-23BA-4DD1-AD0B-7A3D9F7DAA06}"/>
    <cellStyle name="Currency2 3 2 3 2 2 4" xfId="24181" xr:uid="{4839A369-028C-4DBB-9CED-A45FE6CE8701}"/>
    <cellStyle name="Currency2 3 2 3 2 3" xfId="13047" xr:uid="{55FC2E53-919D-41D6-B5F8-B3C9ED1785C2}"/>
    <cellStyle name="Currency2 3 2 3 2 3 2" xfId="24182" xr:uid="{C2063717-AEE8-4B8E-A13F-4010C986AAA5}"/>
    <cellStyle name="Currency2 3 2 3 2 3 3" xfId="24183" xr:uid="{53960D29-7197-430E-A1A8-8CBE44180769}"/>
    <cellStyle name="Currency2 3 2 3 2 4" xfId="24184" xr:uid="{B6848669-67F5-42B7-AC18-10D69543EEE1}"/>
    <cellStyle name="Currency2 3 2 3 2 5" xfId="24185" xr:uid="{B92496BC-4952-4007-8493-3DAB0182FC3E}"/>
    <cellStyle name="Currency2 3 2 3 3" xfId="3312" xr:uid="{3887D71E-26C7-40B8-830D-CD8F7A858ADC}"/>
    <cellStyle name="Currency2 3 2 3 3 2" xfId="9003" xr:uid="{58790DF0-B715-47F0-B8EE-D4B89C11AA96}"/>
    <cellStyle name="Currency2 3 2 3 3 2 2" xfId="13044" xr:uid="{694CA2AC-CA48-4CD1-A2FB-B41531D6BEB2}"/>
    <cellStyle name="Currency2 3 2 3 3 2 2 2" xfId="24186" xr:uid="{54987D93-F8C2-40E7-9E90-312172C2EE65}"/>
    <cellStyle name="Currency2 3 2 3 3 2 2 3" xfId="24187" xr:uid="{9752D6E7-F16B-4978-9DF1-EB598BB501E5}"/>
    <cellStyle name="Currency2 3 2 3 3 2 3" xfId="24188" xr:uid="{AB72CA39-A94C-4F99-A861-7682445DE299}"/>
    <cellStyle name="Currency2 3 2 3 3 2 4" xfId="24189" xr:uid="{EF03BC19-6B28-4E01-B595-F6B29B5A6B10}"/>
    <cellStyle name="Currency2 3 2 3 3 3" xfId="13045" xr:uid="{7E42F9E2-764E-4614-B97C-46DD25CA0789}"/>
    <cellStyle name="Currency2 3 2 3 3 3 2" xfId="24190" xr:uid="{1872E07B-27D5-4395-80F9-51C04B517D46}"/>
    <cellStyle name="Currency2 3 2 3 3 3 3" xfId="24191" xr:uid="{4736BEB6-4481-4556-BA0B-4ADD4CC780DF}"/>
    <cellStyle name="Currency2 3 2 3 3 4" xfId="24192" xr:uid="{F75052CE-EE4E-4F24-BFC0-4D9509DA266E}"/>
    <cellStyle name="Currency2 3 2 3 3 5" xfId="24193" xr:uid="{BFC8778F-077F-4F1F-93DB-DB5EC587A5FC}"/>
    <cellStyle name="Currency2 3 2 3 4" xfId="3313" xr:uid="{DEC26605-AC1F-4B7B-944E-0F45627BC918}"/>
    <cellStyle name="Currency2 3 2 3 4 2" xfId="9230" xr:uid="{7B8DDCD1-D2B0-4679-831A-918569485D4B}"/>
    <cellStyle name="Currency2 3 2 3 4 2 2" xfId="13042" xr:uid="{F1D4FD92-3797-4E63-9B58-7B2A81B7A8E1}"/>
    <cellStyle name="Currency2 3 2 3 4 2 2 2" xfId="24194" xr:uid="{385025EC-6510-47C0-9C87-3B67DBD59293}"/>
    <cellStyle name="Currency2 3 2 3 4 2 2 3" xfId="24195" xr:uid="{508B69CC-E13F-4962-9335-650042FFAFDB}"/>
    <cellStyle name="Currency2 3 2 3 4 2 3" xfId="24196" xr:uid="{99DE55BF-9225-4CA7-A56E-1748D5F6700D}"/>
    <cellStyle name="Currency2 3 2 3 4 2 4" xfId="24197" xr:uid="{ACFF3F59-344B-4193-8E48-61467BA5A4AB}"/>
    <cellStyle name="Currency2 3 2 3 4 3" xfId="13043" xr:uid="{CA70C24F-F67A-4795-B5DD-CD89B400BDBE}"/>
    <cellStyle name="Currency2 3 2 3 4 3 2" xfId="24198" xr:uid="{44F4B383-7071-4CA5-BD7E-8A75D909134E}"/>
    <cellStyle name="Currency2 3 2 3 4 3 3" xfId="24199" xr:uid="{B15F45F2-ED8B-4BAA-A3A4-D59F73EA6827}"/>
    <cellStyle name="Currency2 3 2 3 4 4" xfId="24200" xr:uid="{5F8BD2DD-4802-46C1-8B90-BD6C1DE52B5E}"/>
    <cellStyle name="Currency2 3 2 3 4 5" xfId="24201" xr:uid="{C357729F-AB64-4B75-B227-ABE360D60329}"/>
    <cellStyle name="Currency2 3 2 3 5" xfId="3314" xr:uid="{EF93FF73-6942-4087-921D-F414A5CB2167}"/>
    <cellStyle name="Currency2 3 2 3 5 2" xfId="8372" xr:uid="{A33C5E79-959F-4B59-A662-103E4B3FF79F}"/>
    <cellStyle name="Currency2 3 2 3 5 2 2" xfId="13040" xr:uid="{DD75E1DC-2F18-4B97-BF8A-30C87C0FE607}"/>
    <cellStyle name="Currency2 3 2 3 5 2 2 2" xfId="24202" xr:uid="{21C2258F-3708-454B-957D-3E1CD4EE9736}"/>
    <cellStyle name="Currency2 3 2 3 5 2 2 3" xfId="24203" xr:uid="{B935B6B7-52CB-4D9D-A3E6-547CC2AACB23}"/>
    <cellStyle name="Currency2 3 2 3 5 2 3" xfId="24204" xr:uid="{8E6BDEC4-B5FD-49FC-B8A4-AA6E98C2FA56}"/>
    <cellStyle name="Currency2 3 2 3 5 2 4" xfId="24205" xr:uid="{97BBD123-DD26-44CE-BAE0-CD2CCD5C5D6E}"/>
    <cellStyle name="Currency2 3 2 3 5 3" xfId="13041" xr:uid="{64921336-39C9-4A17-AFD2-B16DA2623AAD}"/>
    <cellStyle name="Currency2 3 2 3 5 3 2" xfId="24206" xr:uid="{165A082B-6688-4A88-A4EF-09D10B24E26A}"/>
    <cellStyle name="Currency2 3 2 3 5 3 3" xfId="24207" xr:uid="{2F01B8CE-238E-4E52-9615-E16C89E16FD9}"/>
    <cellStyle name="Currency2 3 2 3 5 4" xfId="24208" xr:uid="{0B790609-2944-4A8C-87A9-BB537FF6EB46}"/>
    <cellStyle name="Currency2 3 2 3 5 5" xfId="24209" xr:uid="{CFD16C3C-AE8A-4B2C-9BB3-E2B2EC644320}"/>
    <cellStyle name="Currency2 3 2 3 6" xfId="8080" xr:uid="{452EACA3-72CF-4493-9E09-FE04B2DCC851}"/>
    <cellStyle name="Currency2 3 2 3 6 2" xfId="13039" xr:uid="{C813E91C-C6AC-4308-BFE0-A40722B2237E}"/>
    <cellStyle name="Currency2 3 2 3 6 2 2" xfId="24210" xr:uid="{4A38915F-CA1A-45A5-86AF-E4140C686C70}"/>
    <cellStyle name="Currency2 3 2 3 6 2 3" xfId="24211" xr:uid="{AAE07D67-EC74-4749-B1CD-017D9ED0879B}"/>
    <cellStyle name="Currency2 3 2 3 6 3" xfId="24212" xr:uid="{3A259341-D939-413B-9003-12E0A4DB952F}"/>
    <cellStyle name="Currency2 3 2 3 6 4" xfId="24213" xr:uid="{4EE229B6-4D4C-4ADE-AD74-E254CF217969}"/>
    <cellStyle name="Currency2 3 2 3 7" xfId="13048" xr:uid="{D82C87C1-5B8F-491D-AF11-6F52FCCD2175}"/>
    <cellStyle name="Currency2 3 2 3 7 2" xfId="24214" xr:uid="{507DD205-20D8-471A-A26B-D6C1B2762DCD}"/>
    <cellStyle name="Currency2 3 2 3 7 3" xfId="24215" xr:uid="{4F37459C-680B-42FF-9981-96A4FCC7655A}"/>
    <cellStyle name="Currency2 3 2 3 8" xfId="24216" xr:uid="{7548161A-85C9-4521-8BE1-B03D356E2C7C}"/>
    <cellStyle name="Currency2 3 2 3 9" xfId="24217" xr:uid="{330292C2-BFD6-4C01-9B03-BB14082CD8F3}"/>
    <cellStyle name="Currency2 3 2 4" xfId="3315" xr:uid="{32DE1D80-137B-41A6-905A-FFDA9140E295}"/>
    <cellStyle name="Currency2 3 2 4 2" xfId="3316" xr:uid="{349D7E7B-8F3A-4456-83B6-4BE181BD6306}"/>
    <cellStyle name="Currency2 3 2 4 2 2" xfId="8558" xr:uid="{38997F76-0212-42D6-AD6B-3006ED34D509}"/>
    <cellStyle name="Currency2 3 2 4 2 2 2" xfId="13036" xr:uid="{4CC4AF33-D7F7-482E-9707-DAA207021A7D}"/>
    <cellStyle name="Currency2 3 2 4 2 2 2 2" xfId="24218" xr:uid="{FA54AA1A-6475-49EA-AF99-B912B5866AA8}"/>
    <cellStyle name="Currency2 3 2 4 2 2 2 3" xfId="24219" xr:uid="{BA0D0CC3-4E9A-4F9E-961C-F15BA04BD589}"/>
    <cellStyle name="Currency2 3 2 4 2 2 3" xfId="24220" xr:uid="{083DE127-7834-4980-BED9-EC62F136ACFE}"/>
    <cellStyle name="Currency2 3 2 4 2 2 4" xfId="24221" xr:uid="{F47D8322-B125-4C01-9E14-FB9B99BFDBFD}"/>
    <cellStyle name="Currency2 3 2 4 2 3" xfId="13037" xr:uid="{CCB90856-D82F-4A79-A63F-5425FC3AAD7B}"/>
    <cellStyle name="Currency2 3 2 4 2 3 2" xfId="24222" xr:uid="{9F7A6C57-97BF-4FA0-8CB7-30F5A795050D}"/>
    <cellStyle name="Currency2 3 2 4 2 3 3" xfId="24223" xr:uid="{73DB4D6F-55D1-405F-A13F-3827D31DDB68}"/>
    <cellStyle name="Currency2 3 2 4 2 4" xfId="24224" xr:uid="{ED053726-7A4F-4EEB-BEA2-AC1BB488F521}"/>
    <cellStyle name="Currency2 3 2 4 2 5" xfId="24225" xr:uid="{0C821C44-2A19-4AA7-9DB4-7D1B267B3A19}"/>
    <cellStyle name="Currency2 3 2 4 3" xfId="3317" xr:uid="{B02CD1AA-DFD6-4CEB-995F-E89FDA424DFE}"/>
    <cellStyle name="Currency2 3 2 4 3 2" xfId="9159" xr:uid="{F6F6AE22-3F2B-4018-ACD5-C4780E57625B}"/>
    <cellStyle name="Currency2 3 2 4 3 2 2" xfId="13034" xr:uid="{F6F90491-DDFA-474C-8A9D-7616F38BB7CC}"/>
    <cellStyle name="Currency2 3 2 4 3 2 2 2" xfId="24226" xr:uid="{38239AC5-B8B7-4BA7-8C23-D204755AA767}"/>
    <cellStyle name="Currency2 3 2 4 3 2 2 3" xfId="24227" xr:uid="{96124A90-51BF-4794-A636-4ADA8DCABB77}"/>
    <cellStyle name="Currency2 3 2 4 3 2 3" xfId="24228" xr:uid="{6E3819A5-4C3E-4C30-BEE9-B32745847C58}"/>
    <cellStyle name="Currency2 3 2 4 3 2 4" xfId="24229" xr:uid="{CD79F8CF-6AD8-42D9-9BB5-3C7EA06529EC}"/>
    <cellStyle name="Currency2 3 2 4 3 3" xfId="13035" xr:uid="{BC7DBED2-C333-44C0-BF39-321A67CBE5DB}"/>
    <cellStyle name="Currency2 3 2 4 3 3 2" xfId="24230" xr:uid="{67AB04B2-80D8-4320-BAF4-2B45C9ADACE9}"/>
    <cellStyle name="Currency2 3 2 4 3 3 3" xfId="24231" xr:uid="{03F2F4E7-9460-4BC5-A8ED-73864F6FF4C5}"/>
    <cellStyle name="Currency2 3 2 4 3 4" xfId="24232" xr:uid="{E3FA18F4-41D7-4EE5-AFC7-7A37026746E5}"/>
    <cellStyle name="Currency2 3 2 4 3 5" xfId="24233" xr:uid="{019007AC-48C5-4BA6-B375-F62592F06AD6}"/>
    <cellStyle name="Currency2 3 2 4 4" xfId="3318" xr:uid="{A175A22F-4B65-4620-ACEF-B6AC819A509B}"/>
    <cellStyle name="Currency2 3 2 4 4 2" xfId="9386" xr:uid="{A6E7ABBA-6A4F-4D7D-8F7E-CFDF3B560750}"/>
    <cellStyle name="Currency2 3 2 4 4 2 2" xfId="13032" xr:uid="{16916152-D5A7-49D1-B280-40BF4A667416}"/>
    <cellStyle name="Currency2 3 2 4 4 2 2 2" xfId="24234" xr:uid="{0C2C298D-059D-46FE-AE84-E436526DE889}"/>
    <cellStyle name="Currency2 3 2 4 4 2 2 3" xfId="24235" xr:uid="{2FE2535A-F65B-4D26-993E-8950993CE95A}"/>
    <cellStyle name="Currency2 3 2 4 4 2 3" xfId="24236" xr:uid="{CE6D1B60-B9ED-4722-958A-BC2B16720E3B}"/>
    <cellStyle name="Currency2 3 2 4 4 2 4" xfId="24237" xr:uid="{2690F98F-4BF3-4E92-B081-FB6E24B89C05}"/>
    <cellStyle name="Currency2 3 2 4 4 3" xfId="13033" xr:uid="{9ABAB65B-AD68-4486-A176-94FF18B9F7C6}"/>
    <cellStyle name="Currency2 3 2 4 4 3 2" xfId="24238" xr:uid="{FA47B5B8-299A-4384-9968-C6201663739D}"/>
    <cellStyle name="Currency2 3 2 4 4 3 3" xfId="24239" xr:uid="{E28653C7-B3DA-47C5-8576-302884FB79A0}"/>
    <cellStyle name="Currency2 3 2 4 4 4" xfId="24240" xr:uid="{098CDB5B-AE25-404B-89A1-078062C38D40}"/>
    <cellStyle name="Currency2 3 2 4 4 5" xfId="24241" xr:uid="{EA3A5905-9B9A-437F-8D28-E4ED164F26AE}"/>
    <cellStyle name="Currency2 3 2 4 5" xfId="3319" xr:uid="{D659FF71-569C-4A3B-9CDA-E551CF4B4ABD}"/>
    <cellStyle name="Currency2 3 2 4 5 2" xfId="8500" xr:uid="{1626208F-EE6F-4193-A4BB-4DF09C881D4B}"/>
    <cellStyle name="Currency2 3 2 4 5 2 2" xfId="13030" xr:uid="{BB4CD442-FDDE-446F-A0E3-44BE68994558}"/>
    <cellStyle name="Currency2 3 2 4 5 2 2 2" xfId="24242" xr:uid="{56B66A5B-02C5-4618-B8AD-DA8C6AC411BF}"/>
    <cellStyle name="Currency2 3 2 4 5 2 2 3" xfId="24243" xr:uid="{E41ADF39-6BB8-4A50-8A1A-0087A1F58FC6}"/>
    <cellStyle name="Currency2 3 2 4 5 2 3" xfId="24244" xr:uid="{F9908963-745B-4895-9049-598DEB724A90}"/>
    <cellStyle name="Currency2 3 2 4 5 2 4" xfId="24245" xr:uid="{CCE10F1A-E069-419F-8562-F3AFCA53644C}"/>
    <cellStyle name="Currency2 3 2 4 5 3" xfId="13031" xr:uid="{C4916F77-40A3-426F-9533-58EEF8746591}"/>
    <cellStyle name="Currency2 3 2 4 5 3 2" xfId="24246" xr:uid="{528852EF-1A1F-4BF1-B3EA-0CFCB5A0EE23}"/>
    <cellStyle name="Currency2 3 2 4 5 3 3" xfId="24247" xr:uid="{5504E005-D181-493D-B549-670D80309F9B}"/>
    <cellStyle name="Currency2 3 2 4 5 4" xfId="24248" xr:uid="{51FE4FA3-8F88-4D6E-B8FC-1DC96B0B87C6}"/>
    <cellStyle name="Currency2 3 2 4 5 5" xfId="24249" xr:uid="{19F499E0-17F7-48A5-B432-4295E4E65DF7}"/>
    <cellStyle name="Currency2 3 2 4 6" xfId="8236" xr:uid="{AE1FE25C-B623-4ECE-B1E1-73514C5C8B47}"/>
    <cellStyle name="Currency2 3 2 4 6 2" xfId="13029" xr:uid="{6BEE42DF-622C-474F-8AEE-70DA3B39D8E9}"/>
    <cellStyle name="Currency2 3 2 4 6 2 2" xfId="24250" xr:uid="{FE80B36F-7DCA-4ACF-A06D-319F712C600A}"/>
    <cellStyle name="Currency2 3 2 4 6 2 3" xfId="24251" xr:uid="{94E71220-7029-4273-8DA4-4A0069E8CC4B}"/>
    <cellStyle name="Currency2 3 2 4 6 3" xfId="24252" xr:uid="{32FC733B-81C4-40C3-B504-7B693C8D565D}"/>
    <cellStyle name="Currency2 3 2 4 6 4" xfId="24253" xr:uid="{8B77C5B5-E6E4-44FE-AF01-C455F40F4F3E}"/>
    <cellStyle name="Currency2 3 2 4 7" xfId="13038" xr:uid="{B1F02E2A-4715-4836-B57A-DFCC2792204A}"/>
    <cellStyle name="Currency2 3 2 4 7 2" xfId="24254" xr:uid="{56362DB6-A2F9-493B-9B04-CBF2968C8837}"/>
    <cellStyle name="Currency2 3 2 4 7 3" xfId="24255" xr:uid="{8D492A92-BE16-41D5-A79B-8E42A28C31E2}"/>
    <cellStyle name="Currency2 3 2 4 8" xfId="24256" xr:uid="{DBD1C752-86D3-4982-AF2B-03489E179F43}"/>
    <cellStyle name="Currency2 3 2 4 9" xfId="24257" xr:uid="{2F79DFB8-419D-4A1E-B9FE-42640B958FA4}"/>
    <cellStyle name="Currency2 3 2 5" xfId="3320" xr:uid="{DF6E1E55-74A1-4792-B48E-71DCA0B7482C}"/>
    <cellStyle name="Currency2 3 2 5 2" xfId="3321" xr:uid="{B6019BE6-92FE-42D3-B8AC-859DD35EF78B}"/>
    <cellStyle name="Currency2 3 2 5 2 2" xfId="8576" xr:uid="{6893C26E-B528-497E-9A91-BB548094456D}"/>
    <cellStyle name="Currency2 3 2 5 2 2 2" xfId="13026" xr:uid="{58AD3F3E-617C-4D81-9974-11A16F251008}"/>
    <cellStyle name="Currency2 3 2 5 2 2 2 2" xfId="24258" xr:uid="{16204605-B5B2-4509-B108-BD39B1554A50}"/>
    <cellStyle name="Currency2 3 2 5 2 2 2 3" xfId="24259" xr:uid="{E54C8FB5-49DC-456B-B83B-74997759D248}"/>
    <cellStyle name="Currency2 3 2 5 2 2 3" xfId="24260" xr:uid="{78F3F077-8807-4854-ABC2-22044F24C466}"/>
    <cellStyle name="Currency2 3 2 5 2 2 4" xfId="24261" xr:uid="{3BD38996-3C8D-434B-9559-8BF016858969}"/>
    <cellStyle name="Currency2 3 2 5 2 3" xfId="13027" xr:uid="{7AEA9ECC-B621-4E86-BE34-C70CBEA752FB}"/>
    <cellStyle name="Currency2 3 2 5 2 3 2" xfId="24262" xr:uid="{7D446729-ED93-4D26-A17F-A7D2C1BC0DA9}"/>
    <cellStyle name="Currency2 3 2 5 2 3 3" xfId="24263" xr:uid="{FF446733-4ED3-4F78-B1B4-F39C85DEC232}"/>
    <cellStyle name="Currency2 3 2 5 2 4" xfId="24264" xr:uid="{8BE1ED78-22B9-4102-B76A-0ADA9F8E6861}"/>
    <cellStyle name="Currency2 3 2 5 2 5" xfId="24265" xr:uid="{8AA2AF6D-EB68-4BBA-A804-EAAE6882BBE6}"/>
    <cellStyle name="Currency2 3 2 5 3" xfId="3322" xr:uid="{6A7D1D91-8ECF-4AAD-AEC3-177F8A6A01DA}"/>
    <cellStyle name="Currency2 3 2 5 3 2" xfId="9141" xr:uid="{61D2F980-5037-4867-8514-5FABEA9BC35C}"/>
    <cellStyle name="Currency2 3 2 5 3 2 2" xfId="13024" xr:uid="{B42211FD-8901-42F0-AA0C-B8B6DDC063D0}"/>
    <cellStyle name="Currency2 3 2 5 3 2 2 2" xfId="24266" xr:uid="{BA234F4E-8FC1-4CE9-BB14-E18B86D2C8AA}"/>
    <cellStyle name="Currency2 3 2 5 3 2 2 3" xfId="24267" xr:uid="{7E24A818-EF8E-4AC5-A4C8-0315995643AA}"/>
    <cellStyle name="Currency2 3 2 5 3 2 3" xfId="24268" xr:uid="{61CD836C-75F5-4021-BAC7-717DF13BB1F3}"/>
    <cellStyle name="Currency2 3 2 5 3 2 4" xfId="24269" xr:uid="{AB054ECF-DE21-46FB-8DE1-764EEE96D9F4}"/>
    <cellStyle name="Currency2 3 2 5 3 3" xfId="13025" xr:uid="{8EEDF535-1BC1-422D-81F2-6538549FAE92}"/>
    <cellStyle name="Currency2 3 2 5 3 3 2" xfId="24270" xr:uid="{D75CC25D-8C70-480F-B023-D676849B0A31}"/>
    <cellStyle name="Currency2 3 2 5 3 3 3" xfId="24271" xr:uid="{5E3DD4AE-DD2C-4708-8A19-668C37DD8BD3}"/>
    <cellStyle name="Currency2 3 2 5 3 4" xfId="24272" xr:uid="{B925FBFB-5EA7-4DBE-882A-EA9EE6A48455}"/>
    <cellStyle name="Currency2 3 2 5 3 5" xfId="24273" xr:uid="{B187FFDD-033E-4A77-987B-9C6279E922A2}"/>
    <cellStyle name="Currency2 3 2 5 4" xfId="3323" xr:uid="{B2521855-06E9-4DBD-92E2-B9F8FA413677}"/>
    <cellStyle name="Currency2 3 2 5 4 2" xfId="9368" xr:uid="{ED3B870D-A1AC-45EF-AF70-FDF77D97EDBD}"/>
    <cellStyle name="Currency2 3 2 5 4 2 2" xfId="13022" xr:uid="{520CFB07-D83B-4319-8EF1-64EBF31CC495}"/>
    <cellStyle name="Currency2 3 2 5 4 2 2 2" xfId="24274" xr:uid="{683E8AF2-0D4B-4B15-9955-7D676B50E2FB}"/>
    <cellStyle name="Currency2 3 2 5 4 2 2 3" xfId="24275" xr:uid="{26720200-ED3C-41AA-97BF-F0A8932BA54E}"/>
    <cellStyle name="Currency2 3 2 5 4 2 3" xfId="24276" xr:uid="{2D39C450-12B3-47F3-B408-66D5C2E005BF}"/>
    <cellStyle name="Currency2 3 2 5 4 2 4" xfId="24277" xr:uid="{1BAB7263-9061-48EF-BBA4-81DE6B654856}"/>
    <cellStyle name="Currency2 3 2 5 4 3" xfId="13023" xr:uid="{1BC81D8E-B787-47D8-8782-9DBDB215CEAB}"/>
    <cellStyle name="Currency2 3 2 5 4 3 2" xfId="24278" xr:uid="{C969D961-8FEA-4623-B3D7-9D1AFF600047}"/>
    <cellStyle name="Currency2 3 2 5 4 3 3" xfId="24279" xr:uid="{749E67DF-A4AB-4ABB-82A9-862E0BB0A58D}"/>
    <cellStyle name="Currency2 3 2 5 4 4" xfId="24280" xr:uid="{913C06D5-7CAA-43C2-9D52-9C209542B65D}"/>
    <cellStyle name="Currency2 3 2 5 4 5" xfId="24281" xr:uid="{59428EC1-D4AC-45C2-8D7F-46107DF080D2}"/>
    <cellStyle name="Currency2 3 2 5 5" xfId="3324" xr:uid="{CBB34AC1-3AED-4A3F-9219-FFC7B52013D5}"/>
    <cellStyle name="Currency2 3 2 5 5 2" xfId="8485" xr:uid="{3EBDE1C5-7DD6-4FDE-966D-DCD05C53FBBC}"/>
    <cellStyle name="Currency2 3 2 5 5 2 2" xfId="13020" xr:uid="{28941D8C-C96C-40F9-8B1A-6B21A8C86979}"/>
    <cellStyle name="Currency2 3 2 5 5 2 2 2" xfId="24282" xr:uid="{8B9F4AAA-3A7D-406E-BB81-73CE44C2AC95}"/>
    <cellStyle name="Currency2 3 2 5 5 2 2 3" xfId="24283" xr:uid="{FF0A96B3-4071-481F-A2F9-EE9D5DD87314}"/>
    <cellStyle name="Currency2 3 2 5 5 2 3" xfId="24284" xr:uid="{14AB9C75-C057-4C5B-9ECE-2AE06EFF15C1}"/>
    <cellStyle name="Currency2 3 2 5 5 2 4" xfId="24285" xr:uid="{8784FD55-9F37-4428-9128-328B82E132BB}"/>
    <cellStyle name="Currency2 3 2 5 5 3" xfId="13021" xr:uid="{64B964B2-50AF-4E5E-ADD7-71EAF3B972A6}"/>
    <cellStyle name="Currency2 3 2 5 5 3 2" xfId="24286" xr:uid="{7D549F2A-B5F3-483E-8F20-3DFC158E0A5B}"/>
    <cellStyle name="Currency2 3 2 5 5 3 3" xfId="24287" xr:uid="{826FB29A-9001-45D3-B18B-A911C3282ECB}"/>
    <cellStyle name="Currency2 3 2 5 5 4" xfId="24288" xr:uid="{60349205-629E-498A-A912-1657937D5A22}"/>
    <cellStyle name="Currency2 3 2 5 5 5" xfId="24289" xr:uid="{41E404F7-2A09-4D40-875F-A07723D787D0}"/>
    <cellStyle name="Currency2 3 2 5 6" xfId="8218" xr:uid="{94FD6422-48C8-4D81-B071-EA5AA28B6013}"/>
    <cellStyle name="Currency2 3 2 5 6 2" xfId="13019" xr:uid="{F7CED5A3-DC42-4854-AD43-6B3871095B48}"/>
    <cellStyle name="Currency2 3 2 5 6 2 2" xfId="24290" xr:uid="{12C1F7ED-6939-47F8-9764-786CCACC2FB2}"/>
    <cellStyle name="Currency2 3 2 5 6 2 3" xfId="24291" xr:uid="{BA7D5CDF-AE7A-424D-AC38-7C9DF736833C}"/>
    <cellStyle name="Currency2 3 2 5 6 3" xfId="24292" xr:uid="{1173D6DA-FD31-4068-827E-91B8C89DC60E}"/>
    <cellStyle name="Currency2 3 2 5 6 4" xfId="24293" xr:uid="{D1CA6D3F-ABAE-4BDD-BE8E-41ACC234443D}"/>
    <cellStyle name="Currency2 3 2 5 7" xfId="13028" xr:uid="{032A07A1-DADA-47D7-9740-E36A9B896575}"/>
    <cellStyle name="Currency2 3 2 5 7 2" xfId="24294" xr:uid="{2F8EECBC-7024-482E-B3BF-B5F1C855F1A7}"/>
    <cellStyle name="Currency2 3 2 5 7 3" xfId="24295" xr:uid="{67C64FC0-C6BD-437C-AFAE-1DED03C1B744}"/>
    <cellStyle name="Currency2 3 2 5 8" xfId="24296" xr:uid="{CCD1655E-B0F3-433E-8489-A5222E779579}"/>
    <cellStyle name="Currency2 3 2 5 9" xfId="24297" xr:uid="{FB62F928-9215-423A-A50C-5FA103140171}"/>
    <cellStyle name="Currency2 3 2 6" xfId="3325" xr:uid="{213F74E1-B049-499D-B151-A8AE22883C3E}"/>
    <cellStyle name="Currency2 3 2 6 2" xfId="3326" xr:uid="{59D3DCD2-1087-4EB4-B0F6-A5071C672D92}"/>
    <cellStyle name="Currency2 3 2 6 2 2" xfId="8562" xr:uid="{C6E90C63-FB3E-41F9-BF35-4E14B1C20A66}"/>
    <cellStyle name="Currency2 3 2 6 2 2 2" xfId="13016" xr:uid="{FFBBEF7D-D563-4D25-A532-B0B9F0377EE1}"/>
    <cellStyle name="Currency2 3 2 6 2 2 2 2" xfId="24298" xr:uid="{E3DCC63C-986D-42A5-B288-A697C9CD0EF2}"/>
    <cellStyle name="Currency2 3 2 6 2 2 2 3" xfId="24299" xr:uid="{5FB631F7-7575-48A0-B278-FC3DF98D3009}"/>
    <cellStyle name="Currency2 3 2 6 2 2 3" xfId="24300" xr:uid="{8B76290F-3AB7-4792-8C0D-F42CC565C5CA}"/>
    <cellStyle name="Currency2 3 2 6 2 2 4" xfId="24301" xr:uid="{FB9ED8B5-C601-4101-9ABB-AE252F8BDC53}"/>
    <cellStyle name="Currency2 3 2 6 2 3" xfId="13017" xr:uid="{4E8BD547-9EA5-4B5D-9CF4-D852AB3EB2D7}"/>
    <cellStyle name="Currency2 3 2 6 2 3 2" xfId="24302" xr:uid="{9E3F0BD5-9E1F-4AB1-9AF3-0202032D02AF}"/>
    <cellStyle name="Currency2 3 2 6 2 3 3" xfId="24303" xr:uid="{94B35F2F-480F-4881-AD91-43C8036318C6}"/>
    <cellStyle name="Currency2 3 2 6 2 4" xfId="24304" xr:uid="{07BE6A36-0C35-4662-BF73-7900D3EE55ED}"/>
    <cellStyle name="Currency2 3 2 6 2 5" xfId="24305" xr:uid="{BC325B42-1F15-42C0-8531-E6EACA7FD9E2}"/>
    <cellStyle name="Currency2 3 2 6 3" xfId="3327" xr:uid="{961D0B58-06A1-4D99-9B61-2F3A2ED137A3}"/>
    <cellStyle name="Currency2 3 2 6 3 2" xfId="9155" xr:uid="{608CBC3B-7A6B-4818-888B-703600451315}"/>
    <cellStyle name="Currency2 3 2 6 3 2 2" xfId="13015" xr:uid="{B06972D0-AD6F-480E-A854-3B8430B31F29}"/>
    <cellStyle name="Currency2 3 2 6 3 2 2 2" xfId="24306" xr:uid="{0B1A240D-A76B-4DD5-B981-06B94330D839}"/>
    <cellStyle name="Currency2 3 2 6 3 2 2 3" xfId="24307" xr:uid="{19FA359F-B5DD-4AAF-89A9-F98AD7B35038}"/>
    <cellStyle name="Currency2 3 2 6 3 2 3" xfId="24308" xr:uid="{F1DA66EE-99A9-438B-BA53-4DB5E0FDF212}"/>
    <cellStyle name="Currency2 3 2 6 3 2 4" xfId="24309" xr:uid="{CB42D9B5-D940-4A72-94BE-F7025680F632}"/>
    <cellStyle name="Currency2 3 2 6 3 3" xfId="9598" xr:uid="{119446F5-B895-435C-8C54-22736B8AF9A8}"/>
    <cellStyle name="Currency2 3 2 6 3 3 2" xfId="24310" xr:uid="{715F398D-FD99-415E-811E-A4B8C6753611}"/>
    <cellStyle name="Currency2 3 2 6 3 3 3" xfId="24311" xr:uid="{52DF281B-5F6B-49B6-B97D-01801D98F912}"/>
    <cellStyle name="Currency2 3 2 6 3 4" xfId="24312" xr:uid="{40426B31-426A-4381-9931-F39C132B262D}"/>
    <cellStyle name="Currency2 3 2 6 3 5" xfId="24313" xr:uid="{FB80D5FE-5E29-4061-8CE5-A62C9F66A44E}"/>
    <cellStyle name="Currency2 3 2 6 4" xfId="3328" xr:uid="{C5A84D99-DC89-44A7-BD0B-97C2A323B252}"/>
    <cellStyle name="Currency2 3 2 6 4 2" xfId="9382" xr:uid="{AF73343B-F52B-4467-999C-A6F88F8D4808}"/>
    <cellStyle name="Currency2 3 2 6 4 2 2" xfId="13014" xr:uid="{94D57B56-FC38-406E-A806-4944E85DF45A}"/>
    <cellStyle name="Currency2 3 2 6 4 2 2 2" xfId="24314" xr:uid="{85511137-DABA-4923-8947-D9A5CA66D4A7}"/>
    <cellStyle name="Currency2 3 2 6 4 2 2 3" xfId="24315" xr:uid="{E7673E92-8644-4433-AC63-21E99918F5BF}"/>
    <cellStyle name="Currency2 3 2 6 4 2 3" xfId="24316" xr:uid="{BD2349FB-AEB1-4789-A619-A6EFF74527C0}"/>
    <cellStyle name="Currency2 3 2 6 4 2 4" xfId="24317" xr:uid="{F2D4A0AA-229C-4556-900D-BD4DB38D7FF8}"/>
    <cellStyle name="Currency2 3 2 6 4 3" xfId="9597" xr:uid="{DA0669FD-5A1D-4562-9DFA-0C40342351DC}"/>
    <cellStyle name="Currency2 3 2 6 4 3 2" xfId="24318" xr:uid="{52E5BD26-0FD1-4941-809F-F99A56E53A38}"/>
    <cellStyle name="Currency2 3 2 6 4 3 3" xfId="24319" xr:uid="{FD88FB9A-7891-413A-A43D-0A13D6FB7408}"/>
    <cellStyle name="Currency2 3 2 6 4 4" xfId="24320" xr:uid="{12643D0B-F77B-49DC-B699-1C4C93411274}"/>
    <cellStyle name="Currency2 3 2 6 4 5" xfId="24321" xr:uid="{DAFCD654-1313-4283-9E54-1DD98D722CF9}"/>
    <cellStyle name="Currency2 3 2 6 5" xfId="3329" xr:uid="{5C290DD4-C1D0-4D15-B972-9DC0A7C4CC92}"/>
    <cellStyle name="Currency2 3 2 6 5 2" xfId="8496" xr:uid="{73B142A5-41FA-45AE-BD2B-F2FC99A4FB18}"/>
    <cellStyle name="Currency2 3 2 6 5 2 2" xfId="9594" xr:uid="{61268D1F-911B-47BF-BFD3-21CD354DE343}"/>
    <cellStyle name="Currency2 3 2 6 5 2 2 2" xfId="24322" xr:uid="{5B2870C4-31D6-424A-8E7D-C8A2B9598BEB}"/>
    <cellStyle name="Currency2 3 2 6 5 2 2 3" xfId="24323" xr:uid="{6A063530-2FAB-4B5A-8C4D-3C8C5841A792}"/>
    <cellStyle name="Currency2 3 2 6 5 2 3" xfId="24324" xr:uid="{DACE8EA1-8C3A-4788-9F57-927F1A6CE594}"/>
    <cellStyle name="Currency2 3 2 6 5 2 4" xfId="24325" xr:uid="{43D9CDDE-4545-4B5B-A455-94B43CA3BD45}"/>
    <cellStyle name="Currency2 3 2 6 5 3" xfId="9596" xr:uid="{EF7594F3-9E09-409A-AECA-FA6D599DB6B8}"/>
    <cellStyle name="Currency2 3 2 6 5 3 2" xfId="24326" xr:uid="{05B87B3B-F67A-407C-9424-A5B8BC5035A3}"/>
    <cellStyle name="Currency2 3 2 6 5 3 3" xfId="24327" xr:uid="{59C29CAB-0A66-46DE-AD4F-430566B06A87}"/>
    <cellStyle name="Currency2 3 2 6 5 4" xfId="24328" xr:uid="{2E0383FC-D4F3-44AD-8FC3-A77C9EA59127}"/>
    <cellStyle name="Currency2 3 2 6 5 5" xfId="24329" xr:uid="{5013B7EC-C08C-44F5-BAE1-95E9DAC90785}"/>
    <cellStyle name="Currency2 3 2 6 6" xfId="8232" xr:uid="{293B3D4F-23F8-4801-9400-0D644721AF9B}"/>
    <cellStyle name="Currency2 3 2 6 6 2" xfId="9593" xr:uid="{D0C0D357-A3B9-4942-A658-DEF08163E9BD}"/>
    <cellStyle name="Currency2 3 2 6 6 2 2" xfId="24330" xr:uid="{E052A8C4-0380-4AE9-BA96-DD275063E9A0}"/>
    <cellStyle name="Currency2 3 2 6 6 2 3" xfId="24331" xr:uid="{28B19CAA-52B5-412F-8E98-E456A98C11E4}"/>
    <cellStyle name="Currency2 3 2 6 6 3" xfId="24332" xr:uid="{790C3D53-FB15-4911-9CBF-A50F5E4471DD}"/>
    <cellStyle name="Currency2 3 2 6 6 4" xfId="24333" xr:uid="{C1930BC7-4CA1-4969-BA23-EF39FAC9500B}"/>
    <cellStyle name="Currency2 3 2 6 7" xfId="13018" xr:uid="{982172DD-8693-4E89-84C3-1A40FF375492}"/>
    <cellStyle name="Currency2 3 2 6 7 2" xfId="24334" xr:uid="{A6BC6CED-ECFD-4276-BCB0-8AD071D6CDCB}"/>
    <cellStyle name="Currency2 3 2 6 7 3" xfId="24335" xr:uid="{420E8712-6288-438B-A6F5-FD2689E6790E}"/>
    <cellStyle name="Currency2 3 2 6 8" xfId="24336" xr:uid="{ECE26C65-DC8C-435F-9B97-82E76C14D927}"/>
    <cellStyle name="Currency2 3 2 6 9" xfId="24337" xr:uid="{BD42EA7E-83D6-4FE3-AAB1-238829722DC9}"/>
    <cellStyle name="Currency2 3 2 7" xfId="3330" xr:uid="{1623D05D-B49D-4935-952B-AA7653B40DD1}"/>
    <cellStyle name="Currency2 3 2 7 2" xfId="3331" xr:uid="{DD94C533-C2CA-4BC4-8A76-5F418B6B5F6E}"/>
    <cellStyle name="Currency2 3 2 7 2 2" xfId="8984" xr:uid="{C20A1838-3D2C-466F-974C-2DEF7394BF52}"/>
    <cellStyle name="Currency2 3 2 7 2 2 2" xfId="9590" xr:uid="{895064A7-FD6E-4EFE-8AD7-0AA102A73747}"/>
    <cellStyle name="Currency2 3 2 7 2 2 2 2" xfId="24338" xr:uid="{E44F823B-573E-4CBE-9959-2F101D881A11}"/>
    <cellStyle name="Currency2 3 2 7 2 2 2 3" xfId="24339" xr:uid="{D7018BD2-2161-4E6F-BF81-0B5E76D1C44A}"/>
    <cellStyle name="Currency2 3 2 7 2 2 3" xfId="24340" xr:uid="{2D4EB14A-BE82-4426-8CE0-0C8C6247A0EA}"/>
    <cellStyle name="Currency2 3 2 7 2 2 4" xfId="24341" xr:uid="{44A56D42-FD75-4436-B032-34E40AA1D1CD}"/>
    <cellStyle name="Currency2 3 2 7 2 3" xfId="9591" xr:uid="{7DC16115-44EA-42FD-A12D-EBC3977A1573}"/>
    <cellStyle name="Currency2 3 2 7 2 3 2" xfId="24342" xr:uid="{A6AAA016-8ABE-4175-980D-EC1A9BCF2795}"/>
    <cellStyle name="Currency2 3 2 7 2 3 3" xfId="24343" xr:uid="{42B0726D-B6F8-4FAE-8CE0-7C33E6B405E7}"/>
    <cellStyle name="Currency2 3 2 7 2 4" xfId="24344" xr:uid="{B1352B61-62B0-4A19-AAC0-F3D6E668E3BD}"/>
    <cellStyle name="Currency2 3 2 7 2 5" xfId="24345" xr:uid="{13789CEA-0891-4C7D-B019-83A7A1127798}"/>
    <cellStyle name="Currency2 3 2 7 3" xfId="3332" xr:uid="{5C6B46BE-9794-4202-8D1D-F574ABC13358}"/>
    <cellStyle name="Currency2 3 2 7 3 2" xfId="9194" xr:uid="{D91C293D-B7DC-44A4-9D2A-8C59ED0A21C0}"/>
    <cellStyle name="Currency2 3 2 7 3 2 2" xfId="9589" xr:uid="{F9F2E22B-9153-457C-B032-3B5A53E4F3C5}"/>
    <cellStyle name="Currency2 3 2 7 3 2 2 2" xfId="24346" xr:uid="{DE18764E-29D4-47EE-B02A-65D6DA0D3DFC}"/>
    <cellStyle name="Currency2 3 2 7 3 2 2 3" xfId="24347" xr:uid="{1D6629A9-6D1C-435B-A26E-6B85ECC00E34}"/>
    <cellStyle name="Currency2 3 2 7 3 2 3" xfId="24348" xr:uid="{0D87F1E6-A361-4E69-9060-C657FB5B7E9B}"/>
    <cellStyle name="Currency2 3 2 7 3 2 4" xfId="24349" xr:uid="{8D74498F-D8D6-4DF0-A591-875502AC696F}"/>
    <cellStyle name="Currency2 3 2 7 3 3" xfId="13013" xr:uid="{8DCA42FE-7340-4826-AC95-EA427686F463}"/>
    <cellStyle name="Currency2 3 2 7 3 3 2" xfId="24350" xr:uid="{F2F56466-0791-444E-9E30-AD0B831985B2}"/>
    <cellStyle name="Currency2 3 2 7 3 3 3" xfId="24351" xr:uid="{CB80E3C9-67DD-40EA-9430-2E90ACEDB609}"/>
    <cellStyle name="Currency2 3 2 7 3 4" xfId="24352" xr:uid="{5F2CD21A-DEA3-4B00-A1D3-7B2F6B973778}"/>
    <cellStyle name="Currency2 3 2 7 3 5" xfId="24353" xr:uid="{0F315528-8BA1-4878-B2E5-D55E40FA0B4C}"/>
    <cellStyle name="Currency2 3 2 7 4" xfId="3333" xr:uid="{9F8CEDCD-A565-4D5C-8029-55B1FC2CF0E5}"/>
    <cellStyle name="Currency2 3 2 7 4 2" xfId="9421" xr:uid="{FBAFAFEA-B247-4370-9E7B-EE708CAE17C1}"/>
    <cellStyle name="Currency2 3 2 7 4 2 2" xfId="9587" xr:uid="{2F500944-F0A5-4B2E-BEDE-019A6A389941}"/>
    <cellStyle name="Currency2 3 2 7 4 2 2 2" xfId="24354" xr:uid="{EC066477-7023-44D0-9A9D-14D120864294}"/>
    <cellStyle name="Currency2 3 2 7 4 2 2 3" xfId="24355" xr:uid="{E99AAF8D-A4BA-44F1-8340-8C33CF3ADE41}"/>
    <cellStyle name="Currency2 3 2 7 4 2 3" xfId="24356" xr:uid="{42D75490-514F-4366-AA0E-0652A25869B5}"/>
    <cellStyle name="Currency2 3 2 7 4 2 4" xfId="24357" xr:uid="{4F305015-B0E1-4B2E-BC8E-D049F73C8481}"/>
    <cellStyle name="Currency2 3 2 7 4 3" xfId="9588" xr:uid="{F9F05D6D-D8D5-4DF0-ADEA-EE2F23E53D51}"/>
    <cellStyle name="Currency2 3 2 7 4 3 2" xfId="24358" xr:uid="{3FAF6F66-3B8E-4BDF-9F12-E3F8D57FF59C}"/>
    <cellStyle name="Currency2 3 2 7 4 3 3" xfId="24359" xr:uid="{E0C4A8A7-C06E-49BD-8772-2552E6F6AA28}"/>
    <cellStyle name="Currency2 3 2 7 4 4" xfId="24360" xr:uid="{8E334A9E-13A3-4926-AE92-18DEDE0CF159}"/>
    <cellStyle name="Currency2 3 2 7 4 5" xfId="24361" xr:uid="{9CF2D68C-5BA1-4D10-B7A9-8D5A6DF4C1E5}"/>
    <cellStyle name="Currency2 3 2 7 5" xfId="8271" xr:uid="{4A699D13-9969-481B-B7E9-12A667009FFC}"/>
    <cellStyle name="Currency2 3 2 7 5 2" xfId="9586" xr:uid="{12B895EE-2D0E-4E08-AB77-EBF10C026505}"/>
    <cellStyle name="Currency2 3 2 7 5 2 2" xfId="24362" xr:uid="{014C1937-DC00-4BD2-877D-84E1977B866B}"/>
    <cellStyle name="Currency2 3 2 7 5 2 3" xfId="24363" xr:uid="{355190F4-A1CC-4548-9367-303AD0C6DBB5}"/>
    <cellStyle name="Currency2 3 2 7 5 3" xfId="24364" xr:uid="{641994B0-5846-442C-9514-552C13EE93FF}"/>
    <cellStyle name="Currency2 3 2 7 5 4" xfId="24365" xr:uid="{2476CCC3-403D-42C6-AE7A-73C4225B465D}"/>
    <cellStyle name="Currency2 3 2 7 6" xfId="9592" xr:uid="{F2D72B14-1209-4F4B-AFBF-BDBF30E1B0FB}"/>
    <cellStyle name="Currency2 3 2 7 6 2" xfId="24366" xr:uid="{C3A43460-510C-4A59-94BD-C74C83E6EF38}"/>
    <cellStyle name="Currency2 3 2 7 6 3" xfId="24367" xr:uid="{E31896E8-BB8D-484D-8956-39B3946B9303}"/>
    <cellStyle name="Currency2 3 2 7 7" xfId="24368" xr:uid="{26B4C212-3F3F-4F37-9127-FA65788C8815}"/>
    <cellStyle name="Currency2 3 2 7 8" xfId="24369" xr:uid="{D68164F0-E0F0-4586-91D3-A69F0667DAFA}"/>
    <cellStyle name="Currency2 3 2 8" xfId="3334" xr:uid="{AC5895F5-2BB4-47F0-8779-7D801050BC5B}"/>
    <cellStyle name="Currency2 3 2 8 2" xfId="13012" xr:uid="{BE3EF838-3BAA-43FE-BC02-0A4AE57FE225}"/>
    <cellStyle name="Currency2 3 2 8 2 2" xfId="24370" xr:uid="{C731BDD6-8E2C-4CD6-884F-D1436E19BDCA}"/>
    <cellStyle name="Currency2 3 2 8 2 3" xfId="24371" xr:uid="{70C2889A-1487-41B7-B80A-0BA585039793}"/>
    <cellStyle name="Currency2 3 2 8 3" xfId="24372" xr:uid="{B3141425-B326-4EB3-9C81-DF711DBFB828}"/>
    <cellStyle name="Currency2 3 2 8 4" xfId="24373" xr:uid="{9D7FDFE8-3765-4E05-80AE-9675235F0276}"/>
    <cellStyle name="Currency2 3 2 9" xfId="24374" xr:uid="{95153FF9-4569-48C4-BE56-45F7415EDFD6}"/>
    <cellStyle name="Currency2 3 3" xfId="1875" xr:uid="{C07845EA-73A9-458F-BD72-D0E348F44FDF}"/>
    <cellStyle name="Currency2 3 3 2" xfId="3335" xr:uid="{CF05C574-89AF-4CB1-AAB4-A8AF584103B1}"/>
    <cellStyle name="Currency2 3 3 2 2" xfId="8906" xr:uid="{E002BF32-ED77-4843-B0C5-25136ED849D8}"/>
    <cellStyle name="Currency2 3 3 2 2 2" xfId="9584" xr:uid="{1D132D79-8F38-4A9C-B8C3-3CABEDCDE2E4}"/>
    <cellStyle name="Currency2 3 3 2 2 2 2" xfId="24375" xr:uid="{7D329875-A6A9-4D38-8432-9DAB4F03FF1C}"/>
    <cellStyle name="Currency2 3 3 2 2 2 3" xfId="24376" xr:uid="{DD15A641-F5B7-48AB-9B5D-F2BFECBF0984}"/>
    <cellStyle name="Currency2 3 3 2 2 3" xfId="24377" xr:uid="{B611BFE6-17BE-4EA0-AA20-3A1775C4A373}"/>
    <cellStyle name="Currency2 3 3 2 2 4" xfId="24378" xr:uid="{A0DE95D3-9C86-4EC4-A9CE-C52829F6ECEE}"/>
    <cellStyle name="Currency2 3 3 2 3" xfId="9585" xr:uid="{0CB70030-E971-4048-96C0-3CE70DB68770}"/>
    <cellStyle name="Currency2 3 3 2 3 2" xfId="24379" xr:uid="{406C3095-F58A-487C-8F48-9DCE77A705B3}"/>
    <cellStyle name="Currency2 3 3 2 3 3" xfId="24380" xr:uid="{52BC7770-8FFB-4BE2-B4EB-F739BB2FAAB8}"/>
    <cellStyle name="Currency2 3 3 2 4" xfId="24381" xr:uid="{519135EC-FF8E-400C-A8CD-BB6D2F4C6741}"/>
    <cellStyle name="Currency2 3 3 2 5" xfId="24382" xr:uid="{FE0B3B59-08B2-4957-83D5-FF0734E86909}"/>
    <cellStyle name="Currency2 3 3 3" xfId="3336" xr:uid="{41967816-9AA4-4145-B225-121E28331DFF}"/>
    <cellStyle name="Currency2 3 3 3 2" xfId="8842" xr:uid="{DAE8CD61-BC9D-496F-8FDE-5B973F93EB0C}"/>
    <cellStyle name="Currency2 3 3 3 2 2" xfId="9582" xr:uid="{63EAAEFA-3D89-4CAC-9E1F-A3BBA2EFEC81}"/>
    <cellStyle name="Currency2 3 3 3 2 2 2" xfId="24383" xr:uid="{96072370-93FC-468E-A0C4-92073D72ACA2}"/>
    <cellStyle name="Currency2 3 3 3 2 2 3" xfId="24384" xr:uid="{6FF3E856-743D-41C4-A6A3-AA7199E4E786}"/>
    <cellStyle name="Currency2 3 3 3 2 3" xfId="24385" xr:uid="{4AECB0BE-18FB-448A-B6AF-8927CD2AC99F}"/>
    <cellStyle name="Currency2 3 3 3 2 4" xfId="24386" xr:uid="{DEB359F5-11F1-4E61-B2D7-3E964B975D78}"/>
    <cellStyle name="Currency2 3 3 3 3" xfId="9583" xr:uid="{E19BE12F-0F49-4263-A2EC-10CE5341A776}"/>
    <cellStyle name="Currency2 3 3 3 3 2" xfId="24387" xr:uid="{DE6D5CD0-CF64-4EA0-960C-D6838D3EDAB8}"/>
    <cellStyle name="Currency2 3 3 3 3 3" xfId="24388" xr:uid="{69F97605-2209-466D-9C18-450E7B33E96B}"/>
    <cellStyle name="Currency2 3 3 3 4" xfId="24389" xr:uid="{AC94B18A-8363-4605-B667-53936CD3CC32}"/>
    <cellStyle name="Currency2 3 3 3 5" xfId="24390" xr:uid="{71532832-E202-4240-A5C5-25DAFE65E399}"/>
    <cellStyle name="Currency2 3 3 4" xfId="3337" xr:uid="{A378B0BF-1D34-4770-83A9-C46C0F3EF0D1}"/>
    <cellStyle name="Currency2 3 3 4 2" xfId="8967" xr:uid="{B4081E53-F300-4BD8-BE81-6E3834F662E4}"/>
    <cellStyle name="Currency2 3 3 4 2 2" xfId="9580" xr:uid="{ADF16FCA-2348-4280-BFB7-8E50C0413A71}"/>
    <cellStyle name="Currency2 3 3 4 2 2 2" xfId="24391" xr:uid="{D2030607-3E77-4E21-B987-7526B1DE4A56}"/>
    <cellStyle name="Currency2 3 3 4 2 2 3" xfId="24392" xr:uid="{1F9F778A-3EFF-464A-A5F6-E469FC845C57}"/>
    <cellStyle name="Currency2 3 3 4 2 3" xfId="24393" xr:uid="{24E36B32-4343-44B5-BE2C-449EBCA691B3}"/>
    <cellStyle name="Currency2 3 3 4 2 4" xfId="24394" xr:uid="{BC263B90-79AD-4974-8396-EA4EB6F537FC}"/>
    <cellStyle name="Currency2 3 3 4 3" xfId="9581" xr:uid="{070312A4-0E1E-4BCF-82A6-0ACC1A379A5E}"/>
    <cellStyle name="Currency2 3 3 4 3 2" xfId="24395" xr:uid="{8461D27E-02D7-4198-B342-A39C560F9D23}"/>
    <cellStyle name="Currency2 3 3 4 3 3" xfId="24396" xr:uid="{D7A0D920-B305-4A99-91DC-F6C249467D82}"/>
    <cellStyle name="Currency2 3 3 4 4" xfId="24397" xr:uid="{24A0188E-F801-4B0E-B9BF-07A1E7F963E9}"/>
    <cellStyle name="Currency2 3 3 4 5" xfId="24398" xr:uid="{04B9AE59-D8EB-416F-901B-EF749350AFA6}"/>
    <cellStyle name="Currency2 3 3 5" xfId="3338" xr:uid="{997EF5F6-50E4-42CE-825A-8CAB9C3CACF8}"/>
    <cellStyle name="Currency2 3 3 5 2" xfId="8323" xr:uid="{893FB994-1309-427A-A11C-59B693D6F31F}"/>
    <cellStyle name="Currency2 3 3 5 2 2" xfId="9578" xr:uid="{BAF17A43-56DA-4E91-A91E-0CB77ABD08B1}"/>
    <cellStyle name="Currency2 3 3 5 2 2 2" xfId="24399" xr:uid="{DF7F6EA3-CF0C-4191-B5A7-C35301647A72}"/>
    <cellStyle name="Currency2 3 3 5 2 2 3" xfId="24400" xr:uid="{257842EF-C745-4B85-A6CD-E3EB2FE27F89}"/>
    <cellStyle name="Currency2 3 3 5 2 3" xfId="24401" xr:uid="{4FC3FA2C-A054-4F6B-890A-7999D042204C}"/>
    <cellStyle name="Currency2 3 3 5 2 4" xfId="24402" xr:uid="{0C1371AA-8C70-4FFE-9543-EA79F890350E}"/>
    <cellStyle name="Currency2 3 3 5 3" xfId="9579" xr:uid="{AF92559D-D319-49C1-9FB7-45B6151C4FE9}"/>
    <cellStyle name="Currency2 3 3 5 3 2" xfId="24403" xr:uid="{02543B1F-53C5-4CAD-ACFE-03F6CFA489DD}"/>
    <cellStyle name="Currency2 3 3 5 3 3" xfId="24404" xr:uid="{1006DDA7-9302-483D-93A4-B0C5BADB3226}"/>
    <cellStyle name="Currency2 3 3 5 4" xfId="24405" xr:uid="{2578770B-A742-4C44-ABE5-602E428D9486}"/>
    <cellStyle name="Currency2 3 3 5 5" xfId="24406" xr:uid="{20FDBD46-63F8-4DCC-A909-14931B7AEA93}"/>
    <cellStyle name="Currency2 3 3 6" xfId="5971" xr:uid="{69D610AC-9625-4AD3-9EA8-8407FDCAF9BA}"/>
    <cellStyle name="Currency2 3 3 6 2" xfId="9577" xr:uid="{B0339FC3-5F1C-4DFE-97A8-9FA5416C1FB9}"/>
    <cellStyle name="Currency2 3 3 6 2 2" xfId="24407" xr:uid="{39B48187-244B-4A96-A0F1-5AA62D9F3211}"/>
    <cellStyle name="Currency2 3 3 6 2 3" xfId="24408" xr:uid="{1395A8BC-B064-46E1-8125-FD41DA371D09}"/>
    <cellStyle name="Currency2 3 3 6 3" xfId="24409" xr:uid="{78A84CF4-8002-40B7-8FA3-3F7DC0838D2B}"/>
    <cellStyle name="Currency2 3 3 6 4" xfId="24410" xr:uid="{7420FC11-743A-4812-B7D3-ED421AD4F349}"/>
    <cellStyle name="Currency2 3 3 7" xfId="8023" xr:uid="{734CC2C4-1233-47E1-AEEF-DE14879274F5}"/>
    <cellStyle name="Currency2 3 3 7 2" xfId="9576" xr:uid="{E0C13705-DD50-406B-97E1-74B6F2B45520}"/>
    <cellStyle name="Currency2 3 3 7 2 2" xfId="24411" xr:uid="{E3F3034E-4BD8-4F28-B3C1-9A13477A351A}"/>
    <cellStyle name="Currency2 3 3 7 2 3" xfId="24412" xr:uid="{58E703B2-1AA8-4AB4-96CB-204D6E73D6A4}"/>
    <cellStyle name="Currency2 3 3 7 3" xfId="24413" xr:uid="{11488C30-EE79-4439-A084-C933287D107E}"/>
    <cellStyle name="Currency2 3 3 7 4" xfId="24414" xr:uid="{5B8545EF-8BD9-4462-B39B-4069F43BEF71}"/>
    <cellStyle name="Currency2 3 3 8" xfId="9925" xr:uid="{CE7623C2-E851-4172-9F46-1C74604D1AD6}"/>
    <cellStyle name="Currency2 3 3 8 2" xfId="24415" xr:uid="{0E8B0EA6-6BC7-4F89-A0D1-1F12FA528AD3}"/>
    <cellStyle name="Currency2 3 3 9" xfId="24416" xr:uid="{6753CBE8-5861-4485-8CEA-B38BD27428D8}"/>
    <cellStyle name="Currency2 3 4" xfId="3339" xr:uid="{04111942-58F7-441B-9F51-41547A01F3FF}"/>
    <cellStyle name="Currency2 3 4 2" xfId="3340" xr:uid="{3C74B121-78E9-4FA1-B893-34B0BA44EE4F}"/>
    <cellStyle name="Currency2 3 4 2 2" xfId="8733" xr:uid="{4B8613B1-D3A9-4365-89CF-4A5B437FA104}"/>
    <cellStyle name="Currency2 3 4 2 2 2" xfId="9573" xr:uid="{68EBB3DE-B92A-4115-AD7F-95F9A6F75612}"/>
    <cellStyle name="Currency2 3 4 2 2 2 2" xfId="24417" xr:uid="{3E17B00C-8FF9-46E0-BB74-4F4E938D591A}"/>
    <cellStyle name="Currency2 3 4 2 2 2 3" xfId="24418" xr:uid="{00DE2430-1B16-4096-9CA0-92E6762DFC5A}"/>
    <cellStyle name="Currency2 3 4 2 2 3" xfId="24419" xr:uid="{F41558D6-0CB2-4B94-84A0-7C90DA91CBCA}"/>
    <cellStyle name="Currency2 3 4 2 2 4" xfId="24420" xr:uid="{C2BECCED-E689-407C-8144-E7C8F44BFB20}"/>
    <cellStyle name="Currency2 3 4 2 3" xfId="9574" xr:uid="{49DC39CE-B49D-4B7D-B499-57B222173ACE}"/>
    <cellStyle name="Currency2 3 4 2 3 2" xfId="24421" xr:uid="{8CAFFC22-1987-4BA2-880D-D905DC14265E}"/>
    <cellStyle name="Currency2 3 4 2 3 3" xfId="24422" xr:uid="{D60BA01C-E139-49E1-86C0-CD3BA7A80361}"/>
    <cellStyle name="Currency2 3 4 2 4" xfId="24423" xr:uid="{D7BEB0AF-6A3B-4121-97B3-CD34555CE01D}"/>
    <cellStyle name="Currency2 3 4 2 5" xfId="24424" xr:uid="{F06D6BB3-AA61-4F9F-B37A-14459D00BD5E}"/>
    <cellStyle name="Currency2 3 4 3" xfId="3341" xr:uid="{D82DD6F3-03A3-417E-AF30-B6D2E498CE7B}"/>
    <cellStyle name="Currency2 3 4 3 2" xfId="8859" xr:uid="{9D36DA4F-6B73-442A-A1F9-745E95DDE92A}"/>
    <cellStyle name="Currency2 3 4 3 2 2" xfId="9571" xr:uid="{5CD6D319-670B-4E07-972F-8BF6766701EC}"/>
    <cellStyle name="Currency2 3 4 3 2 2 2" xfId="24425" xr:uid="{B7BBA42C-ABBB-4BD3-9341-8A2875ABE8CB}"/>
    <cellStyle name="Currency2 3 4 3 2 2 3" xfId="24426" xr:uid="{509F0CAF-9928-4299-A462-3D9E13CB4FE2}"/>
    <cellStyle name="Currency2 3 4 3 2 3" xfId="24427" xr:uid="{1A6B476B-69F6-48C4-A5BD-707EAFAB7953}"/>
    <cellStyle name="Currency2 3 4 3 2 4" xfId="24428" xr:uid="{E605F0E0-1C67-44FC-B5F5-30DEA3BBC707}"/>
    <cellStyle name="Currency2 3 4 3 3" xfId="9572" xr:uid="{3BDCF0DB-C54E-4F8B-84A9-4657313DC7DF}"/>
    <cellStyle name="Currency2 3 4 3 3 2" xfId="24429" xr:uid="{6688F0C9-EC7D-46D0-A59A-010838FE95B2}"/>
    <cellStyle name="Currency2 3 4 3 3 3" xfId="24430" xr:uid="{7F3A3BE5-2013-45C8-B1D3-F49D6E0553FE}"/>
    <cellStyle name="Currency2 3 4 3 4" xfId="24431" xr:uid="{C78D9A99-88D1-4BAD-A47B-F30C6B0F0F97}"/>
    <cellStyle name="Currency2 3 4 3 5" xfId="24432" xr:uid="{15F46CB1-491C-454F-97E9-B89F6053EC6F}"/>
    <cellStyle name="Currency2 3 4 4" xfId="3342" xr:uid="{5C8A1987-5828-4CC9-88D6-69FE52023948}"/>
    <cellStyle name="Currency2 3 4 4 2" xfId="8943" xr:uid="{439AD89C-F10B-4C79-8F73-3CAE0C6B8657}"/>
    <cellStyle name="Currency2 3 4 4 2 2" xfId="9569" xr:uid="{065B9118-112F-4D2A-92AA-3B8BCE40475D}"/>
    <cellStyle name="Currency2 3 4 4 2 2 2" xfId="24433" xr:uid="{793678F0-49D9-44DF-AA2B-75ABC169A9D3}"/>
    <cellStyle name="Currency2 3 4 4 2 2 3" xfId="24434" xr:uid="{F404F53D-6062-4F20-8462-142DBEF409CC}"/>
    <cellStyle name="Currency2 3 4 4 2 3" xfId="24435" xr:uid="{7F80885B-966C-4AB9-B7B5-3F2E62707D1D}"/>
    <cellStyle name="Currency2 3 4 4 2 4" xfId="24436" xr:uid="{6789229C-D276-4C47-AD87-75D57B75DDB0}"/>
    <cellStyle name="Currency2 3 4 4 3" xfId="9570" xr:uid="{E2EDFE16-016B-498B-8BAC-F2388EE4C7E5}"/>
    <cellStyle name="Currency2 3 4 4 3 2" xfId="24437" xr:uid="{3D0BBA3A-1193-474D-9C7D-3C1B2F0657C4}"/>
    <cellStyle name="Currency2 3 4 4 3 3" xfId="24438" xr:uid="{C7DF2143-D7DD-4EBE-9304-2E18EFA59975}"/>
    <cellStyle name="Currency2 3 4 4 4" xfId="24439" xr:uid="{B40BA44B-3424-4DBC-A810-63DBAE719C1B}"/>
    <cellStyle name="Currency2 3 4 4 5" xfId="24440" xr:uid="{CF408E67-184C-40E4-B7C2-DD1511244471}"/>
    <cellStyle name="Currency2 3 4 5" xfId="3343" xr:uid="{F5A60AB3-3839-47F6-8D5B-972DC05E1753}"/>
    <cellStyle name="Currency2 3 4 5 2" xfId="8352" xr:uid="{9D6A8614-9C77-4A76-8BE5-426B865C6511}"/>
    <cellStyle name="Currency2 3 4 5 2 2" xfId="9567" xr:uid="{00482A8A-3A23-46D5-9E2E-1F3B6F0081F4}"/>
    <cellStyle name="Currency2 3 4 5 2 2 2" xfId="24441" xr:uid="{B6C25DD5-4AEA-40CC-84D4-6E6712C421A6}"/>
    <cellStyle name="Currency2 3 4 5 2 2 3" xfId="24442" xr:uid="{D4C10CF4-B65D-41C8-A0EB-AFF77E7EFE77}"/>
    <cellStyle name="Currency2 3 4 5 2 3" xfId="24443" xr:uid="{68F528C8-8744-48F4-8813-4B204A3429F7}"/>
    <cellStyle name="Currency2 3 4 5 2 4" xfId="24444" xr:uid="{440E0529-68A7-4EE2-8DCA-7812B59BEB00}"/>
    <cellStyle name="Currency2 3 4 5 3" xfId="9568" xr:uid="{0D4EFF9D-1B79-44C6-A52C-5527779CE975}"/>
    <cellStyle name="Currency2 3 4 5 3 2" xfId="24445" xr:uid="{A9DAC03A-34F8-44C3-B508-D6EF5BAA5093}"/>
    <cellStyle name="Currency2 3 4 5 3 3" xfId="24446" xr:uid="{C5A15459-0AD7-4A0D-AC1C-6E31DEA3A06D}"/>
    <cellStyle name="Currency2 3 4 5 4" xfId="24447" xr:uid="{FE86FB94-1052-4443-B8D2-2CDE3332A857}"/>
    <cellStyle name="Currency2 3 4 5 5" xfId="24448" xr:uid="{D76FAB7D-EB7B-44B3-B4F8-C057A5D4A7D9}"/>
    <cellStyle name="Currency2 3 4 6" xfId="8055" xr:uid="{A613024D-4E5C-49D9-B846-E6D8B48EFDBF}"/>
    <cellStyle name="Currency2 3 4 6 2" xfId="9566" xr:uid="{DA43B2A3-4A94-4502-817E-BF41564BA632}"/>
    <cellStyle name="Currency2 3 4 6 2 2" xfId="24449" xr:uid="{9A279CCC-A2D6-4B70-A456-B0EC845038E0}"/>
    <cellStyle name="Currency2 3 4 6 2 3" xfId="24450" xr:uid="{CED21D55-7E98-46DB-B3A6-6296A6331BB4}"/>
    <cellStyle name="Currency2 3 4 6 3" xfId="24451" xr:uid="{A0D7844D-EB5B-4CAD-A2C4-E53EB81AED85}"/>
    <cellStyle name="Currency2 3 4 6 4" xfId="24452" xr:uid="{E9334611-538A-427B-950B-A47AD440A0CB}"/>
    <cellStyle name="Currency2 3 4 7" xfId="9575" xr:uid="{97FA3BE3-AFD6-4B8F-8944-765DB2F6B0FD}"/>
    <cellStyle name="Currency2 3 4 7 2" xfId="24453" xr:uid="{0069D586-AFDC-4CDC-BDF9-10C033815423}"/>
    <cellStyle name="Currency2 3 4 7 3" xfId="24454" xr:uid="{7BB5ACE8-E759-4B99-850B-90CEEA3D10E3}"/>
    <cellStyle name="Currency2 3 4 8" xfId="24455" xr:uid="{77D64E95-D6C1-4485-88D4-F0CFA7830CFF}"/>
    <cellStyle name="Currency2 3 4 9" xfId="24456" xr:uid="{5B2C9077-E812-416E-8AA4-FC2575B27CD7}"/>
    <cellStyle name="Currency2 3 5" xfId="3344" xr:uid="{A7A4BB2B-E064-421B-8CDB-09310A3138AE}"/>
    <cellStyle name="Currency2 3 5 2" xfId="3345" xr:uid="{02A6559A-EE38-4D46-9387-DAFF48EA4BBD}"/>
    <cellStyle name="Currency2 3 5 2 2" xfId="8651" xr:uid="{0F7D6A8B-EB59-466A-BB40-CF8A0D77EC2D}"/>
    <cellStyle name="Currency2 3 5 2 2 2" xfId="9563" xr:uid="{C6BC743E-7818-4B16-82E6-FF5E045814A6}"/>
    <cellStyle name="Currency2 3 5 2 2 2 2" xfId="24457" xr:uid="{A70C7705-856B-48D4-A67B-9643D15D8BF5}"/>
    <cellStyle name="Currency2 3 5 2 2 2 3" xfId="24458" xr:uid="{79EB9525-5470-4B5D-9F6B-D8FBBE17763F}"/>
    <cellStyle name="Currency2 3 5 2 2 3" xfId="24459" xr:uid="{33CB6F08-F138-4327-9778-5C471C188189}"/>
    <cellStyle name="Currency2 3 5 2 2 4" xfId="24460" xr:uid="{D547357D-1CA1-4A70-9671-C3C1720AD972}"/>
    <cellStyle name="Currency2 3 5 2 3" xfId="9564" xr:uid="{9E66B89B-FF1E-406E-93A7-A1E292021D14}"/>
    <cellStyle name="Currency2 3 5 2 3 2" xfId="24461" xr:uid="{422C0A5D-E5BC-43BC-B158-7A0889775A16}"/>
    <cellStyle name="Currency2 3 5 2 3 3" xfId="24462" xr:uid="{C589411B-A0B6-4695-8969-EDE3C0C2A0F7}"/>
    <cellStyle name="Currency2 3 5 2 4" xfId="24463" xr:uid="{0C2C1844-E337-4FB5-8BE9-C2136D380F98}"/>
    <cellStyle name="Currency2 3 5 2 5" xfId="24464" xr:uid="{303A6822-5446-4F8D-96A4-5EDC7EF428A2}"/>
    <cellStyle name="Currency2 3 5 3" xfId="3346" xr:uid="{FDA43ACC-7810-43BB-B89F-83FF6A51791D}"/>
    <cellStyle name="Currency2 3 5 3 2" xfId="9066" xr:uid="{5ED051D2-C436-4C1C-A424-4E94F7CAC782}"/>
    <cellStyle name="Currency2 3 5 3 2 2" xfId="9561" xr:uid="{49615068-CE36-4187-A961-23A530132AA7}"/>
    <cellStyle name="Currency2 3 5 3 2 2 2" xfId="24465" xr:uid="{4E763313-F811-4BDD-8B20-A2D93C9CF4DD}"/>
    <cellStyle name="Currency2 3 5 3 2 2 3" xfId="24466" xr:uid="{6F3FCF33-3496-4A9A-B35B-C49652E309C8}"/>
    <cellStyle name="Currency2 3 5 3 2 3" xfId="24467" xr:uid="{F22751AF-9271-495F-A30E-75C3DF17BC1A}"/>
    <cellStyle name="Currency2 3 5 3 2 4" xfId="24468" xr:uid="{583EB4CA-9B0B-40FC-8F5A-EC1111FBEDAE}"/>
    <cellStyle name="Currency2 3 5 3 3" xfId="9562" xr:uid="{91E8BCB8-167E-430D-BC88-58EDDA2726A1}"/>
    <cellStyle name="Currency2 3 5 3 3 2" xfId="24469" xr:uid="{B4105516-4889-48C5-AB6B-E925F5CA3D9F}"/>
    <cellStyle name="Currency2 3 5 3 3 3" xfId="24470" xr:uid="{EC0D7DFA-D7B3-4729-882D-B3728C86A782}"/>
    <cellStyle name="Currency2 3 5 3 4" xfId="24471" xr:uid="{41EE2CC6-D70F-4D8A-9514-ECB77DB89A0D}"/>
    <cellStyle name="Currency2 3 5 3 5" xfId="24472" xr:uid="{4F5C5615-E2EA-4D80-B7B3-6A9AE72B624F}"/>
    <cellStyle name="Currency2 3 5 4" xfId="3347" xr:uid="{9EA84A13-4CEC-4F6A-AFF5-73F15BEC21C7}"/>
    <cellStyle name="Currency2 3 5 4 2" xfId="9293" xr:uid="{F5CC74EC-342B-4CB1-988E-F369E442A2A7}"/>
    <cellStyle name="Currency2 3 5 4 2 2" xfId="9559" xr:uid="{23E04D66-426E-454D-A086-657C91849F75}"/>
    <cellStyle name="Currency2 3 5 4 2 2 2" xfId="24473" xr:uid="{4C2249E4-ED37-426B-91A7-CDAF91D0F3DF}"/>
    <cellStyle name="Currency2 3 5 4 2 2 3" xfId="24474" xr:uid="{89B18BF5-083A-46E8-8A01-0D1A55A030DC}"/>
    <cellStyle name="Currency2 3 5 4 2 3" xfId="24475" xr:uid="{DD73BAC5-D358-450D-BE9F-D2C1CF65B122}"/>
    <cellStyle name="Currency2 3 5 4 2 4" xfId="24476" xr:uid="{36EA7F57-5F62-4D4F-B2FA-C7EE5F849B5C}"/>
    <cellStyle name="Currency2 3 5 4 3" xfId="9560" xr:uid="{58DC5F5F-9CDF-446D-BC1A-B86649C1C038}"/>
    <cellStyle name="Currency2 3 5 4 3 2" xfId="24477" xr:uid="{2AF1706A-6527-4753-8CDC-CE55E054C227}"/>
    <cellStyle name="Currency2 3 5 4 3 3" xfId="24478" xr:uid="{CB8140E4-103F-4A39-A647-DC3FA4097AD0}"/>
    <cellStyle name="Currency2 3 5 4 4" xfId="24479" xr:uid="{2DBCE0C5-B280-47AC-806A-50782BF50664}"/>
    <cellStyle name="Currency2 3 5 4 5" xfId="24480" xr:uid="{9BE634FC-280E-4DE6-B758-97BB008A5973}"/>
    <cellStyle name="Currency2 3 5 5" xfId="3348" xr:uid="{AD82305F-479E-437F-9C76-70E8FCC756EA}"/>
    <cellStyle name="Currency2 3 5 5 2" xfId="8423" xr:uid="{5A5635EA-7B6F-434D-818B-937D1913A6DF}"/>
    <cellStyle name="Currency2 3 5 5 2 2" xfId="9557" xr:uid="{2F55D2E5-F661-435D-9101-0E14E659257C}"/>
    <cellStyle name="Currency2 3 5 5 2 2 2" xfId="24481" xr:uid="{15453BFD-0AB7-4336-B9DF-1C0888E55A80}"/>
    <cellStyle name="Currency2 3 5 5 2 2 3" xfId="24482" xr:uid="{C1BC92F1-88BC-42D4-990D-1F90AF996E98}"/>
    <cellStyle name="Currency2 3 5 5 2 3" xfId="24483" xr:uid="{74068AB2-5DC0-4368-B0F2-25834335FFFC}"/>
    <cellStyle name="Currency2 3 5 5 2 4" xfId="24484" xr:uid="{988113A6-1B49-49D1-A51E-ECC2D24438B4}"/>
    <cellStyle name="Currency2 3 5 5 3" xfId="9558" xr:uid="{525FBF8B-54EC-45D5-BA22-1D3227961BD1}"/>
    <cellStyle name="Currency2 3 5 5 3 2" xfId="24485" xr:uid="{1863F938-D28A-4AC0-A8DB-7479978B48AD}"/>
    <cellStyle name="Currency2 3 5 5 3 3" xfId="24486" xr:uid="{26A5F977-6760-4BC7-869A-292611C8C14C}"/>
    <cellStyle name="Currency2 3 5 5 4" xfId="24487" xr:uid="{5F7FA3C8-1972-4A22-8C1C-08DC9E4D6AF6}"/>
    <cellStyle name="Currency2 3 5 5 5" xfId="24488" xr:uid="{80A2ED63-D1E7-44C1-B647-997BA14F98E8}"/>
    <cellStyle name="Currency2 3 5 6" xfId="8143" xr:uid="{4D927B09-3C6D-4BDE-9D3F-96A566A20E67}"/>
    <cellStyle name="Currency2 3 5 6 2" xfId="9556" xr:uid="{0218C90F-D461-481D-9FB6-3100F20EB250}"/>
    <cellStyle name="Currency2 3 5 6 2 2" xfId="24489" xr:uid="{2F83011D-5327-4064-89F8-2731E7681727}"/>
    <cellStyle name="Currency2 3 5 6 2 3" xfId="24490" xr:uid="{5FAC103B-D6B0-4856-91A9-511B7E808A28}"/>
    <cellStyle name="Currency2 3 5 6 3" xfId="24491" xr:uid="{94AC8106-4A94-4F43-AA87-1B81EDB6A4B0}"/>
    <cellStyle name="Currency2 3 5 6 4" xfId="24492" xr:uid="{91E3153D-A1CE-483A-81DF-16569D3A7AFE}"/>
    <cellStyle name="Currency2 3 5 7" xfId="9565" xr:uid="{E74B5EC3-A31D-49C5-A359-97C73289EFFC}"/>
    <cellStyle name="Currency2 3 5 7 2" xfId="24493" xr:uid="{DA9637AA-CC4E-4C3D-A089-99F686419E56}"/>
    <cellStyle name="Currency2 3 5 7 3" xfId="24494" xr:uid="{E06365D6-C4B3-40B1-9CB7-735381A2A19D}"/>
    <cellStyle name="Currency2 3 5 8" xfId="24495" xr:uid="{8E6122D7-638E-454E-AC1F-187D15C2C3BB}"/>
    <cellStyle name="Currency2 3 5 9" xfId="24496" xr:uid="{B9E97968-31A0-4B58-BBC7-1A2F1A9F3155}"/>
    <cellStyle name="Currency2 3 6" xfId="3349" xr:uid="{D78B300E-95A8-45F7-82EB-26468DCA17D2}"/>
    <cellStyle name="Currency2 3 6 2" xfId="3350" xr:uid="{8970AB4F-FEF4-426E-B20A-3F69B5A601C8}"/>
    <cellStyle name="Currency2 3 6 2 2" xfId="8565" xr:uid="{4B30AA81-207F-4FFC-9D1C-D551F4BC804E}"/>
    <cellStyle name="Currency2 3 6 2 2 2" xfId="9553" xr:uid="{D0AFE9F5-6013-4F42-9E74-AA6C19ED4D95}"/>
    <cellStyle name="Currency2 3 6 2 2 2 2" xfId="24497" xr:uid="{3A4DC09B-0C74-449B-9FC9-8CAF65803985}"/>
    <cellStyle name="Currency2 3 6 2 2 2 3" xfId="24498" xr:uid="{3CA2F1D9-EC52-4A8F-8602-56DB5E73F999}"/>
    <cellStyle name="Currency2 3 6 2 2 3" xfId="24499" xr:uid="{DED7A080-F258-4A14-BBC7-07E04AE76B37}"/>
    <cellStyle name="Currency2 3 6 2 2 4" xfId="24500" xr:uid="{41261529-AAC2-4D7C-9EA9-292EEB1B4D27}"/>
    <cellStyle name="Currency2 3 6 2 3" xfId="9554" xr:uid="{22E10825-AB0F-4703-8E70-F45571CC62F0}"/>
    <cellStyle name="Currency2 3 6 2 3 2" xfId="24501" xr:uid="{CA4858F8-9B79-4EB8-99D5-E5DC9B454424}"/>
    <cellStyle name="Currency2 3 6 2 3 3" xfId="24502" xr:uid="{EAD90DA4-F06D-4042-AB2B-7E4D15D3480F}"/>
    <cellStyle name="Currency2 3 6 2 4" xfId="24503" xr:uid="{4A4952CF-2F4A-4D6F-9A0A-E686A2D09550}"/>
    <cellStyle name="Currency2 3 6 2 5" xfId="24504" xr:uid="{E706B91D-6565-4C34-ABE6-4EEBBD003CA3}"/>
    <cellStyle name="Currency2 3 6 3" xfId="3351" xr:uid="{001758E2-8137-4DC8-89C3-CD22EE0EB67D}"/>
    <cellStyle name="Currency2 3 6 3 2" xfId="9152" xr:uid="{E5DC7005-4576-4572-A7EF-B470334DEC1D}"/>
    <cellStyle name="Currency2 3 6 3 2 2" xfId="9551" xr:uid="{3E463F9B-7D7C-42B1-8F31-442E56EC8DF6}"/>
    <cellStyle name="Currency2 3 6 3 2 2 2" xfId="24505" xr:uid="{06F61336-AA1C-41FA-9599-CFDADD757FA3}"/>
    <cellStyle name="Currency2 3 6 3 2 2 3" xfId="24506" xr:uid="{059D71A0-7DC9-4266-A593-FC10D3CA890F}"/>
    <cellStyle name="Currency2 3 6 3 2 3" xfId="24507" xr:uid="{3A3FF3D2-5DB1-42BB-AB70-5C03DE170B99}"/>
    <cellStyle name="Currency2 3 6 3 2 4" xfId="24508" xr:uid="{6ECA2363-7F7B-43C5-B53F-351B7C56E9CE}"/>
    <cellStyle name="Currency2 3 6 3 3" xfId="9552" xr:uid="{32D6A0BE-4CE5-4E97-97E8-9FDDB6493F40}"/>
    <cellStyle name="Currency2 3 6 3 3 2" xfId="24509" xr:uid="{F81CD10F-D874-4C93-B36B-8060CC3E403C}"/>
    <cellStyle name="Currency2 3 6 3 3 3" xfId="24510" xr:uid="{B9E71492-E48A-413F-BF45-99422D517E6E}"/>
    <cellStyle name="Currency2 3 6 3 4" xfId="24511" xr:uid="{1FD7B473-D383-4951-9099-46F707A98AC3}"/>
    <cellStyle name="Currency2 3 6 3 5" xfId="24512" xr:uid="{E8712C4E-4F5F-4F85-AA43-1471557BB855}"/>
    <cellStyle name="Currency2 3 6 4" xfId="3352" xr:uid="{66D96601-0EBD-4AFD-88A3-892891324791}"/>
    <cellStyle name="Currency2 3 6 4 2" xfId="9379" xr:uid="{806168D5-CC0D-4EB8-A30A-956CD0A49111}"/>
    <cellStyle name="Currency2 3 6 4 2 2" xfId="9549" xr:uid="{86FED9C7-D7A1-4CED-A4D7-74FAD421689F}"/>
    <cellStyle name="Currency2 3 6 4 2 2 2" xfId="24513" xr:uid="{3E03F0B1-876C-4D11-A745-C623111E96D8}"/>
    <cellStyle name="Currency2 3 6 4 2 2 3" xfId="24514" xr:uid="{92DC6861-3FD0-4DC5-8455-964E90742D70}"/>
    <cellStyle name="Currency2 3 6 4 2 3" xfId="24515" xr:uid="{5AA78991-074A-424E-9837-0DECD8F98B43}"/>
    <cellStyle name="Currency2 3 6 4 2 4" xfId="24516" xr:uid="{B91663A2-27FF-4681-A722-4D1089F3C071}"/>
    <cellStyle name="Currency2 3 6 4 3" xfId="9550" xr:uid="{AB2F6AD2-8543-4FB5-8F0F-F0818BAB2D09}"/>
    <cellStyle name="Currency2 3 6 4 3 2" xfId="24517" xr:uid="{F8DBE8C2-1F02-4948-ABF9-BFBE92010CB0}"/>
    <cellStyle name="Currency2 3 6 4 3 3" xfId="24518" xr:uid="{875CCEAC-3BF1-4708-8B99-7ED7CB9409B9}"/>
    <cellStyle name="Currency2 3 6 4 4" xfId="24519" xr:uid="{B1CB7BA9-7C36-4289-AB2F-4DFECB495FE7}"/>
    <cellStyle name="Currency2 3 6 4 5" xfId="24520" xr:uid="{3509AB71-4E09-4D51-8913-D7CA69F8A5C7}"/>
    <cellStyle name="Currency2 3 6 5" xfId="3353" xr:uid="{3200D29F-7CD1-4BA5-9DF4-5ABF6DD00CC2}"/>
    <cellStyle name="Currency2 3 6 5 2" xfId="8493" xr:uid="{0023FB5A-B1A7-471D-8640-A679718CC15A}"/>
    <cellStyle name="Currency2 3 6 5 2 2" xfId="9547" xr:uid="{92CADCCE-5846-43FC-B534-EE2D4D9545E8}"/>
    <cellStyle name="Currency2 3 6 5 2 2 2" xfId="24521" xr:uid="{6BD61ECF-7930-442D-A85D-79CC39F5BE7E}"/>
    <cellStyle name="Currency2 3 6 5 2 2 3" xfId="24522" xr:uid="{5BDAAD1E-BA46-4E8E-B37C-A03DAD92C024}"/>
    <cellStyle name="Currency2 3 6 5 2 3" xfId="24523" xr:uid="{DDD18F2D-9DB2-4BFF-97BD-F8E31ED12282}"/>
    <cellStyle name="Currency2 3 6 5 2 4" xfId="24524" xr:uid="{FF29CBCB-CAA6-4143-B6D1-2B70B8BF1F2D}"/>
    <cellStyle name="Currency2 3 6 5 3" xfId="9548" xr:uid="{42FECC41-C1D2-44B9-8B29-64DE57B43ED2}"/>
    <cellStyle name="Currency2 3 6 5 3 2" xfId="24525" xr:uid="{DFFF02C2-9772-45F1-BB60-7610B881122D}"/>
    <cellStyle name="Currency2 3 6 5 3 3" xfId="24526" xr:uid="{C9AEB00E-4F67-4D68-860F-C430E47229CF}"/>
    <cellStyle name="Currency2 3 6 5 4" xfId="24527" xr:uid="{F1E3D74B-5C8F-492C-9DB7-3C5AED931F9A}"/>
    <cellStyle name="Currency2 3 6 5 5" xfId="24528" xr:uid="{3E0B643C-AC62-439D-966C-767364192104}"/>
    <cellStyle name="Currency2 3 6 6" xfId="8229" xr:uid="{FB12D59E-A7D1-4805-92D4-D5D6BF5E4DAC}"/>
    <cellStyle name="Currency2 3 6 6 2" xfId="9537" xr:uid="{E8A05E50-1A5F-4CE0-B7D5-38693E26AE19}"/>
    <cellStyle name="Currency2 3 6 6 2 2" xfId="24529" xr:uid="{5513D39B-7C43-4076-8753-B679A3357E43}"/>
    <cellStyle name="Currency2 3 6 6 2 3" xfId="24530" xr:uid="{304A4619-C263-4485-AE25-924A386BC37E}"/>
    <cellStyle name="Currency2 3 6 6 3" xfId="24531" xr:uid="{84900EF3-8C99-446F-93FF-C7E51CEEA54F}"/>
    <cellStyle name="Currency2 3 6 6 4" xfId="24532" xr:uid="{19742CA6-8DCF-4562-A9D3-BA9ACA8C2727}"/>
    <cellStyle name="Currency2 3 6 7" xfId="9555" xr:uid="{7F41C88D-499C-4ECA-B106-48545A44857E}"/>
    <cellStyle name="Currency2 3 6 7 2" xfId="24533" xr:uid="{D2AA72AA-F302-4E2B-A18E-FDA72FB8F80E}"/>
    <cellStyle name="Currency2 3 6 7 3" xfId="24534" xr:uid="{3A09F226-6A0B-478F-BB65-5E92125F12A8}"/>
    <cellStyle name="Currency2 3 6 8" xfId="24535" xr:uid="{3AE3E28F-6466-4BA9-AC35-C1FBF4BB60A9}"/>
    <cellStyle name="Currency2 3 6 9" xfId="24536" xr:uid="{77FF1F51-55F3-4788-B52E-0660818BB7E5}"/>
    <cellStyle name="Currency2 3 7" xfId="3354" xr:uid="{D960B253-0441-4B7C-9C14-07EAFF8F69AA}"/>
    <cellStyle name="Currency2 3 7 2" xfId="3355" xr:uid="{96FB0D05-33C2-40AE-9710-4D8D15AE3FB3}"/>
    <cellStyle name="Currency2 3 7 2 2" xfId="8655" xr:uid="{B6F0F480-ED62-4287-BF01-CB52ADBA52AE}"/>
    <cellStyle name="Currency2 3 7 2 2 2" xfId="9534" xr:uid="{4711A8DA-C954-4D4C-A1BE-8EBDA5156F12}"/>
    <cellStyle name="Currency2 3 7 2 2 2 2" xfId="24537" xr:uid="{678FBF10-4F18-4F18-9734-6A9EA796B089}"/>
    <cellStyle name="Currency2 3 7 2 2 2 3" xfId="24538" xr:uid="{56F890EB-5410-44C0-80DF-1BA38DC9127F}"/>
    <cellStyle name="Currency2 3 7 2 2 3" xfId="24539" xr:uid="{3A041D4D-4DEE-44F5-97E6-825486B6EC5B}"/>
    <cellStyle name="Currency2 3 7 2 2 4" xfId="24540" xr:uid="{99F88BC9-A683-45A5-BA15-8891001847D0}"/>
    <cellStyle name="Currency2 3 7 2 3" xfId="9535" xr:uid="{CE80EAEA-02A2-45CE-9BBC-79B553316DDE}"/>
    <cellStyle name="Currency2 3 7 2 3 2" xfId="24541" xr:uid="{386DDA23-8182-407A-9040-8931B96B1EEC}"/>
    <cellStyle name="Currency2 3 7 2 3 3" xfId="24542" xr:uid="{B1AC9D5C-86DE-48E4-8F54-9F162A7D9937}"/>
    <cellStyle name="Currency2 3 7 2 4" xfId="24543" xr:uid="{3F421BFF-D075-45CB-811A-8C59891BFCCD}"/>
    <cellStyle name="Currency2 3 7 2 5" xfId="24544" xr:uid="{4BCF2E1C-1C83-4C75-A6EA-8D4DF03EDA7A}"/>
    <cellStyle name="Currency2 3 7 3" xfId="3356" xr:uid="{226859C4-D062-44A6-A3DD-48923A2B5DFA}"/>
    <cellStyle name="Currency2 3 7 3 2" xfId="9062" xr:uid="{61DFB2C3-63C9-49BD-BBFB-5ED8AFCE6231}"/>
    <cellStyle name="Currency2 3 7 3 2 2" xfId="9532" xr:uid="{0BCAA85E-7B68-4C54-9039-EB1D1AF7AE48}"/>
    <cellStyle name="Currency2 3 7 3 2 2 2" xfId="24545" xr:uid="{1986BCDD-6089-43CA-8E8A-505A428F8142}"/>
    <cellStyle name="Currency2 3 7 3 2 2 3" xfId="24546" xr:uid="{DAC902E3-E088-47D2-8186-841F0131A3B5}"/>
    <cellStyle name="Currency2 3 7 3 2 3" xfId="24547" xr:uid="{01A6497B-F663-4B49-A890-D4EA82E04089}"/>
    <cellStyle name="Currency2 3 7 3 2 4" xfId="24548" xr:uid="{0157704C-50C0-4017-84F2-CF2B96A30017}"/>
    <cellStyle name="Currency2 3 7 3 3" xfId="9533" xr:uid="{9A5C6B5B-369F-4288-8715-7ED91A89D517}"/>
    <cellStyle name="Currency2 3 7 3 3 2" xfId="24549" xr:uid="{C6486D42-D791-44FC-AC3E-564C6215729E}"/>
    <cellStyle name="Currency2 3 7 3 3 3" xfId="24550" xr:uid="{E6C1D4C7-F52F-484D-9805-5E77C022D570}"/>
    <cellStyle name="Currency2 3 7 3 4" xfId="24551" xr:uid="{F8D0AA4B-F0BF-4D12-BE44-16363AA9C405}"/>
    <cellStyle name="Currency2 3 7 3 5" xfId="24552" xr:uid="{BBFC7457-3627-40BE-A635-487146A60E52}"/>
    <cellStyle name="Currency2 3 7 4" xfId="3357" xr:uid="{BD19C804-5FE5-4879-A735-F6F16CF68110}"/>
    <cellStyle name="Currency2 3 7 4 2" xfId="9289" xr:uid="{48D46210-E59A-4549-B200-1F8AB3D75E19}"/>
    <cellStyle name="Currency2 3 7 4 2 2" xfId="9530" xr:uid="{15DE1592-D57A-46B8-9950-B114A08927FE}"/>
    <cellStyle name="Currency2 3 7 4 2 2 2" xfId="24553" xr:uid="{5F5FB24A-238D-4D13-8319-AB2B68840705}"/>
    <cellStyle name="Currency2 3 7 4 2 2 3" xfId="24554" xr:uid="{BEE68111-655E-4D40-88DA-17FE1636B8C6}"/>
    <cellStyle name="Currency2 3 7 4 2 3" xfId="24555" xr:uid="{26EFBE7E-6F2E-42D7-A861-D3AB3391756D}"/>
    <cellStyle name="Currency2 3 7 4 2 4" xfId="24556" xr:uid="{9A991A09-C3C3-44D0-81A3-34FB90BE57BA}"/>
    <cellStyle name="Currency2 3 7 4 3" xfId="9531" xr:uid="{0D2EBCCC-AAB3-4622-973D-E6CE7516B334}"/>
    <cellStyle name="Currency2 3 7 4 3 2" xfId="24557" xr:uid="{DB7524EB-8C75-46E7-A3F9-CA3680FE3894}"/>
    <cellStyle name="Currency2 3 7 4 3 3" xfId="24558" xr:uid="{2A6CDC3B-0A65-4EAC-9003-2497A7D62550}"/>
    <cellStyle name="Currency2 3 7 4 4" xfId="24559" xr:uid="{565F9861-07A0-4A17-8CCD-F53D05DA277D}"/>
    <cellStyle name="Currency2 3 7 4 5" xfId="24560" xr:uid="{5D1BE0A6-DB7F-468F-8104-67BECEC06D1F}"/>
    <cellStyle name="Currency2 3 7 5" xfId="3358" xr:uid="{8AC558CC-B107-487E-B133-2537A559F58F}"/>
    <cellStyle name="Currency2 3 7 5 2" xfId="8422" xr:uid="{4A7DDB6C-1189-4E06-B33D-707FFFCB969F}"/>
    <cellStyle name="Currency2 3 7 5 2 2" xfId="9528" xr:uid="{E6EA2690-E0FF-4CE0-8AB4-4E5B7245EE97}"/>
    <cellStyle name="Currency2 3 7 5 2 2 2" xfId="24561" xr:uid="{448BB197-C4ED-4394-B411-076779EC112A}"/>
    <cellStyle name="Currency2 3 7 5 2 2 3" xfId="24562" xr:uid="{D256C716-F386-4AAD-81DA-AA7DE8C57F79}"/>
    <cellStyle name="Currency2 3 7 5 2 3" xfId="24563" xr:uid="{1E8ECE4D-4862-4088-947B-9E55FE3B465F}"/>
    <cellStyle name="Currency2 3 7 5 2 4" xfId="24564" xr:uid="{CB8F8953-881F-4256-94A4-569CB53AD989}"/>
    <cellStyle name="Currency2 3 7 5 3" xfId="9529" xr:uid="{0144DF8A-8CA7-4298-9AB5-504843FE87C8}"/>
    <cellStyle name="Currency2 3 7 5 3 2" xfId="24565" xr:uid="{8A6210CC-A077-49E2-8F2C-8309FEB96A9C}"/>
    <cellStyle name="Currency2 3 7 5 3 3" xfId="24566" xr:uid="{9B5C2676-ADB7-4E6C-9429-4689BA4D0F4D}"/>
    <cellStyle name="Currency2 3 7 5 4" xfId="24567" xr:uid="{8EB1EA0B-120F-4304-ACE9-DB3410B578F8}"/>
    <cellStyle name="Currency2 3 7 5 5" xfId="24568" xr:uid="{ED534452-14D1-4C5B-BDF1-B1DB67E9456F}"/>
    <cellStyle name="Currency2 3 7 6" xfId="8139" xr:uid="{919C1342-F5B8-40E1-BB69-C0B02FD59F0E}"/>
    <cellStyle name="Currency2 3 7 6 2" xfId="9527" xr:uid="{0E930476-023A-48FA-AF59-6965AD45F413}"/>
    <cellStyle name="Currency2 3 7 6 2 2" xfId="24569" xr:uid="{3FED7701-05B6-4A72-8004-4B94ED5456B7}"/>
    <cellStyle name="Currency2 3 7 6 2 3" xfId="24570" xr:uid="{8111B624-AB51-494E-8A03-95FA98643283}"/>
    <cellStyle name="Currency2 3 7 6 3" xfId="24571" xr:uid="{B2BAC92C-04F5-4E8E-9E87-F255EE240BDB}"/>
    <cellStyle name="Currency2 3 7 6 4" xfId="24572" xr:uid="{BF9799D2-CD46-4B87-8DFE-18A41FC2D82A}"/>
    <cellStyle name="Currency2 3 7 7" xfId="9536" xr:uid="{60D12D95-31C0-4F44-BE8B-8959AA53377F}"/>
    <cellStyle name="Currency2 3 7 7 2" xfId="24573" xr:uid="{4080E1B4-B626-4A4C-B075-526246294C0E}"/>
    <cellStyle name="Currency2 3 7 7 3" xfId="24574" xr:uid="{D4222BF1-4D4F-4810-8982-E2CAE956C3E1}"/>
    <cellStyle name="Currency2 3 7 8" xfId="24575" xr:uid="{DADE3135-1A1B-407F-B4EB-AB291A4D06D0}"/>
    <cellStyle name="Currency2 3 7 9" xfId="24576" xr:uid="{24E615B1-869B-4D3C-B9F8-DED8CCB8D6FA}"/>
    <cellStyle name="Currency2 3 8" xfId="3359" xr:uid="{0E2D6E8D-D280-4F71-8F79-81F17EEEE82C}"/>
    <cellStyle name="Currency2 3 8 2" xfId="3360" xr:uid="{CB99BF21-1FAC-4869-A721-CEEDB1A92FA0}"/>
    <cellStyle name="Currency2 3 8 2 2" xfId="8992" xr:uid="{22192A04-3EF3-49E4-8331-14E9C81AD1A9}"/>
    <cellStyle name="Currency2 3 8 2 2 2" xfId="9524" xr:uid="{3F3B420B-DA27-4086-BAF6-226CCFBD8B0F}"/>
    <cellStyle name="Currency2 3 8 2 2 2 2" xfId="24577" xr:uid="{DB155C28-3AD4-4A36-AABB-08F1DB75297F}"/>
    <cellStyle name="Currency2 3 8 2 2 2 3" xfId="24578" xr:uid="{B3641E62-53EC-466C-8498-41C0BEB7E53B}"/>
    <cellStyle name="Currency2 3 8 2 2 3" xfId="24579" xr:uid="{91C108F3-1797-44A2-ABA1-89A41BD012D3}"/>
    <cellStyle name="Currency2 3 8 2 2 4" xfId="24580" xr:uid="{1C04A960-4FAA-4252-81E8-B04E02168E57}"/>
    <cellStyle name="Currency2 3 8 2 3" xfId="9525" xr:uid="{815DBD77-B09B-4975-874E-59B13D6A4BD1}"/>
    <cellStyle name="Currency2 3 8 2 3 2" xfId="24581" xr:uid="{D931D1D9-2CA8-4FC7-8EC7-94D9FC49F0D2}"/>
    <cellStyle name="Currency2 3 8 2 3 3" xfId="24582" xr:uid="{ABA6EA78-97DE-466E-8C07-F69839204645}"/>
    <cellStyle name="Currency2 3 8 2 4" xfId="24583" xr:uid="{65D73B6F-FC32-4F83-9BA2-F26180B37C7A}"/>
    <cellStyle name="Currency2 3 8 2 5" xfId="24584" xr:uid="{A0F0AB0B-6ECA-4897-9E62-B23E56961557}"/>
    <cellStyle name="Currency2 3 8 3" xfId="3361" xr:uid="{9716C555-F922-42A5-942E-76D3495C0210}"/>
    <cellStyle name="Currency2 3 8 3 2" xfId="9202" xr:uid="{53E90399-143D-4FF0-ACCB-6FE8794DBF16}"/>
    <cellStyle name="Currency2 3 8 3 2 2" xfId="9522" xr:uid="{72806D3F-A6E6-4659-8D3D-6756B2526B71}"/>
    <cellStyle name="Currency2 3 8 3 2 2 2" xfId="24585" xr:uid="{9E0D0BDA-782B-4EF7-BB7A-4585521631A4}"/>
    <cellStyle name="Currency2 3 8 3 2 2 3" xfId="24586" xr:uid="{0DF4235D-C5F2-46BE-B03D-F6512D100523}"/>
    <cellStyle name="Currency2 3 8 3 2 3" xfId="24587" xr:uid="{DAD69B67-E355-45F7-B40A-E85AE7973377}"/>
    <cellStyle name="Currency2 3 8 3 2 4" xfId="24588" xr:uid="{4C3A779F-239E-46BF-AFF2-CDD171BF0355}"/>
    <cellStyle name="Currency2 3 8 3 3" xfId="9523" xr:uid="{9B5EDE89-25A5-4AAD-9A98-23F6FA0B46CE}"/>
    <cellStyle name="Currency2 3 8 3 3 2" xfId="24589" xr:uid="{DBCE6E1F-F80F-491C-94C5-9F73AFB42727}"/>
    <cellStyle name="Currency2 3 8 3 3 3" xfId="24590" xr:uid="{7A546939-CA6A-421D-906E-95CB95D70C0A}"/>
    <cellStyle name="Currency2 3 8 3 4" xfId="24591" xr:uid="{7AF4ECF1-E3F5-4383-B1E1-BA7842752046}"/>
    <cellStyle name="Currency2 3 8 3 5" xfId="24592" xr:uid="{062ECA99-F931-4ABB-B6CE-1C5493907E3E}"/>
    <cellStyle name="Currency2 3 8 4" xfId="3362" xr:uid="{D1A0BBC4-38D4-4399-8FB2-6EA6E3E2AE9D}"/>
    <cellStyle name="Currency2 3 8 4 2" xfId="9429" xr:uid="{B9D8B03B-B60E-4731-86D1-55EC50AE4AA7}"/>
    <cellStyle name="Currency2 3 8 4 2 2" xfId="12927" xr:uid="{E66002C4-8486-4BA3-85DD-9205D8C39E93}"/>
    <cellStyle name="Currency2 3 8 4 2 2 2" xfId="24593" xr:uid="{57DB2CBC-C061-48A9-A10A-D0187CBDA7E2}"/>
    <cellStyle name="Currency2 3 8 4 2 2 3" xfId="24594" xr:uid="{BA2C2BEC-0CDF-4D9B-9EED-308F330980F2}"/>
    <cellStyle name="Currency2 3 8 4 2 3" xfId="24595" xr:uid="{831A159F-045F-4903-B052-2520C2B7F8CF}"/>
    <cellStyle name="Currency2 3 8 4 2 4" xfId="24596" xr:uid="{507556A6-38BA-4F2E-9E5A-808411155B79}"/>
    <cellStyle name="Currency2 3 8 4 3" xfId="9521" xr:uid="{DAC7B70B-7D24-4515-AEED-54D0EA77B276}"/>
    <cellStyle name="Currency2 3 8 4 3 2" xfId="24597" xr:uid="{60C4F989-0C10-4285-9664-EDF9B8E9EB50}"/>
    <cellStyle name="Currency2 3 8 4 3 3" xfId="24598" xr:uid="{A1BCAFAF-3CCB-4F67-AD00-4241C457CFA8}"/>
    <cellStyle name="Currency2 3 8 4 4" xfId="24599" xr:uid="{4ADF83AB-07C8-4787-BFF4-937BC44D9B8E}"/>
    <cellStyle name="Currency2 3 8 4 5" xfId="24600" xr:uid="{5636C498-E615-4099-9FB7-07DA7B0C0E97}"/>
    <cellStyle name="Currency2 3 8 5" xfId="8279" xr:uid="{B441BBB8-E08A-4697-8766-51A9A592A363}"/>
    <cellStyle name="Currency2 3 8 5 2" xfId="9520" xr:uid="{54DB13B3-8ABE-4D26-A0F8-FAFC5CAD8BEB}"/>
    <cellStyle name="Currency2 3 8 5 2 2" xfId="24601" xr:uid="{B14DBA13-0178-4AC4-B6AC-8EA89680A6E1}"/>
    <cellStyle name="Currency2 3 8 5 2 3" xfId="24602" xr:uid="{64DE8335-EB33-475A-85D5-086313FC9A0E}"/>
    <cellStyle name="Currency2 3 8 5 3" xfId="24603" xr:uid="{EFCAF179-BB26-463C-8040-D12873833C0B}"/>
    <cellStyle name="Currency2 3 8 5 4" xfId="24604" xr:uid="{D9757502-70C7-4629-87AB-A054B8948E02}"/>
    <cellStyle name="Currency2 3 8 6" xfId="9526" xr:uid="{C051DA74-CF57-49FD-8A85-CBF1768C1030}"/>
    <cellStyle name="Currency2 3 8 6 2" xfId="24605" xr:uid="{DFBEB0F8-DCAD-48A9-AB5C-F9AD590E6231}"/>
    <cellStyle name="Currency2 3 8 6 3" xfId="24606" xr:uid="{B230568D-AFEA-4C5C-9AB2-0BB4FDC3325A}"/>
    <cellStyle name="Currency2 3 8 7" xfId="24607" xr:uid="{F9ED7A54-C927-4CB5-9A3C-9E0D2690CD80}"/>
    <cellStyle name="Currency2 3 8 8" xfId="24608" xr:uid="{51F449C2-5C3D-46C7-AAC7-B3376477DDC7}"/>
    <cellStyle name="Currency2 3 9" xfId="3363" xr:uid="{6DE8ADC0-5746-4673-8706-D06CFACF2A05}"/>
    <cellStyle name="Currency2 3 9 2" xfId="9519" xr:uid="{A06774F6-B829-4419-B733-9A1E0CF25687}"/>
    <cellStyle name="Currency2 3 9 2 2" xfId="24609" xr:uid="{FE32328B-5254-40E8-A158-0ABA7894FA09}"/>
    <cellStyle name="Currency2 3 9 2 3" xfId="24610" xr:uid="{E1639B62-4515-449D-A14B-9698B977514D}"/>
    <cellStyle name="Currency2 3 9 3" xfId="24611" xr:uid="{31AAB822-72DF-424A-931C-F34DBFFB4874}"/>
    <cellStyle name="Currency2 3 9 4" xfId="24612" xr:uid="{3B935460-C51B-486A-AA9F-A192CB2E1537}"/>
    <cellStyle name="Currency2 4" xfId="1471" xr:uid="{ACBEBBF0-A75D-4162-8C11-838A3EA8B56D}"/>
    <cellStyle name="Currency2 4 2" xfId="3364" xr:uid="{9F6227AD-E166-40A0-8F73-9E2FD18640BB}"/>
    <cellStyle name="Currency2 4 2 2" xfId="3365" xr:uid="{0A675D71-8893-4CF1-845F-4199A83337D1}"/>
    <cellStyle name="Currency2 4 2 2 2" xfId="8774" xr:uid="{8D1F5675-EC2F-469A-BC0E-3844BA3C3290}"/>
    <cellStyle name="Currency2 4 2 2 2 2" xfId="9517" xr:uid="{B0DE469E-90E0-47A8-98E2-C10F75424BC8}"/>
    <cellStyle name="Currency2 4 2 2 2 2 2" xfId="24613" xr:uid="{0B217560-6DC0-4A40-8BA1-388C54C137FA}"/>
    <cellStyle name="Currency2 4 2 2 2 2 3" xfId="24614" xr:uid="{1DC94B3D-0C49-4284-B7FC-0935E1F9A31B}"/>
    <cellStyle name="Currency2 4 2 2 2 3" xfId="24615" xr:uid="{6FA3767B-3868-4AD5-A8B3-211FF0E9E3BA}"/>
    <cellStyle name="Currency2 4 2 2 2 4" xfId="24616" xr:uid="{5BB00B01-D19E-4DE5-8AC3-051CA7017692}"/>
    <cellStyle name="Currency2 4 2 2 3" xfId="9518" xr:uid="{2D870F03-ADE7-4FFF-847C-FD670CA32C5C}"/>
    <cellStyle name="Currency2 4 2 2 3 2" xfId="24617" xr:uid="{4E5F1332-E4F2-4181-9DEA-F4341FE459F1}"/>
    <cellStyle name="Currency2 4 2 2 3 3" xfId="24618" xr:uid="{067E6A75-1DFA-443B-BC20-5A5B23664F32}"/>
    <cellStyle name="Currency2 4 2 2 4" xfId="24619" xr:uid="{3B4139A6-5BCA-46ED-BF7B-AD17331B0EAE}"/>
    <cellStyle name="Currency2 4 2 2 5" xfId="24620" xr:uid="{F0344CB7-ADF1-4D57-8C69-D1EAD60724BD}"/>
    <cellStyle name="Currency2 4 2 3" xfId="3366" xr:uid="{68A7EC2F-62DF-4C48-8A57-8966AA436826}"/>
    <cellStyle name="Currency2 4 2 3 2" xfId="8803" xr:uid="{A6A028D6-4E5E-4D75-9B48-3CDE252F64B1}"/>
    <cellStyle name="Currency2 4 2 3 2 2" xfId="9516" xr:uid="{807FBCB6-A0B3-4616-AF63-25E15FB450D1}"/>
    <cellStyle name="Currency2 4 2 3 2 2 2" xfId="24621" xr:uid="{98A353B9-2AED-49E0-AF5B-7C0B029380F5}"/>
    <cellStyle name="Currency2 4 2 3 2 2 3" xfId="24622" xr:uid="{9DCB663B-BB60-4650-9C41-B147CBDE755F}"/>
    <cellStyle name="Currency2 4 2 3 2 3" xfId="24623" xr:uid="{622E70C5-D90D-47B2-9052-987ADF18BC7A}"/>
    <cellStyle name="Currency2 4 2 3 2 4" xfId="24624" xr:uid="{1AA285D6-1DED-4EA2-9B72-FD11D59A250D}"/>
    <cellStyle name="Currency2 4 2 3 3" xfId="12926" xr:uid="{8CCF756B-E106-4F1C-9756-9DFF88DAAB2E}"/>
    <cellStyle name="Currency2 4 2 3 3 2" xfId="24625" xr:uid="{3A72AF02-77C9-4CF7-A3CE-49A560D74266}"/>
    <cellStyle name="Currency2 4 2 3 3 3" xfId="24626" xr:uid="{3CED3F47-976D-4D93-A8C9-BD45E9F33049}"/>
    <cellStyle name="Currency2 4 2 3 4" xfId="24627" xr:uid="{344B3B75-A4B7-4BAC-B9D1-D254613BCAE1}"/>
    <cellStyle name="Currency2 4 2 3 5" xfId="24628" xr:uid="{694AABC8-B95D-41FA-A83F-81ED67739D14}"/>
    <cellStyle name="Currency2 4 2 4" xfId="3367" xr:uid="{AEAF97AD-9108-45D5-A372-C0FD74FAB724}"/>
    <cellStyle name="Currency2 4 2 4 2" xfId="8880" xr:uid="{F42D2F6A-AFA4-432A-8A0A-EBDE23DF3838}"/>
    <cellStyle name="Currency2 4 2 4 2 2" xfId="9514" xr:uid="{2BE1E9E7-3472-49CF-B08A-B7B6F4331CF3}"/>
    <cellStyle name="Currency2 4 2 4 2 2 2" xfId="24629" xr:uid="{E8CB055E-7539-4822-ADAF-E46E657F6BF8}"/>
    <cellStyle name="Currency2 4 2 4 2 2 3" xfId="24630" xr:uid="{5DDB808F-35CE-471A-9C06-7B40C97F804D}"/>
    <cellStyle name="Currency2 4 2 4 2 3" xfId="24631" xr:uid="{FF633147-4A3E-4BF9-A472-036ECA9EC506}"/>
    <cellStyle name="Currency2 4 2 4 2 4" xfId="24632" xr:uid="{6832B507-6587-4049-A9D0-8442E228FE0F}"/>
    <cellStyle name="Currency2 4 2 4 3" xfId="9515" xr:uid="{B589D129-9C21-4C50-BBE1-9E329246A58C}"/>
    <cellStyle name="Currency2 4 2 4 3 2" xfId="24633" xr:uid="{3FCEFB8F-1A97-484A-892E-96E0045C5813}"/>
    <cellStyle name="Currency2 4 2 4 3 3" xfId="24634" xr:uid="{55C70E8B-0A21-45D9-9A72-808C35D0BC0C}"/>
    <cellStyle name="Currency2 4 2 4 4" xfId="24635" xr:uid="{0002EBB4-10C6-441D-B80A-25D96AE0F6F8}"/>
    <cellStyle name="Currency2 4 2 4 5" xfId="24636" xr:uid="{19FCA957-0B98-44C7-A026-47D5745E866B}"/>
    <cellStyle name="Currency2 4 2 5" xfId="3368" xr:uid="{235E58F6-ECBB-4085-A299-FAF9E25BF066}"/>
    <cellStyle name="Currency2 4 2 5 2" xfId="8283" xr:uid="{DDF5972E-A9B4-47D6-A8FE-4B205440D8C8}"/>
    <cellStyle name="Currency2 4 2 5 2 2" xfId="9512" xr:uid="{BCD883A4-A98B-4344-AF22-E68A350D20C6}"/>
    <cellStyle name="Currency2 4 2 5 2 2 2" xfId="24637" xr:uid="{A4274ECB-3887-4ABD-8205-7DEF60DEE426}"/>
    <cellStyle name="Currency2 4 2 5 2 2 3" xfId="24638" xr:uid="{0CF167C1-0A19-4BE0-AB8B-8C68887302F0}"/>
    <cellStyle name="Currency2 4 2 5 2 3" xfId="24639" xr:uid="{3579B317-F1B9-4B7B-920B-EF7D305B7774}"/>
    <cellStyle name="Currency2 4 2 5 2 4" xfId="24640" xr:uid="{F016263D-DD69-44F9-8219-1376E1A05D15}"/>
    <cellStyle name="Currency2 4 2 5 3" xfId="9513" xr:uid="{1D22CA96-E4BD-4ECD-837D-31AD0A3F96FF}"/>
    <cellStyle name="Currency2 4 2 5 3 2" xfId="24641" xr:uid="{21FB880F-A576-495B-8391-CBB26018F642}"/>
    <cellStyle name="Currency2 4 2 5 3 3" xfId="24642" xr:uid="{3E633D97-E1CC-481B-9463-87A4DBD19A81}"/>
    <cellStyle name="Currency2 4 2 5 4" xfId="24643" xr:uid="{C5C3878C-6CA5-40D8-B275-2A0550860BE0}"/>
    <cellStyle name="Currency2 4 2 5 5" xfId="24644" xr:uid="{4AC6C015-09F3-4175-ACA1-1D62652E1D29}"/>
    <cellStyle name="Currency2 4 2 6" xfId="5801" xr:uid="{C1A3746D-D0B0-47AA-BCAE-023FA49C0EFE}"/>
    <cellStyle name="Currency2 4 2 6 2" xfId="9511" xr:uid="{C005843B-4D61-49CC-8E0D-8C4C71BEA149}"/>
    <cellStyle name="Currency2 4 2 6 2 2" xfId="24645" xr:uid="{76FE8AC3-616A-4E97-87E3-F7D5A5A9CB3B}"/>
    <cellStyle name="Currency2 4 2 6 2 3" xfId="24646" xr:uid="{14C4E588-9E4E-4549-8374-6DBA34C9D0C5}"/>
    <cellStyle name="Currency2 4 2 6 3" xfId="24647" xr:uid="{3F05AF1A-0501-4D67-88E1-E293F97EADD7}"/>
    <cellStyle name="Currency2 4 2 6 4" xfId="24648" xr:uid="{3C7BC32D-D006-4498-AB8F-B236DD0031E1}"/>
    <cellStyle name="Currency2 4 2 7" xfId="7983" xr:uid="{3450A68B-50C9-4E83-928F-2DCA078B61F0}"/>
    <cellStyle name="Currency2 4 2 7 2" xfId="9510" xr:uid="{B63F9A50-9D40-427D-88AD-B86AB198C711}"/>
    <cellStyle name="Currency2 4 2 7 2 2" xfId="24649" xr:uid="{C6F9AE7F-1CD0-4A42-9105-9CB56FA4AFD8}"/>
    <cellStyle name="Currency2 4 2 7 2 3" xfId="24650" xr:uid="{F2EA14E7-5B58-44AF-83E4-F491BD8CCEAD}"/>
    <cellStyle name="Currency2 4 2 7 3" xfId="24651" xr:uid="{76C26061-C036-4258-A97B-EFEFB496729F}"/>
    <cellStyle name="Currency2 4 2 7 4" xfId="24652" xr:uid="{CD80EA5B-7A23-4E92-88F6-3100B0C0953D}"/>
    <cellStyle name="Currency2 4 2 8" xfId="9926" xr:uid="{B7C9A5CE-CE25-426D-B076-40785497560B}"/>
    <cellStyle name="Currency2 4 2 8 2" xfId="24653" xr:uid="{ED355BFE-4F09-4363-B826-18AC1539F761}"/>
    <cellStyle name="Currency2 4 2 9" xfId="24654" xr:uid="{5C445F4F-F878-40E9-87DD-1605E6DB36FB}"/>
    <cellStyle name="Currency2 4 3" xfId="3369" xr:uid="{A36247F4-B664-46DD-8E0F-BBC2C5981C25}"/>
    <cellStyle name="Currency2 4 3 2" xfId="3370" xr:uid="{465D11BC-179F-4703-8E6B-E10BEDD40A17}"/>
    <cellStyle name="Currency2 4 3 2 2" xfId="8709" xr:uid="{3906F0A7-8822-4E38-9AB3-836846DD7B39}"/>
    <cellStyle name="Currency2 4 3 2 2 2" xfId="9507" xr:uid="{30485185-6E70-4CC8-871B-5943F28C3556}"/>
    <cellStyle name="Currency2 4 3 2 2 2 2" xfId="24655" xr:uid="{82A19B38-B4A3-41E0-8D43-02378BF51ED6}"/>
    <cellStyle name="Currency2 4 3 2 2 2 3" xfId="24656" xr:uid="{8BE62F63-7EC1-461F-86E1-53A7EB31909D}"/>
    <cellStyle name="Currency2 4 3 2 2 3" xfId="24657" xr:uid="{E5EB1D4E-56D3-4EA6-86F0-8B5ECB622126}"/>
    <cellStyle name="Currency2 4 3 2 2 4" xfId="24658" xr:uid="{A54DA423-842A-49EE-9826-A18AA9BCBFCC}"/>
    <cellStyle name="Currency2 4 3 2 3" xfId="9508" xr:uid="{8E6636D1-43DB-46ED-92F8-51C773177E7F}"/>
    <cellStyle name="Currency2 4 3 2 3 2" xfId="24659" xr:uid="{133796D7-90CD-4D1A-8009-AFF0468CA599}"/>
    <cellStyle name="Currency2 4 3 2 3 3" xfId="24660" xr:uid="{68C69C90-78F8-4544-973E-7AC29C10E5AB}"/>
    <cellStyle name="Currency2 4 3 2 4" xfId="24661" xr:uid="{B4AE3968-135B-4B5D-A9FF-659112820CFE}"/>
    <cellStyle name="Currency2 4 3 2 5" xfId="24662" xr:uid="{B34AA228-B42A-45B5-B709-619756C03BD1}"/>
    <cellStyle name="Currency2 4 3 3" xfId="3371" xr:uid="{42FFA528-A8F6-435D-8E95-6B0D489AEC30}"/>
    <cellStyle name="Currency2 4 3 3 2" xfId="9002" xr:uid="{B5520917-1EF6-4039-8EF4-DB4D801A2CBC}"/>
    <cellStyle name="Currency2 4 3 3 2 2" xfId="9506" xr:uid="{8709374D-FCDE-4112-BCA8-2D7A0DA95754}"/>
    <cellStyle name="Currency2 4 3 3 2 2 2" xfId="24663" xr:uid="{AF2B7E83-97DE-470B-B0B1-A97E94E43C4F}"/>
    <cellStyle name="Currency2 4 3 3 2 2 3" xfId="24664" xr:uid="{41773602-4B7C-4CE0-B7DA-B03D92C519E4}"/>
    <cellStyle name="Currency2 4 3 3 2 3" xfId="24665" xr:uid="{75708BDE-6AF6-4B02-8AB0-21FFF0F93B7F}"/>
    <cellStyle name="Currency2 4 3 3 2 4" xfId="24666" xr:uid="{BD645FA1-B450-40FE-A283-8A4E77801026}"/>
    <cellStyle name="Currency2 4 3 3 3" xfId="12925" xr:uid="{C6A0BD12-95EE-4E0C-BB02-9C17F0B8DC08}"/>
    <cellStyle name="Currency2 4 3 3 3 2" xfId="24667" xr:uid="{1BF2179B-907C-4B4B-B6E0-D8F3BD3EBD0C}"/>
    <cellStyle name="Currency2 4 3 3 3 3" xfId="24668" xr:uid="{5A74F0D7-6DE1-4299-BFEB-B2C63D2B4B60}"/>
    <cellStyle name="Currency2 4 3 3 4" xfId="24669" xr:uid="{01923262-6641-4B71-A7BC-E98B19DF6184}"/>
    <cellStyle name="Currency2 4 3 3 5" xfId="24670" xr:uid="{AD4A5E53-48F3-4DB5-B958-F24B841CB852}"/>
    <cellStyle name="Currency2 4 3 4" xfId="3372" xr:uid="{59DA228C-0B91-4907-A1EF-7B9E068AF2B3}"/>
    <cellStyle name="Currency2 4 3 4 2" xfId="9229" xr:uid="{9A387038-F9E1-4C3A-8DAB-DAA13D8B2FB3}"/>
    <cellStyle name="Currency2 4 3 4 2 2" xfId="9504" xr:uid="{550EDF07-CEAB-4BF5-8B2D-B4808FECF291}"/>
    <cellStyle name="Currency2 4 3 4 2 2 2" xfId="24671" xr:uid="{A24D60F6-3895-4E0F-B979-AB2A8FCC649E}"/>
    <cellStyle name="Currency2 4 3 4 2 2 3" xfId="24672" xr:uid="{BA46491A-E8E2-4CB9-8809-3B3871738550}"/>
    <cellStyle name="Currency2 4 3 4 2 3" xfId="24673" xr:uid="{9BF88296-134E-46FE-9472-AE3DAEB74AE3}"/>
    <cellStyle name="Currency2 4 3 4 2 4" xfId="24674" xr:uid="{A389C160-4E98-4D55-B853-BD1F634879DC}"/>
    <cellStyle name="Currency2 4 3 4 3" xfId="9505" xr:uid="{50688891-3E31-4434-A31E-03903F69A068}"/>
    <cellStyle name="Currency2 4 3 4 3 2" xfId="24675" xr:uid="{08216583-344F-4FD8-BF33-C50AA4B2F78C}"/>
    <cellStyle name="Currency2 4 3 4 3 3" xfId="24676" xr:uid="{D3612C93-6A44-477B-BABC-919A940309FC}"/>
    <cellStyle name="Currency2 4 3 4 4" xfId="24677" xr:uid="{D7D688D5-F882-423F-9264-552A6ED9CE86}"/>
    <cellStyle name="Currency2 4 3 4 5" xfId="24678" xr:uid="{9DE91DF9-007E-4BED-BBBC-58FE7E888362}"/>
    <cellStyle name="Currency2 4 3 5" xfId="3373" xr:uid="{AD01CF2C-AF37-4CCA-9F4B-57C041DC2BD2}"/>
    <cellStyle name="Currency2 4 3 5 2" xfId="8371" xr:uid="{26205120-AF46-48B2-826D-076083C4FC5B}"/>
    <cellStyle name="Currency2 4 3 5 2 2" xfId="9502" xr:uid="{D5B63C4B-6D74-49EB-BD99-254C97DD02FA}"/>
    <cellStyle name="Currency2 4 3 5 2 2 2" xfId="24679" xr:uid="{853AED9A-ED2B-452D-9903-A8F3DB44F914}"/>
    <cellStyle name="Currency2 4 3 5 2 2 3" xfId="24680" xr:uid="{F100D12D-8D7A-4955-A8CA-181E7ADE3DE2}"/>
    <cellStyle name="Currency2 4 3 5 2 3" xfId="24681" xr:uid="{1856B867-D685-440B-B6FD-4498C6F1FB33}"/>
    <cellStyle name="Currency2 4 3 5 2 4" xfId="24682" xr:uid="{F476142A-E5A9-4199-BD2D-E2E2554B446F}"/>
    <cellStyle name="Currency2 4 3 5 3" xfId="9503" xr:uid="{5D84354F-9973-402E-AA9F-CE6C371B2028}"/>
    <cellStyle name="Currency2 4 3 5 3 2" xfId="24683" xr:uid="{CA4357F9-FED4-4355-99DB-D2926132AE7C}"/>
    <cellStyle name="Currency2 4 3 5 3 3" xfId="24684" xr:uid="{A3662048-6194-4AA8-81DA-EA12C07B1CEB}"/>
    <cellStyle name="Currency2 4 3 5 4" xfId="24685" xr:uid="{D8A6569A-EBED-4265-83E2-DCB2F9CF4BB2}"/>
    <cellStyle name="Currency2 4 3 5 5" xfId="24686" xr:uid="{2E860D8A-5D73-4A0E-8FC3-BDA4A1AC36FD}"/>
    <cellStyle name="Currency2 4 3 6" xfId="8079" xr:uid="{30924909-1496-4087-BA38-FE6999C192C0}"/>
    <cellStyle name="Currency2 4 3 6 2" xfId="9501" xr:uid="{4F81E7FA-2C94-4F05-A431-DCA167086589}"/>
    <cellStyle name="Currency2 4 3 6 2 2" xfId="24687" xr:uid="{A9EE023C-8568-421D-8913-4C1D6F185E33}"/>
    <cellStyle name="Currency2 4 3 6 2 3" xfId="24688" xr:uid="{969DBD8F-F190-4CD0-B979-634A656B85E9}"/>
    <cellStyle name="Currency2 4 3 6 3" xfId="24689" xr:uid="{B665E5E7-96C2-4D47-BDA8-A85704661781}"/>
    <cellStyle name="Currency2 4 3 6 4" xfId="24690" xr:uid="{BB997F94-27F0-4208-87F2-462ADA33FEED}"/>
    <cellStyle name="Currency2 4 3 7" xfId="9509" xr:uid="{7110C267-9EEF-4AED-8B42-0C03F653DE94}"/>
    <cellStyle name="Currency2 4 3 7 2" xfId="24691" xr:uid="{155DBAD7-CF6B-4AC2-AB8E-DA63C8D22A6F}"/>
    <cellStyle name="Currency2 4 3 7 3" xfId="24692" xr:uid="{CBBFB359-35FC-4A6F-BB96-DE0A1CCE1776}"/>
    <cellStyle name="Currency2 4 3 8" xfId="24693" xr:uid="{5CC31F29-8692-4283-BF39-2D34B3DAA367}"/>
    <cellStyle name="Currency2 4 3 9" xfId="24694" xr:uid="{684C6577-F3D6-46AA-9CB9-994D06249521}"/>
    <cellStyle name="Currency2 4 4" xfId="3374" xr:uid="{5A3ED8CC-26CB-4C0C-9EBF-AA838431D122}"/>
    <cellStyle name="Currency2 4 4 2" xfId="3375" xr:uid="{42617E1F-9223-429B-AA09-03EC6D906D32}"/>
    <cellStyle name="Currency2 4 4 2 2" xfId="8537" xr:uid="{2DA522F1-9493-49CE-87CE-6E379185F22B}"/>
    <cellStyle name="Currency2 4 4 2 2 2" xfId="9499" xr:uid="{E6B1899F-30BE-4435-8644-CAB89D79F9CD}"/>
    <cellStyle name="Currency2 4 4 2 2 2 2" xfId="24695" xr:uid="{A3AC9E7D-092E-4BA5-B2E3-F77D010BF40A}"/>
    <cellStyle name="Currency2 4 4 2 2 2 3" xfId="24696" xr:uid="{045EFA23-C5B8-4D78-B50E-526FDA98ADFE}"/>
    <cellStyle name="Currency2 4 4 2 2 3" xfId="24697" xr:uid="{2C555836-51B9-45AC-BD77-7780C9CA46A4}"/>
    <cellStyle name="Currency2 4 4 2 2 4" xfId="24698" xr:uid="{04630E23-977B-4744-B9F7-7E17D76DDA42}"/>
    <cellStyle name="Currency2 4 4 2 3" xfId="12924" xr:uid="{C0232B14-95E8-42D7-9FF4-B3445CE190CF}"/>
    <cellStyle name="Currency2 4 4 2 3 2" xfId="24699" xr:uid="{001A80A1-2763-4DE9-939F-3EAEA24FC441}"/>
    <cellStyle name="Currency2 4 4 2 3 3" xfId="24700" xr:uid="{A5A683C8-5EDF-4F34-BE97-A9ADD989A9F5}"/>
    <cellStyle name="Currency2 4 4 2 4" xfId="24701" xr:uid="{D6348BE6-0CCD-4636-8090-3BEE8DF4B020}"/>
    <cellStyle name="Currency2 4 4 2 5" xfId="24702" xr:uid="{A7A50A9C-C09B-4CC8-A78D-635C42BAD01B}"/>
    <cellStyle name="Currency2 4 4 3" xfId="3376" xr:uid="{54CD6922-D9AB-4DFF-AC93-67A5EE619791}"/>
    <cellStyle name="Currency2 4 4 3 2" xfId="9180" xr:uid="{29FD55F5-9B75-4D6E-9F6C-BC8FFC367E76}"/>
    <cellStyle name="Currency2 4 4 3 2 2" xfId="9498" xr:uid="{CC3D7ABC-DFCE-44EC-B655-2A1E170F3D27}"/>
    <cellStyle name="Currency2 4 4 3 2 2 2" xfId="24703" xr:uid="{A2C798F4-7D0B-4541-8B92-6F3603D62E6A}"/>
    <cellStyle name="Currency2 4 4 3 2 2 3" xfId="24704" xr:uid="{EF996A00-6529-426A-9511-52FCF6CA40E1}"/>
    <cellStyle name="Currency2 4 4 3 2 3" xfId="24705" xr:uid="{743C6011-DC05-4ED5-BD75-A204AFEB17B4}"/>
    <cellStyle name="Currency2 4 4 3 2 4" xfId="24706" xr:uid="{D6562A51-1A93-4373-80DE-509FEAADE8F8}"/>
    <cellStyle name="Currency2 4 4 3 3" xfId="12923" xr:uid="{2580C680-BA66-4B1F-9479-05B36854D574}"/>
    <cellStyle name="Currency2 4 4 3 3 2" xfId="24707" xr:uid="{CDCB9978-4702-451D-AC4C-63822E5705CD}"/>
    <cellStyle name="Currency2 4 4 3 3 3" xfId="24708" xr:uid="{528864FA-0370-4946-954B-1F219B2B352B}"/>
    <cellStyle name="Currency2 4 4 3 4" xfId="24709" xr:uid="{6699BEF5-5C93-418A-B0DF-3AE9226790EA}"/>
    <cellStyle name="Currency2 4 4 3 5" xfId="24710" xr:uid="{D4D7E3D0-4661-4655-ACC8-AD04DEE2E31C}"/>
    <cellStyle name="Currency2 4 4 4" xfId="3377" xr:uid="{6878F1B2-BEEC-4895-8C69-B7E100A099AB}"/>
    <cellStyle name="Currency2 4 4 4 2" xfId="9407" xr:uid="{B2B04C66-55FD-43B9-8CF4-D172FCA9F963}"/>
    <cellStyle name="Currency2 4 4 4 2 2" xfId="9495" xr:uid="{245B6C0F-10EA-49AA-AD04-76DFA2D13BB4}"/>
    <cellStyle name="Currency2 4 4 4 2 2 2" xfId="24711" xr:uid="{8A8DA58E-E7C4-40C8-8D16-45F23DECEE32}"/>
    <cellStyle name="Currency2 4 4 4 2 2 3" xfId="24712" xr:uid="{8F537F83-67C2-4DD5-A69B-9E0C4ED1F6AB}"/>
    <cellStyle name="Currency2 4 4 4 2 3" xfId="24713" xr:uid="{96441E82-CB69-402C-BE97-C12443A8D69C}"/>
    <cellStyle name="Currency2 4 4 4 2 4" xfId="24714" xr:uid="{B768E2EF-6AC3-456E-8A2B-1B4FA58CFE19}"/>
    <cellStyle name="Currency2 4 4 4 3" xfId="9496" xr:uid="{EAA014D0-E678-4165-B2DF-5AC66044BA79}"/>
    <cellStyle name="Currency2 4 4 4 3 2" xfId="24715" xr:uid="{25276561-5517-462B-9E12-6A25DECD0189}"/>
    <cellStyle name="Currency2 4 4 4 3 3" xfId="24716" xr:uid="{129C2CE3-1F22-426E-80CA-26F129A97481}"/>
    <cellStyle name="Currency2 4 4 4 4" xfId="24717" xr:uid="{536B6805-D2E7-4722-A058-2D43436745E6}"/>
    <cellStyle name="Currency2 4 4 4 5" xfId="24718" xr:uid="{5A98AD41-89C2-4BFB-9C3C-A1E5C9EEA72A}"/>
    <cellStyle name="Currency2 4 4 5" xfId="3378" xr:uid="{DF40CC95-58E8-4783-8536-6949E787616D}"/>
    <cellStyle name="Currency2 4 4 5 2" xfId="8517" xr:uid="{1FE35CB7-7243-4C46-8A96-CFBC282CA42F}"/>
    <cellStyle name="Currency2 4 4 5 2 2" xfId="12922" xr:uid="{F1E2154C-F0D2-4A6B-9748-EC5A64714E17}"/>
    <cellStyle name="Currency2 4 4 5 2 2 2" xfId="24719" xr:uid="{FA5D6B7A-1610-4758-98E0-5C169004DC76}"/>
    <cellStyle name="Currency2 4 4 5 2 2 3" xfId="24720" xr:uid="{F0AFD4DE-0DC5-4932-972A-E921E30DCCF1}"/>
    <cellStyle name="Currency2 4 4 5 2 3" xfId="24721" xr:uid="{553DC8D7-F2B5-464E-A574-9DAE9A883BF4}"/>
    <cellStyle name="Currency2 4 4 5 2 4" xfId="24722" xr:uid="{9034F83F-90FC-4A81-9868-1110805F8A1E}"/>
    <cellStyle name="Currency2 4 4 5 3" xfId="9494" xr:uid="{5DD94606-CD6C-4C55-B234-DC0FCB83D2D4}"/>
    <cellStyle name="Currency2 4 4 5 3 2" xfId="24723" xr:uid="{33D2ADDF-B2FF-4D95-8A72-D92823AB1AC5}"/>
    <cellStyle name="Currency2 4 4 5 3 3" xfId="24724" xr:uid="{A2D35130-FB2A-4DBA-A726-5162C2B60F00}"/>
    <cellStyle name="Currency2 4 4 5 4" xfId="24725" xr:uid="{31C7F5D3-DEFD-47BC-AB1D-DECCC4893714}"/>
    <cellStyle name="Currency2 4 4 5 5" xfId="24726" xr:uid="{E19EAF25-7CE3-4E06-A822-209EDDF04E70}"/>
    <cellStyle name="Currency2 4 4 6" xfId="8257" xr:uid="{44BBE083-6FEC-4E03-A119-81F5707E4A23}"/>
    <cellStyle name="Currency2 4 4 6 2" xfId="9491" xr:uid="{03D9A287-1A7B-4A0C-BD33-F841F6C4C12A}"/>
    <cellStyle name="Currency2 4 4 6 2 2" xfId="24727" xr:uid="{AD7BB447-0B4A-44C7-8976-A3BDD29A7888}"/>
    <cellStyle name="Currency2 4 4 6 2 3" xfId="24728" xr:uid="{FE5D0102-1E4E-4BA2-97F4-E75D5EEB4007}"/>
    <cellStyle name="Currency2 4 4 6 3" xfId="24729" xr:uid="{F38626BD-91A4-4302-91D6-3E94DDA2F012}"/>
    <cellStyle name="Currency2 4 4 6 4" xfId="24730" xr:uid="{649E9A6F-8E73-4700-AE1C-5537E8511A91}"/>
    <cellStyle name="Currency2 4 4 7" xfId="9500" xr:uid="{B93FF4B6-C03A-468A-8887-E7C53EF746FC}"/>
    <cellStyle name="Currency2 4 4 7 2" xfId="24731" xr:uid="{2FCDCC47-0297-40C6-B89D-950045B63428}"/>
    <cellStyle name="Currency2 4 4 7 3" xfId="24732" xr:uid="{69C79DE2-7C52-4D5F-BAAA-BD659D000657}"/>
    <cellStyle name="Currency2 4 4 8" xfId="24733" xr:uid="{E2CC369B-AB35-4F93-A948-6F07A827EAF9}"/>
    <cellStyle name="Currency2 4 4 9" xfId="24734" xr:uid="{AC80B8BB-C1A6-4977-9C73-0AEAA0805D8F}"/>
    <cellStyle name="Currency2 4 5" xfId="3379" xr:uid="{3FAEC145-55E5-4D7D-B17D-417FAB5B3F15}"/>
    <cellStyle name="Currency2 4 5 2" xfId="3380" xr:uid="{6F9A8398-B15E-4013-A75E-9C5F9E8883A6}"/>
    <cellStyle name="Currency2 4 5 2 2" xfId="8751" xr:uid="{8FB22ECE-4C91-40DD-8522-DE5F7E5AA926}"/>
    <cellStyle name="Currency2 4 5 2 2 2" xfId="9488" xr:uid="{CFD98ECA-4A72-44CF-8F0B-F1CB0B2DA82C}"/>
    <cellStyle name="Currency2 4 5 2 2 2 2" xfId="24735" xr:uid="{488D1AD3-D137-41AB-B45A-7D45B03CA82C}"/>
    <cellStyle name="Currency2 4 5 2 2 2 3" xfId="24736" xr:uid="{B77A1EF9-F976-473E-8FBD-C471385BE21E}"/>
    <cellStyle name="Currency2 4 5 2 2 3" xfId="24737" xr:uid="{8616E41E-D94D-48DE-A7BF-8775F647F2F3}"/>
    <cellStyle name="Currency2 4 5 2 2 4" xfId="24738" xr:uid="{AEB6156B-89BE-4167-8BB9-B47BCD7A92E2}"/>
    <cellStyle name="Currency2 4 5 2 3" xfId="9489" xr:uid="{0C55596A-EB8C-4676-9CBA-A5F6B3962F0E}"/>
    <cellStyle name="Currency2 4 5 2 3 2" xfId="24739" xr:uid="{A0C47285-7D68-48AE-8ECF-7E34F6E038EC}"/>
    <cellStyle name="Currency2 4 5 2 3 3" xfId="24740" xr:uid="{A88BF382-AB96-4196-BF93-1F75FDED3E41}"/>
    <cellStyle name="Currency2 4 5 2 4" xfId="24741" xr:uid="{B88E9AFD-A777-4C88-B90E-20B31ADB6995}"/>
    <cellStyle name="Currency2 4 5 2 5" xfId="24742" xr:uid="{7626E6EE-57E6-47D3-83CF-B75EEB13E309}"/>
    <cellStyle name="Currency2 4 5 3" xfId="3381" xr:uid="{9A08ED18-3D75-4EB6-B1C5-D6736128DE57}"/>
    <cellStyle name="Currency2 4 5 3 2" xfId="8970" xr:uid="{0A5ABBB5-7BF0-4B45-8A55-FB195F20A95F}"/>
    <cellStyle name="Currency2 4 5 3 2 2" xfId="9486" xr:uid="{96761657-F30D-45CC-9297-5765B61BE8BC}"/>
    <cellStyle name="Currency2 4 5 3 2 2 2" xfId="24743" xr:uid="{DA4DC954-74AD-4DA8-9529-BA511D677E16}"/>
    <cellStyle name="Currency2 4 5 3 2 2 3" xfId="24744" xr:uid="{40D282BF-F5D6-40B6-A94D-D41706AEB863}"/>
    <cellStyle name="Currency2 4 5 3 2 3" xfId="24745" xr:uid="{473027B2-284E-4ED9-A47B-D3AE5DA809EF}"/>
    <cellStyle name="Currency2 4 5 3 2 4" xfId="24746" xr:uid="{F977DB72-E88D-47A8-9FFC-02D0924DAF8C}"/>
    <cellStyle name="Currency2 4 5 3 3" xfId="9487" xr:uid="{8EE08AFB-2AA1-4056-85C1-F257A989E2D5}"/>
    <cellStyle name="Currency2 4 5 3 3 2" xfId="24747" xr:uid="{0E06897F-44A1-471C-A7F7-E36585301B3F}"/>
    <cellStyle name="Currency2 4 5 3 3 3" xfId="24748" xr:uid="{2B04E3E3-4AE6-4257-8EF8-452423D601E7}"/>
    <cellStyle name="Currency2 4 5 3 4" xfId="24749" xr:uid="{D54279BF-ECC6-486C-86CA-A51F4895BB3D}"/>
    <cellStyle name="Currency2 4 5 3 5" xfId="24750" xr:uid="{A85D1B20-1C33-4AF0-8E00-8CD4C8AA21F1}"/>
    <cellStyle name="Currency2 4 5 4" xfId="3382" xr:uid="{6B9746C0-3328-4489-A194-F3DB36E2AA68}"/>
    <cellStyle name="Currency2 4 5 4 2" xfId="8778" xr:uid="{9C5FAB7D-DC55-4A80-BFD3-B3564AC03514}"/>
    <cellStyle name="Currency2 4 5 4 2 2" xfId="9484" xr:uid="{18C3B8CA-FE75-4D00-A443-0B34FDBE02D0}"/>
    <cellStyle name="Currency2 4 5 4 2 2 2" xfId="24751" xr:uid="{949D3A58-608D-4AEC-B0FB-A8D4758E5B1C}"/>
    <cellStyle name="Currency2 4 5 4 2 2 3" xfId="24752" xr:uid="{B78F6AC7-C2E2-4AAE-A1EA-143588707B8F}"/>
    <cellStyle name="Currency2 4 5 4 2 3" xfId="24753" xr:uid="{5D33C823-74AC-4AEE-BC73-5A97C3148E1C}"/>
    <cellStyle name="Currency2 4 5 4 2 4" xfId="24754" xr:uid="{7209FEEE-00D9-47B0-91F1-A56F58B8E206}"/>
    <cellStyle name="Currency2 4 5 4 3" xfId="9485" xr:uid="{530AB636-7FEC-4789-B0D6-C4489F76BBF4}"/>
    <cellStyle name="Currency2 4 5 4 3 2" xfId="24755" xr:uid="{F0B2D18B-745E-43F6-BD69-DCF867A73DB4}"/>
    <cellStyle name="Currency2 4 5 4 3 3" xfId="24756" xr:uid="{8C965DC0-C33C-4C75-B85D-B876A435DCA3}"/>
    <cellStyle name="Currency2 4 5 4 4" xfId="24757" xr:uid="{B4B33DCD-6611-4930-B38C-6ABE43699C71}"/>
    <cellStyle name="Currency2 4 5 4 5" xfId="24758" xr:uid="{3E2ADAF3-9795-4F35-8C75-619B1FF28CCC}"/>
    <cellStyle name="Currency2 4 5 5" xfId="3383" xr:uid="{522BCEB1-3E52-4FCD-B568-B00A3CC55139}"/>
    <cellStyle name="Currency2 4 5 5 2" xfId="8336" xr:uid="{7D500991-14D9-4D2A-9692-F68D1B8C6AF0}"/>
    <cellStyle name="Currency2 4 5 5 2 2" xfId="9482" xr:uid="{3D2B9945-75AA-483F-8E13-1D08FF5A0282}"/>
    <cellStyle name="Currency2 4 5 5 2 2 2" xfId="24759" xr:uid="{62D5D160-4FC3-4E1E-B416-06C6829FA32B}"/>
    <cellStyle name="Currency2 4 5 5 2 2 3" xfId="24760" xr:uid="{82ED8E2B-0D1E-4E81-8C25-AF4A1B0E7BCA}"/>
    <cellStyle name="Currency2 4 5 5 2 3" xfId="24761" xr:uid="{E1696162-9C23-45B7-AE47-F1E1197C4C00}"/>
    <cellStyle name="Currency2 4 5 5 2 4" xfId="24762" xr:uid="{87081DB8-7A2C-4B38-B371-3E15F4A0366C}"/>
    <cellStyle name="Currency2 4 5 5 3" xfId="9483" xr:uid="{0CFF1FB7-F4A5-475C-B360-C97F84FB31D2}"/>
    <cellStyle name="Currency2 4 5 5 3 2" xfId="24763" xr:uid="{BEBE1A47-0498-4E9F-92D1-C7B2CFB145F9}"/>
    <cellStyle name="Currency2 4 5 5 3 3" xfId="24764" xr:uid="{5F8712E9-6BD4-4DB4-9114-1F164DAEE22A}"/>
    <cellStyle name="Currency2 4 5 5 4" xfId="24765" xr:uid="{C8363D97-E286-4E6A-9237-3BCA59779BCA}"/>
    <cellStyle name="Currency2 4 5 5 5" xfId="24766" xr:uid="{AF66BED0-17C9-4176-8790-BD433A07F6F3}"/>
    <cellStyle name="Currency2 4 5 6" xfId="8037" xr:uid="{B24A2F26-3AB5-4007-B803-F3BA79905D68}"/>
    <cellStyle name="Currency2 4 5 6 2" xfId="9481" xr:uid="{6A26E5B7-AFB7-402D-8704-9B31CE2FE4E7}"/>
    <cellStyle name="Currency2 4 5 6 2 2" xfId="24767" xr:uid="{8A410A1F-F4FA-4FB8-A38A-675B71337D56}"/>
    <cellStyle name="Currency2 4 5 6 2 3" xfId="24768" xr:uid="{3E00A892-FCDA-426B-AD9A-9D3259A46182}"/>
    <cellStyle name="Currency2 4 5 6 3" xfId="24769" xr:uid="{95FCD140-77BA-4601-9F1F-D8F9E09D73CE}"/>
    <cellStyle name="Currency2 4 5 6 4" xfId="24770" xr:uid="{DC536B77-8D3F-4673-89BF-38320BDADCC9}"/>
    <cellStyle name="Currency2 4 5 7" xfId="9490" xr:uid="{C2B31992-65A9-4011-A2F7-0111EF334783}"/>
    <cellStyle name="Currency2 4 5 7 2" xfId="24771" xr:uid="{6727E1A3-7A0B-47A0-85E4-0B2E1F0A8610}"/>
    <cellStyle name="Currency2 4 5 7 3" xfId="24772" xr:uid="{9C5F2242-BB0A-48ED-9DA0-D67DB75D4DF8}"/>
    <cellStyle name="Currency2 4 5 8" xfId="24773" xr:uid="{CA36FE66-ADF3-4851-94B3-0354FA9EA5F0}"/>
    <cellStyle name="Currency2 4 5 9" xfId="24774" xr:uid="{4F418590-FD44-40C9-B780-9258ED1A4FC1}"/>
    <cellStyle name="Currency2 4 6" xfId="3384" xr:uid="{22AB1E6D-97E2-47D1-92A7-ADB2667BDC38}"/>
    <cellStyle name="Currency2 4 6 2" xfId="3385" xr:uid="{413EF79B-02F0-44E1-9421-BC3D18660A67}"/>
    <cellStyle name="Currency2 4 6 2 2" xfId="8587" xr:uid="{FEA6C108-96A5-427A-A05C-908F3A022489}"/>
    <cellStyle name="Currency2 4 6 2 2 2" xfId="9478" xr:uid="{2AFAB8C3-76F4-49FD-8081-8C7D304354E1}"/>
    <cellStyle name="Currency2 4 6 2 2 2 2" xfId="24775" xr:uid="{33680676-385F-4A95-AC90-345499F9AAF2}"/>
    <cellStyle name="Currency2 4 6 2 2 2 3" xfId="24776" xr:uid="{6E690C47-EEFE-4C03-8AE9-60FB3BF3E601}"/>
    <cellStyle name="Currency2 4 6 2 2 3" xfId="24777" xr:uid="{1854902C-7BBC-4892-B2AA-978C4FD061AC}"/>
    <cellStyle name="Currency2 4 6 2 2 4" xfId="24778" xr:uid="{43B6F665-379B-4704-BA21-EAC8975B5912}"/>
    <cellStyle name="Currency2 4 6 2 3" xfId="9479" xr:uid="{2ADB205F-2714-4FB4-826E-EBD66B4F6299}"/>
    <cellStyle name="Currency2 4 6 2 3 2" xfId="24779" xr:uid="{D6616368-E861-4BF5-A0A1-A2B6CC1414FF}"/>
    <cellStyle name="Currency2 4 6 2 3 3" xfId="24780" xr:uid="{F893F4A0-35C6-483D-B04D-534774790484}"/>
    <cellStyle name="Currency2 4 6 2 4" xfId="24781" xr:uid="{0B872CD9-C548-4A92-A793-23CD6DE640DF}"/>
    <cellStyle name="Currency2 4 6 2 5" xfId="24782" xr:uid="{3A8DAE21-30D7-4772-889D-8E5CDD8460B3}"/>
    <cellStyle name="Currency2 4 6 3" xfId="3386" xr:uid="{BC3CEF60-8EF1-4AF1-971C-1491D7BF6169}"/>
    <cellStyle name="Currency2 4 6 3 2" xfId="9130" xr:uid="{892B5575-7CBD-4653-AB77-284BC2872CA5}"/>
    <cellStyle name="Currency2 4 6 3 2 2" xfId="9476" xr:uid="{9E871519-01DE-400C-A45C-93E928F3E542}"/>
    <cellStyle name="Currency2 4 6 3 2 2 2" xfId="24783" xr:uid="{E2BAE132-FD05-47B2-8E33-5B465A8308A0}"/>
    <cellStyle name="Currency2 4 6 3 2 2 3" xfId="24784" xr:uid="{C84DB9FF-AC00-4C54-8BD3-E895457A1E6B}"/>
    <cellStyle name="Currency2 4 6 3 2 3" xfId="24785" xr:uid="{25AB243F-4273-4863-AB63-D6BE0F62B33B}"/>
    <cellStyle name="Currency2 4 6 3 2 4" xfId="24786" xr:uid="{343054C7-561B-4A36-A689-2DE6A30AB290}"/>
    <cellStyle name="Currency2 4 6 3 3" xfId="9477" xr:uid="{CD40A6A4-9EB2-427C-8DF4-EA687734F784}"/>
    <cellStyle name="Currency2 4 6 3 3 2" xfId="24787" xr:uid="{FCBC8466-8E2A-4443-B4AF-D1F1B163B77E}"/>
    <cellStyle name="Currency2 4 6 3 3 3" xfId="24788" xr:uid="{B31C86A3-21C3-4AF1-B39F-F676213466CC}"/>
    <cellStyle name="Currency2 4 6 3 4" xfId="24789" xr:uid="{AD1B5977-C84B-443F-BBB6-0556B83EBAB9}"/>
    <cellStyle name="Currency2 4 6 3 5" xfId="24790" xr:uid="{CE6BC918-D577-4FF2-B72E-CF6B13CCA005}"/>
    <cellStyle name="Currency2 4 6 4" xfId="3387" xr:uid="{D14C141C-9B25-4022-AE33-2EE44B32AC10}"/>
    <cellStyle name="Currency2 4 6 4 2" xfId="9357" xr:uid="{EA59D3BD-8B67-4B38-B85A-C35A971ACB61}"/>
    <cellStyle name="Currency2 4 6 4 2 2" xfId="9474" xr:uid="{D7D7DA71-75D4-4552-A355-9B3216251F08}"/>
    <cellStyle name="Currency2 4 6 4 2 2 2" xfId="24791" xr:uid="{3E94C322-9386-4EE4-823F-C9DEF5607A28}"/>
    <cellStyle name="Currency2 4 6 4 2 2 3" xfId="24792" xr:uid="{8B482431-C3B2-4BEF-8380-731E4C53A93E}"/>
    <cellStyle name="Currency2 4 6 4 2 3" xfId="24793" xr:uid="{0C967CE6-05DB-4BB9-BA4C-3BEA9A9EBEA5}"/>
    <cellStyle name="Currency2 4 6 4 2 4" xfId="24794" xr:uid="{0E6E5C20-96DB-400B-AB8E-525627CB4AFD}"/>
    <cellStyle name="Currency2 4 6 4 3" xfId="9475" xr:uid="{4E180AD9-729C-422B-8839-1081AB1085C2}"/>
    <cellStyle name="Currency2 4 6 4 3 2" xfId="24795" xr:uid="{74BB8C98-DD4F-4694-AA14-FF6F08D82037}"/>
    <cellStyle name="Currency2 4 6 4 3 3" xfId="24796" xr:uid="{A32C3476-0BEA-4496-9245-57393374E79C}"/>
    <cellStyle name="Currency2 4 6 4 4" xfId="24797" xr:uid="{138DF7F2-8606-4E31-AEFE-BD7CB0D33F1E}"/>
    <cellStyle name="Currency2 4 6 4 5" xfId="24798" xr:uid="{1CD0B4D5-88ED-403C-A3A0-C6658A388027}"/>
    <cellStyle name="Currency2 4 6 5" xfId="3388" xr:uid="{AC76768B-ADB6-4006-8994-846D64755758}"/>
    <cellStyle name="Currency2 4 6 5 2" xfId="8475" xr:uid="{D19534F9-A672-46E5-BBEA-F3597F79A445}"/>
    <cellStyle name="Currency2 4 6 5 2 2" xfId="9472" xr:uid="{DE420D99-3BA8-4765-9B91-CA02FEF28AD6}"/>
    <cellStyle name="Currency2 4 6 5 2 2 2" xfId="24799" xr:uid="{6AD37EDF-5869-4A83-9720-394926170B30}"/>
    <cellStyle name="Currency2 4 6 5 2 2 3" xfId="24800" xr:uid="{AFB853A6-9082-4749-AFE7-65D85FC12AA3}"/>
    <cellStyle name="Currency2 4 6 5 2 3" xfId="24801" xr:uid="{E7E0F0AF-AEA2-4474-B8D3-92CC058F0358}"/>
    <cellStyle name="Currency2 4 6 5 2 4" xfId="24802" xr:uid="{E6D709DA-4E51-458C-8AC9-ACE8807EE4D6}"/>
    <cellStyle name="Currency2 4 6 5 3" xfId="9473" xr:uid="{291126E5-15FD-41D0-B240-EF12EEB9F9FD}"/>
    <cellStyle name="Currency2 4 6 5 3 2" xfId="24803" xr:uid="{BBEA07B6-CC6E-47EA-AE9F-7E716031D288}"/>
    <cellStyle name="Currency2 4 6 5 3 3" xfId="24804" xr:uid="{669A162C-9158-45E3-9EAB-8BBC5B419F06}"/>
    <cellStyle name="Currency2 4 6 5 4" xfId="24805" xr:uid="{0B684C73-54C2-4DB1-85B3-AE8B22328189}"/>
    <cellStyle name="Currency2 4 6 5 5" xfId="24806" xr:uid="{29FE3B55-9455-4C1C-B222-83B381EA3FE2}"/>
    <cellStyle name="Currency2 4 6 6" xfId="8207" xr:uid="{AA7E532C-780A-4E8D-910D-684CF26A635F}"/>
    <cellStyle name="Currency2 4 6 6 2" xfId="9471" xr:uid="{8F159993-91C1-4304-A595-DDD4EBFBB2EC}"/>
    <cellStyle name="Currency2 4 6 6 2 2" xfId="24807" xr:uid="{6B11BB84-173A-4FE8-9C87-03DA0FC1E3AE}"/>
    <cellStyle name="Currency2 4 6 6 2 3" xfId="24808" xr:uid="{999E6AFB-F29A-483E-9113-87C733FAAB18}"/>
    <cellStyle name="Currency2 4 6 6 3" xfId="24809" xr:uid="{05A8968B-85F7-4463-8A90-DFE8E8B21452}"/>
    <cellStyle name="Currency2 4 6 6 4" xfId="24810" xr:uid="{96E19CF4-A3E7-43A7-9834-969600033855}"/>
    <cellStyle name="Currency2 4 6 7" xfId="9480" xr:uid="{45E1F303-6428-47A1-903E-821D05F086A3}"/>
    <cellStyle name="Currency2 4 6 7 2" xfId="24811" xr:uid="{26CE7798-50ED-42FA-A788-075832049992}"/>
    <cellStyle name="Currency2 4 6 7 3" xfId="24812" xr:uid="{2CA1C498-040D-49EA-BBEB-A6318B911D6A}"/>
    <cellStyle name="Currency2 4 6 8" xfId="24813" xr:uid="{DB44C278-9783-4414-AD92-277FF1EAD05E}"/>
    <cellStyle name="Currency2 4 6 9" xfId="24814" xr:uid="{F1F3ED6B-D258-4689-8A38-4A216BDE73D1}"/>
    <cellStyle name="Currency2 4 7" xfId="3389" xr:uid="{BBCC9C35-C763-4E4D-B055-A41982B953CC}"/>
    <cellStyle name="Currency2 4 7 2" xfId="3390" xr:uid="{482F6231-8D5A-4E3F-B6D0-E96453CBA6FE}"/>
    <cellStyle name="Currency2 4 7 2 2" xfId="8739" xr:uid="{6CAFC0FB-0856-4391-9142-FAE8EB7DB264}"/>
    <cellStyle name="Currency2 4 7 2 2 2" xfId="12918" xr:uid="{09013542-4F49-40AF-A4D8-1B75857FCFFF}"/>
    <cellStyle name="Currency2 4 7 2 2 2 2" xfId="24815" xr:uid="{B1564BE6-EF3B-426A-AF98-42897235BCE5}"/>
    <cellStyle name="Currency2 4 7 2 2 2 3" xfId="24816" xr:uid="{D9A37337-6124-4EF8-B5D2-00ABC95F637B}"/>
    <cellStyle name="Currency2 4 7 2 2 3" xfId="24817" xr:uid="{B81C540F-CFF7-40B1-A574-4869A9E688A1}"/>
    <cellStyle name="Currency2 4 7 2 2 4" xfId="24818" xr:uid="{73EA6527-9566-4461-8B23-FB3644E83FA8}"/>
    <cellStyle name="Currency2 4 7 2 3" xfId="9469" xr:uid="{3C960163-3374-417A-8BAA-9D2614E9DC05}"/>
    <cellStyle name="Currency2 4 7 2 3 2" xfId="24819" xr:uid="{CBD01A10-E5F6-4A3F-B01A-4928C8443855}"/>
    <cellStyle name="Currency2 4 7 2 3 3" xfId="24820" xr:uid="{ADBABA4D-E3F8-4661-B598-9BCF0551AB99}"/>
    <cellStyle name="Currency2 4 7 2 4" xfId="24821" xr:uid="{77B6D531-1E35-4F2E-B353-DEEBA2878A29}"/>
    <cellStyle name="Currency2 4 7 2 5" xfId="24822" xr:uid="{09E48EA2-AF66-445B-94C4-F4CE67C634DB}"/>
    <cellStyle name="Currency2 4 7 3" xfId="3391" xr:uid="{89418468-3152-41F8-8B9C-CEF0E3AF92AB}"/>
    <cellStyle name="Currency2 4 7 3 2" xfId="8882" xr:uid="{A3A3402D-FF33-4BA9-8682-7517202637C8}"/>
    <cellStyle name="Currency2 4 7 3 2 2" xfId="12880" xr:uid="{E2EFA244-E4C9-4930-B1AC-21E4A04DDF00}"/>
    <cellStyle name="Currency2 4 7 3 2 2 2" xfId="24823" xr:uid="{AE98E64C-9AEF-4751-B3C8-374629714B5A}"/>
    <cellStyle name="Currency2 4 7 3 2 2 3" xfId="24824" xr:uid="{4E2AA8F4-48A3-4321-AE82-C4642FE41E6F}"/>
    <cellStyle name="Currency2 4 7 3 2 3" xfId="24825" xr:uid="{E2496C3A-232F-44C1-80D4-35F578ACE85A}"/>
    <cellStyle name="Currency2 4 7 3 2 4" xfId="24826" xr:uid="{2196843F-2D93-4F2B-A809-AD20009C1D5D}"/>
    <cellStyle name="Currency2 4 7 3 3" xfId="12907" xr:uid="{D2EA5610-48BB-4248-AB14-ECE41475BE2B}"/>
    <cellStyle name="Currency2 4 7 3 3 2" xfId="24827" xr:uid="{F5FF8FA8-D635-4AA6-97FD-464B9DE6A184}"/>
    <cellStyle name="Currency2 4 7 3 3 3" xfId="24828" xr:uid="{BA9018E9-98AE-4D69-80D1-B00B8D27B77C}"/>
    <cellStyle name="Currency2 4 7 3 4" xfId="24829" xr:uid="{6BDEB4CC-88F3-4834-920A-48F94D4042A8}"/>
    <cellStyle name="Currency2 4 7 3 5" xfId="24830" xr:uid="{B7787A9C-FD7B-4C27-A0F4-77A473528748}"/>
    <cellStyle name="Currency2 4 7 4" xfId="3392" xr:uid="{331875A6-92E7-43A4-88C3-809D60B9239C}"/>
    <cellStyle name="Currency2 4 7 4 2" xfId="8950" xr:uid="{236F0F5E-3CCE-496D-8678-FD44F3663BCD}"/>
    <cellStyle name="Currency2 4 7 4 2 2" xfId="12852" xr:uid="{3F6B01F2-9D00-4708-B3B4-B4D886D5AEB3}"/>
    <cellStyle name="Currency2 4 7 4 2 2 2" xfId="24831" xr:uid="{158F8FDB-FAD7-48AA-A3B3-8D9AB7B7CB95}"/>
    <cellStyle name="Currency2 4 7 4 2 2 3" xfId="24832" xr:uid="{97E25B6B-5E72-4102-AED3-7921732E8B21}"/>
    <cellStyle name="Currency2 4 7 4 2 3" xfId="24833" xr:uid="{AAAB965B-0F83-424E-9BAB-5301519116E7}"/>
    <cellStyle name="Currency2 4 7 4 2 4" xfId="24834" xr:uid="{768753F3-4FE5-4621-A3EC-36D6F1422486}"/>
    <cellStyle name="Currency2 4 7 4 3" xfId="12879" xr:uid="{966440EF-6FF9-48E5-85F0-59956321D416}"/>
    <cellStyle name="Currency2 4 7 4 3 2" xfId="24835" xr:uid="{4DF6846F-5B27-41FF-B9E3-6E90611F594C}"/>
    <cellStyle name="Currency2 4 7 4 3 3" xfId="24836" xr:uid="{8D5E000C-9BC6-435F-A525-C2350BCC0535}"/>
    <cellStyle name="Currency2 4 7 4 4" xfId="24837" xr:uid="{0FE175A8-2CAC-4099-8C2E-39AEA73B8DE0}"/>
    <cellStyle name="Currency2 4 7 4 5" xfId="24838" xr:uid="{F01D84BA-C2AE-4789-B819-D7726012A9AC}"/>
    <cellStyle name="Currency2 4 7 5" xfId="8049" xr:uid="{E0AF7C25-DAA1-4C81-8E1F-FBECDEB91EE6}"/>
    <cellStyle name="Currency2 4 7 5 2" xfId="9468" xr:uid="{CF5B8EE1-B792-4F47-BE69-42392B98E4A4}"/>
    <cellStyle name="Currency2 4 7 5 2 2" xfId="24839" xr:uid="{89724E1C-20EF-4EE4-A13B-1DC3CC1F00B4}"/>
    <cellStyle name="Currency2 4 7 5 2 3" xfId="24840" xr:uid="{6180637D-B43B-4858-BA7B-14F7B4ED3524}"/>
    <cellStyle name="Currency2 4 7 5 3" xfId="24841" xr:uid="{8A381DDF-F4B0-42B7-9EC3-F37D6252EBB7}"/>
    <cellStyle name="Currency2 4 7 5 4" xfId="24842" xr:uid="{189AFA3B-4F45-4F03-90DF-495B3E61B4AE}"/>
    <cellStyle name="Currency2 4 7 6" xfId="9470" xr:uid="{CADC6C4A-F7C1-408E-A938-F940653998C7}"/>
    <cellStyle name="Currency2 4 7 6 2" xfId="24843" xr:uid="{59A361B0-94ED-48C5-97A2-2BFFA864EA5D}"/>
    <cellStyle name="Currency2 4 7 6 3" xfId="24844" xr:uid="{367CEDAE-A6C1-46D4-9E70-45995704831B}"/>
    <cellStyle name="Currency2 4 7 7" xfId="24845" xr:uid="{55664DD9-3F26-4BBE-B9D7-967B8C5CC383}"/>
    <cellStyle name="Currency2 4 7 8" xfId="24846" xr:uid="{FFB1EF3A-CCF2-45CE-A6AF-AB8DB8CCC631}"/>
    <cellStyle name="Currency2 4 8" xfId="3393" xr:uid="{B4165285-8412-45FC-B07E-772855FAC317}"/>
    <cellStyle name="Currency2 4 8 2" xfId="12825" xr:uid="{70130989-D2D1-492E-962F-7F061B494160}"/>
    <cellStyle name="Currency2 4 8 2 2" xfId="24847" xr:uid="{A34AC877-4B7B-4357-A5AB-F1AFADCEFA37}"/>
    <cellStyle name="Currency2 4 8 2 3" xfId="24848" xr:uid="{FC19F798-A2DF-428F-A61A-B410113AC0A3}"/>
    <cellStyle name="Currency2 4 8 3" xfId="24849" xr:uid="{320C0B7F-36A9-4955-B584-4FA01B3F3990}"/>
    <cellStyle name="Currency2 4 8 4" xfId="24850" xr:uid="{C8830791-05D9-4368-B7BB-1442D1C888A8}"/>
    <cellStyle name="Currency2 4 9" xfId="24851" xr:uid="{BEC11B9E-CC80-4701-B7FC-6C461B5D34FE}"/>
    <cellStyle name="Currency2 5" xfId="1872" xr:uid="{611E0A35-F9DC-4FA6-93E3-0DA9C0C3BEF5}"/>
    <cellStyle name="Currency2 5 2" xfId="3394" xr:uid="{A3423E87-5BEE-400B-9D0B-1179F92BB871}"/>
    <cellStyle name="Currency2 5 2 2" xfId="8928" xr:uid="{CB9A1D30-6AED-4439-A452-F386982FB946}"/>
    <cellStyle name="Currency2 5 2 2 2" xfId="12823" xr:uid="{70D91D8B-482E-4A94-8CB2-33D127B4B559}"/>
    <cellStyle name="Currency2 5 2 2 2 2" xfId="24852" xr:uid="{B20E32A5-073B-4CE8-9E0C-EAECD4C1CB97}"/>
    <cellStyle name="Currency2 5 2 2 2 3" xfId="24853" xr:uid="{88127585-974C-4FD4-9360-A47A8A8EC95D}"/>
    <cellStyle name="Currency2 5 2 2 3" xfId="24854" xr:uid="{FFB938B8-AA90-4E8B-945C-4414001E5112}"/>
    <cellStyle name="Currency2 5 2 2 4" xfId="24855" xr:uid="{A0F2D404-B24F-45BD-9272-B4A6BC2FE2FC}"/>
    <cellStyle name="Currency2 5 2 3" xfId="9467" xr:uid="{04E0753C-67F1-45CC-A568-AC134DA872AB}"/>
    <cellStyle name="Currency2 5 2 3 2" xfId="24856" xr:uid="{ACDF9DA7-3E4A-4959-AA9A-8BF0FB1DE35D}"/>
    <cellStyle name="Currency2 5 2 3 3" xfId="24857" xr:uid="{8D24853E-F687-40E8-8D07-B619FEF42565}"/>
    <cellStyle name="Currency2 5 2 4" xfId="24858" xr:uid="{121C7806-2122-4949-A0D8-685E1BDCB626}"/>
    <cellStyle name="Currency2 5 2 5" xfId="24859" xr:uid="{EBF6DE2F-EBA3-44F8-87AB-D717D8AFE560}"/>
    <cellStyle name="Currency2 5 3" xfId="3395" xr:uid="{0DDAF231-0052-494F-96FF-C9F96042D72C}"/>
    <cellStyle name="Currency2 5 3 2" xfId="8839" xr:uid="{356FC95F-481E-48E4-9526-6374CF7EC2DA}"/>
    <cellStyle name="Currency2 5 3 2 2" xfId="12819" xr:uid="{A09536DA-5A59-456A-BF8F-EC1ED8B9F21C}"/>
    <cellStyle name="Currency2 5 3 2 2 2" xfId="24860" xr:uid="{8D2CF0F0-AFC3-457F-963E-723DEC575A1E}"/>
    <cellStyle name="Currency2 5 3 2 2 3" xfId="24861" xr:uid="{C3B98569-355A-4D29-B4FD-32192DDC1445}"/>
    <cellStyle name="Currency2 5 3 2 3" xfId="24862" xr:uid="{16B75ED4-3319-48BB-BFB7-055E9F5469D8}"/>
    <cellStyle name="Currency2 5 3 2 4" xfId="24863" xr:uid="{DEE4BDC6-B56E-4E7A-83F5-49913DBE0820}"/>
    <cellStyle name="Currency2 5 3 3" xfId="12821" xr:uid="{149F00E1-9060-4413-965B-13BD481225D6}"/>
    <cellStyle name="Currency2 5 3 3 2" xfId="24864" xr:uid="{52BCAF31-451A-4A4F-8BBF-6D3BFB35FF6B}"/>
    <cellStyle name="Currency2 5 3 3 3" xfId="24865" xr:uid="{256E51B2-610F-4B5F-B124-7D02D1289F72}"/>
    <cellStyle name="Currency2 5 3 4" xfId="24866" xr:uid="{4ADFF739-7D1E-46CA-A89F-F17E449C3F86}"/>
    <cellStyle name="Currency2 5 3 5" xfId="24867" xr:uid="{BB2DAFE7-E6EA-4F1A-8F37-997429C0C17C}"/>
    <cellStyle name="Currency2 5 4" xfId="3396" xr:uid="{E11F3EC4-C93C-4E88-A0DB-B9283DE40908}"/>
    <cellStyle name="Currency2 5 4 2" xfId="8941" xr:uid="{359ABEAC-E40B-420E-AE71-F32B314C59D0}"/>
    <cellStyle name="Currency2 5 4 2 2" xfId="12811" xr:uid="{9538B8E8-DACB-413C-B22B-AAEC06CB5BAE}"/>
    <cellStyle name="Currency2 5 4 2 2 2" xfId="24868" xr:uid="{4A09D27F-E63C-4D75-80AD-255E4462E4C1}"/>
    <cellStyle name="Currency2 5 4 2 2 3" xfId="24869" xr:uid="{E8006FED-D6B5-42BE-80C8-0CD55547D564}"/>
    <cellStyle name="Currency2 5 4 2 3" xfId="24870" xr:uid="{C30EF176-9AB8-403A-96F7-A0047467A76F}"/>
    <cellStyle name="Currency2 5 4 2 4" xfId="24871" xr:uid="{380F8C15-EC8B-4600-908A-396374619C4B}"/>
    <cellStyle name="Currency2 5 4 3" xfId="12815" xr:uid="{42B22636-9762-4991-A9C6-68E86A98B3BA}"/>
    <cellStyle name="Currency2 5 4 3 2" xfId="24872" xr:uid="{D5536F9A-DFE2-46EE-9518-32FD01A1C307}"/>
    <cellStyle name="Currency2 5 4 3 3" xfId="24873" xr:uid="{9A980655-EF18-4E76-81C1-90D06621FF56}"/>
    <cellStyle name="Currency2 5 4 4" xfId="24874" xr:uid="{8F1448DF-3719-4D3F-AFC3-962B6102F26E}"/>
    <cellStyle name="Currency2 5 4 5" xfId="24875" xr:uid="{C958329F-FB28-473C-BFFC-82A5B5126F18}"/>
    <cellStyle name="Currency2 5 5" xfId="3397" xr:uid="{7019D193-764C-4683-8D1E-9EA5B2FA2C52}"/>
    <cellStyle name="Currency2 5 5 2" xfId="8320" xr:uid="{5535618F-9D9B-4D89-9F38-BC3D1118E974}"/>
    <cellStyle name="Currency2 5 5 2 2" xfId="12803" xr:uid="{77383A12-708E-4BFA-82DB-80E49B1D02BE}"/>
    <cellStyle name="Currency2 5 5 2 2 2" xfId="24876" xr:uid="{7380BEE2-EBE7-471E-A5BA-E1D8D43F74A8}"/>
    <cellStyle name="Currency2 5 5 2 2 3" xfId="24877" xr:uid="{9CE896FB-C2C2-4F5D-9185-EA654C394CCD}"/>
    <cellStyle name="Currency2 5 5 2 3" xfId="24878" xr:uid="{4BE179AC-692D-4ECD-BE9A-11042FEA70AB}"/>
    <cellStyle name="Currency2 5 5 2 4" xfId="24879" xr:uid="{9D74268A-CFBD-47F2-9B4D-AE28A4AD2CDF}"/>
    <cellStyle name="Currency2 5 5 3" xfId="12807" xr:uid="{4D233972-A03D-43D6-9371-3BF8E8DDEBFB}"/>
    <cellStyle name="Currency2 5 5 3 2" xfId="24880" xr:uid="{657F0F03-5784-4284-B5D0-443FF966C930}"/>
    <cellStyle name="Currency2 5 5 3 3" xfId="24881" xr:uid="{009896C7-FB80-419D-888D-ED6AB08A8FF6}"/>
    <cellStyle name="Currency2 5 5 4" xfId="24882" xr:uid="{1F8EED4C-01C6-4D6F-AEDB-89D3570CC2BB}"/>
    <cellStyle name="Currency2 5 5 5" xfId="24883" xr:uid="{E08B801B-62C3-432B-94BF-426089C77FD9}"/>
    <cellStyle name="Currency2 5 6" xfId="5968" xr:uid="{F63A3862-87FC-4382-A519-22DAD161831E}"/>
    <cellStyle name="Currency2 5 6 2" xfId="12799" xr:uid="{48321F29-6C26-4C4F-B37F-4D82F21FBE88}"/>
    <cellStyle name="Currency2 5 6 2 2" xfId="24884" xr:uid="{77E56431-B7AA-4814-AD1E-7697205E5309}"/>
    <cellStyle name="Currency2 5 6 2 3" xfId="24885" xr:uid="{C0A3522C-C46C-4B8C-9F13-7D1B5DC816FD}"/>
    <cellStyle name="Currency2 5 6 3" xfId="24886" xr:uid="{5C072BCC-5BAC-4CD3-A34C-4EC0C522B2E4}"/>
    <cellStyle name="Currency2 5 6 4" xfId="24887" xr:uid="{BD3AFC26-DA56-4E85-8796-E8D9056E25E6}"/>
    <cellStyle name="Currency2 5 7" xfId="8020" xr:uid="{EFA13E25-0C56-45C9-9156-21FBBFFA3C97}"/>
    <cellStyle name="Currency2 5 7 2" xfId="12795" xr:uid="{F0C658C5-63BA-4677-88BE-9ADBA4B6E773}"/>
    <cellStyle name="Currency2 5 7 2 2" xfId="24888" xr:uid="{90994F44-EA8E-42BA-B503-C9DEABFC063D}"/>
    <cellStyle name="Currency2 5 7 2 3" xfId="24889" xr:uid="{C2CB35B4-DEEE-48CB-A438-93D4B67B78A7}"/>
    <cellStyle name="Currency2 5 7 3" xfId="24890" xr:uid="{9B1D92DB-5EC8-4EE3-8999-821D62E345A5}"/>
    <cellStyle name="Currency2 5 7 4" xfId="24891" xr:uid="{8FD2D431-F2A5-423D-A65E-DA27A34A3C01}"/>
    <cellStyle name="Currency2 5 8" xfId="9927" xr:uid="{1E75F012-E7E3-4925-9D45-C05A61F05115}"/>
    <cellStyle name="Currency2 5 8 2" xfId="24892" xr:uid="{E6D41994-8D7D-48A5-ABCF-821AA968B5C4}"/>
    <cellStyle name="Currency2 5 9" xfId="24893" xr:uid="{B661B7A1-04E9-47F0-A2D6-C8909E4E0BAF}"/>
    <cellStyle name="Currency2 6" xfId="3398" xr:uid="{14E79508-7169-4443-83B8-003A4F881424}"/>
    <cellStyle name="Currency2 6 2" xfId="3399" xr:uid="{3D8F86A9-BC5B-4009-B3BB-15E9FDC6BD97}"/>
    <cellStyle name="Currency2 6 2 2" xfId="8742" xr:uid="{B5835476-C7DB-4A85-A379-1C64505DE463}"/>
    <cellStyle name="Currency2 6 2 2 2" xfId="9466" xr:uid="{CFC8A80B-44A4-4ECF-9DFA-798B544071D9}"/>
    <cellStyle name="Currency2 6 2 2 2 2" xfId="24894" xr:uid="{51F7F543-C70A-483B-B925-F1513ECDB909}"/>
    <cellStyle name="Currency2 6 2 2 2 3" xfId="24895" xr:uid="{AEFF61A0-28EC-4685-8E05-BD8AC9A2FD44}"/>
    <cellStyle name="Currency2 6 2 2 3" xfId="24896" xr:uid="{050893E3-D8F9-4D8C-8484-4FEE4CF3E951}"/>
    <cellStyle name="Currency2 6 2 2 4" xfId="24897" xr:uid="{50243386-800B-4F15-A946-A7C0FD63C3E6}"/>
    <cellStyle name="Currency2 6 2 3" xfId="12784" xr:uid="{0B8D0A5D-D85E-43A9-88AD-022F0DD082E7}"/>
    <cellStyle name="Currency2 6 2 3 2" xfId="24898" xr:uid="{18DF4036-05E4-4716-9E35-CF46C97D450C}"/>
    <cellStyle name="Currency2 6 2 3 3" xfId="24899" xr:uid="{18BFE30E-42DA-4D1D-9344-A38F16E6AE86}"/>
    <cellStyle name="Currency2 6 2 4" xfId="24900" xr:uid="{BB68EBA5-0038-49AE-B036-14E4B8C9B361}"/>
    <cellStyle name="Currency2 6 2 5" xfId="24901" xr:uid="{6738B1B6-4BB7-4611-AFD8-0AB11B61034E}"/>
    <cellStyle name="Currency2 6 3" xfId="3400" xr:uid="{4E83BE0D-1DBB-403E-9D89-BDE32B8CA66B}"/>
    <cellStyle name="Currency2 6 3 2" xfId="8851" xr:uid="{1B6CA366-832E-4DC7-89D7-80407DA2E418}"/>
    <cellStyle name="Currency2 6 3 2 2" xfId="12776" xr:uid="{D27C7794-ABFE-4FEB-BF6C-F04C8CC5A1A0}"/>
    <cellStyle name="Currency2 6 3 2 2 2" xfId="24902" xr:uid="{51799DD4-AE62-4FB5-8097-9008050B0464}"/>
    <cellStyle name="Currency2 6 3 2 2 3" xfId="24903" xr:uid="{14B35D5B-5665-470E-9632-CCD031AF080B}"/>
    <cellStyle name="Currency2 6 3 2 3" xfId="24904" xr:uid="{42FCE6F7-289E-4B30-AF5F-D7BEAE18F1DF}"/>
    <cellStyle name="Currency2 6 3 2 4" xfId="24905" xr:uid="{30C2CBB4-9D69-478D-8EBA-618D46C6457A}"/>
    <cellStyle name="Currency2 6 3 3" xfId="12780" xr:uid="{C364BFEA-2F0E-46C4-9D10-4C2A6DA4AAC1}"/>
    <cellStyle name="Currency2 6 3 3 2" xfId="24906" xr:uid="{237318C4-9902-4137-B419-1399C1208118}"/>
    <cellStyle name="Currency2 6 3 3 3" xfId="24907" xr:uid="{2077F41A-0A09-4279-A7CA-99534C77F7C8}"/>
    <cellStyle name="Currency2 6 3 4" xfId="24908" xr:uid="{86FBEE7F-6D4A-4BA8-AAB4-E9054744B9B3}"/>
    <cellStyle name="Currency2 6 3 5" xfId="24909" xr:uid="{AFE538FE-F1CC-409E-AC11-D0212B92EF45}"/>
    <cellStyle name="Currency2 6 4" xfId="3401" xr:uid="{2911FEFB-7078-4DAB-AAA9-F0EA041DC782}"/>
    <cellStyle name="Currency2 6 4 2" xfId="8901" xr:uid="{B07ED6C9-98C5-4FB9-8B68-E55B1CD9DD4E}"/>
    <cellStyle name="Currency2 6 4 2 2" xfId="12768" xr:uid="{3671B32E-BBAC-4DAE-9292-80C1BDBDC81C}"/>
    <cellStyle name="Currency2 6 4 2 2 2" xfId="24910" xr:uid="{44EE5305-AA35-46BF-899A-8077C76B953E}"/>
    <cellStyle name="Currency2 6 4 2 2 3" xfId="24911" xr:uid="{3F890ADF-05B5-42FA-AE29-63449ACE699F}"/>
    <cellStyle name="Currency2 6 4 2 3" xfId="24912" xr:uid="{7BE86871-749A-4190-BD0E-72EDC09D68B9}"/>
    <cellStyle name="Currency2 6 4 2 4" xfId="24913" xr:uid="{0C4BDD9A-3A6F-45AD-A516-B1A5F3BE4D39}"/>
    <cellStyle name="Currency2 6 4 3" xfId="12772" xr:uid="{7C6B6479-7AD7-458F-AC9D-2A8DF09F1929}"/>
    <cellStyle name="Currency2 6 4 3 2" xfId="24914" xr:uid="{559F2CC8-9B17-4CD7-9DE9-B9C75A7CF3B6}"/>
    <cellStyle name="Currency2 6 4 3 3" xfId="24915" xr:uid="{16125885-9F75-4313-A76B-64C48B3A90A8}"/>
    <cellStyle name="Currency2 6 4 4" xfId="24916" xr:uid="{1DB8D4DD-23A4-4FAE-9B9B-9941A564522A}"/>
    <cellStyle name="Currency2 6 4 5" xfId="24917" xr:uid="{EB4BE9B6-600F-4B34-A830-179686F6314F}"/>
    <cellStyle name="Currency2 6 5" xfId="3402" xr:uid="{344DC0C8-C9DC-45F5-9F8B-1A1C08534FB2}"/>
    <cellStyle name="Currency2 6 5 2" xfId="8344" xr:uid="{498A014C-2045-40E2-B577-104F214E98B4}"/>
    <cellStyle name="Currency2 6 5 2 2" xfId="12760" xr:uid="{CEF5C60C-B2D1-46CC-BC1F-EA561E872C42}"/>
    <cellStyle name="Currency2 6 5 2 2 2" xfId="24918" xr:uid="{8E796370-8700-4C88-B0C3-4EEAAA83D7C6}"/>
    <cellStyle name="Currency2 6 5 2 2 3" xfId="24919" xr:uid="{B093D78E-A88E-4342-BBB9-803720D56E39}"/>
    <cellStyle name="Currency2 6 5 2 3" xfId="24920" xr:uid="{212A1F23-6129-443B-919C-BD02EFF5F393}"/>
    <cellStyle name="Currency2 6 5 2 4" xfId="24921" xr:uid="{8D862F1C-9854-4EEC-89B6-54FB8C03A11F}"/>
    <cellStyle name="Currency2 6 5 3" xfId="12764" xr:uid="{6245AFED-F2C6-4BCB-923F-8146A81DDD62}"/>
    <cellStyle name="Currency2 6 5 3 2" xfId="24922" xr:uid="{C107AA96-D40D-4EAE-9E9A-6D42DB0CE321}"/>
    <cellStyle name="Currency2 6 5 3 3" xfId="24923" xr:uid="{B379006A-08EC-4998-B1F7-E295BF2B13F9}"/>
    <cellStyle name="Currency2 6 5 4" xfId="24924" xr:uid="{3CDA4DB8-5CA2-426A-B0EF-C96946A0637D}"/>
    <cellStyle name="Currency2 6 5 5" xfId="24925" xr:uid="{50903F55-0023-4516-A8A0-1593ADAC8182}"/>
    <cellStyle name="Currency2 6 6" xfId="8046" xr:uid="{789E6AA2-394D-461C-95AC-5404621D7590}"/>
    <cellStyle name="Currency2 6 6 2" xfId="12756" xr:uid="{E1A2E9A0-1E77-4DBF-9A9B-E8E6982EFC03}"/>
    <cellStyle name="Currency2 6 6 2 2" xfId="24926" xr:uid="{049E44C7-01B0-4059-B010-0465B9765044}"/>
    <cellStyle name="Currency2 6 6 2 3" xfId="24927" xr:uid="{7C3E031C-8293-4424-AF6A-37781C552153}"/>
    <cellStyle name="Currency2 6 6 3" xfId="24928" xr:uid="{D0DFB2F2-8EDB-4A60-8A05-1D41424D5679}"/>
    <cellStyle name="Currency2 6 6 4" xfId="24929" xr:uid="{A4806757-5EDD-48E1-A6F5-69344178A251}"/>
    <cellStyle name="Currency2 6 7" xfId="12791" xr:uid="{D82E13C4-9C9D-4429-9549-E45F4BB9E9BE}"/>
    <cellStyle name="Currency2 6 7 2" xfId="24930" xr:uid="{67A79CBF-12F7-49CE-B4A6-21FDB385BA0D}"/>
    <cellStyle name="Currency2 6 7 3" xfId="24931" xr:uid="{7DFA2398-00A8-4759-8B48-BD554EE7CF0E}"/>
    <cellStyle name="Currency2 6 8" xfId="24932" xr:uid="{F3C781DC-781D-4708-8F9C-A7FBFDD8BDF1}"/>
    <cellStyle name="Currency2 6 9" xfId="24933" xr:uid="{0428696B-1C1F-4E2B-A7F8-5065056D7CF9}"/>
    <cellStyle name="Currency2 7" xfId="3403" xr:uid="{AB09E39A-66D3-476F-ACEC-DDFA404F875E}"/>
    <cellStyle name="Currency2 7 2" xfId="3404" xr:uid="{2A021C46-01EE-4E22-B2FF-3E76901363A7}"/>
    <cellStyle name="Currency2 7 2 2" xfId="8601" xr:uid="{DD8BCA5A-F030-4C41-9259-9D350D3020A4}"/>
    <cellStyle name="Currency2 7 2 2 2" xfId="12744" xr:uid="{8AC85FEC-4707-4DC4-BCC0-6D7B0CBC78B5}"/>
    <cellStyle name="Currency2 7 2 2 2 2" xfId="24934" xr:uid="{EB0DE5E5-F851-4437-8049-122B833DE689}"/>
    <cellStyle name="Currency2 7 2 2 2 3" xfId="24935" xr:uid="{83397F42-AA60-4413-9A82-C8B06237BCA9}"/>
    <cellStyle name="Currency2 7 2 2 3" xfId="24936" xr:uid="{0FA7A520-1364-4CB5-9AA4-96225BE289C2}"/>
    <cellStyle name="Currency2 7 2 2 4" xfId="24937" xr:uid="{348A6351-629C-4702-8EE8-A86D6A7026F5}"/>
    <cellStyle name="Currency2 7 2 3" xfId="12748" xr:uid="{0C3547FC-8DCD-43FD-8C70-0D9374D6B718}"/>
    <cellStyle name="Currency2 7 2 3 2" xfId="24938" xr:uid="{4AB0F11B-BF6C-4001-B9EA-2637EBA6C0E0}"/>
    <cellStyle name="Currency2 7 2 3 3" xfId="24939" xr:uid="{2BEF28BA-0598-4C7C-AFF4-97237DDE9FB5}"/>
    <cellStyle name="Currency2 7 2 4" xfId="24940" xr:uid="{D45258C7-85B8-4962-B7AC-40974EA87E48}"/>
    <cellStyle name="Currency2 7 2 5" xfId="24941" xr:uid="{FA852C66-A45B-4132-B638-1269904F6FE4}"/>
    <cellStyle name="Currency2 7 3" xfId="3405" xr:uid="{34AA21AF-2686-482B-9BF1-4A18F6987CB4}"/>
    <cellStyle name="Currency2 7 3 2" xfId="9116" xr:uid="{246CDB00-D0BF-45A8-82CA-E2DC98A63821}"/>
    <cellStyle name="Currency2 7 3 2 2" xfId="9465" xr:uid="{26F620B4-CAC2-441A-9C7A-8DE24528B501}"/>
    <cellStyle name="Currency2 7 3 2 2 2" xfId="24942" xr:uid="{7B6A709A-CE71-47EB-9AC2-C2536D3BCB45}"/>
    <cellStyle name="Currency2 7 3 2 2 3" xfId="24943" xr:uid="{A1BACD74-2717-4CA0-AF28-063BD4EDA4E7}"/>
    <cellStyle name="Currency2 7 3 2 3" xfId="24944" xr:uid="{DEC49E52-D4CB-458E-8BE4-2DB44857360F}"/>
    <cellStyle name="Currency2 7 3 2 4" xfId="24945" xr:uid="{E0895D5F-495B-45BF-ABFE-0C59FAD25774}"/>
    <cellStyle name="Currency2 7 3 3" xfId="12737" xr:uid="{5E2E108D-9999-4DA6-8B74-5437272AD19C}"/>
    <cellStyle name="Currency2 7 3 3 2" xfId="24946" xr:uid="{38A449D8-04B0-43AD-9A7D-DC3CDCD94AB1}"/>
    <cellStyle name="Currency2 7 3 3 3" xfId="24947" xr:uid="{3E87C090-E81F-4FB6-9653-0A3731C15BAA}"/>
    <cellStyle name="Currency2 7 3 4" xfId="24948" xr:uid="{3D4661A1-9A37-4C47-8DA8-806353A10FF9}"/>
    <cellStyle name="Currency2 7 3 5" xfId="24949" xr:uid="{F22D3DC2-E333-4A1A-86CB-27C18D4975C2}"/>
    <cellStyle name="Currency2 7 4" xfId="3406" xr:uid="{36F71C0E-CAB2-47DB-B532-C9D049731D39}"/>
    <cellStyle name="Currency2 7 4 2" xfId="9343" xr:uid="{5D2711B6-0541-45C9-A927-AC15EFEE9C95}"/>
    <cellStyle name="Currency2 7 4 2 2" xfId="12729" xr:uid="{2D4DCCA6-BC57-42CF-BF62-AE30BB9A7CDF}"/>
    <cellStyle name="Currency2 7 4 2 2 2" xfId="24950" xr:uid="{AF6B71A4-F2EB-4689-B7F5-D24565207732}"/>
    <cellStyle name="Currency2 7 4 2 2 3" xfId="24951" xr:uid="{3C87BDD9-3DA6-4C83-9321-FDE8BF545948}"/>
    <cellStyle name="Currency2 7 4 2 3" xfId="24952" xr:uid="{D0B2CB05-6546-4626-90A6-5586F6DB463F}"/>
    <cellStyle name="Currency2 7 4 2 4" xfId="24953" xr:uid="{C2AA3CC8-A309-447C-AB5A-2CA4017D4884}"/>
    <cellStyle name="Currency2 7 4 3" xfId="12733" xr:uid="{CA053490-6FB1-4CFA-928F-9D47DD9377FD}"/>
    <cellStyle name="Currency2 7 4 3 2" xfId="24954" xr:uid="{73EA59B6-F7BB-4372-B2A5-71FD331B87E1}"/>
    <cellStyle name="Currency2 7 4 3 3" xfId="24955" xr:uid="{9BC0E86F-4B75-4985-B103-EA7E157787C0}"/>
    <cellStyle name="Currency2 7 4 4" xfId="24956" xr:uid="{73EC316A-679D-4F15-8AFE-5B89A90FC9FF}"/>
    <cellStyle name="Currency2 7 4 5" xfId="24957" xr:uid="{0553BAB0-A06D-4370-A8E5-E6B6F8EE7A5E}"/>
    <cellStyle name="Currency2 7 5" xfId="3407" xr:uid="{A629001B-4275-4759-A653-F3AE101B2088}"/>
    <cellStyle name="Currency2 7 5 2" xfId="8463" xr:uid="{6F387529-D8C8-491B-92B8-AF6A5E6E08E5}"/>
    <cellStyle name="Currency2 7 5 2 2" xfId="12721" xr:uid="{6BECD6DD-BC2E-4F53-B2DF-307CF40481C3}"/>
    <cellStyle name="Currency2 7 5 2 2 2" xfId="24958" xr:uid="{DF18CDBD-8F92-4C62-8391-4A4BD3F3EFAE}"/>
    <cellStyle name="Currency2 7 5 2 2 3" xfId="24959" xr:uid="{9409CFA3-D7FD-46CA-87D3-E0A447040C61}"/>
    <cellStyle name="Currency2 7 5 2 3" xfId="24960" xr:uid="{C2A106C1-64BD-4D77-B88E-51621E2A32F8}"/>
    <cellStyle name="Currency2 7 5 2 4" xfId="24961" xr:uid="{BDEB0271-1A0F-4B60-AD3F-3DE489B6B682}"/>
    <cellStyle name="Currency2 7 5 3" xfId="12725" xr:uid="{1A37E0ED-F4B7-4FB2-B641-C4D10BB08F58}"/>
    <cellStyle name="Currency2 7 5 3 2" xfId="24962" xr:uid="{0DA2A270-6F60-441A-833E-29ABC9B3A884}"/>
    <cellStyle name="Currency2 7 5 3 3" xfId="24963" xr:uid="{A4346AC8-92CD-46C3-AADD-572278866954}"/>
    <cellStyle name="Currency2 7 5 4" xfId="24964" xr:uid="{D778CD7F-C318-470F-80FF-580CFDE0C873}"/>
    <cellStyle name="Currency2 7 5 5" xfId="24965" xr:uid="{00EB0CBD-8376-41C0-B217-583F6AFD7F26}"/>
    <cellStyle name="Currency2 7 6" xfId="8193" xr:uid="{1BB7A3EC-CC1A-4DD1-B199-B8267FE07441}"/>
    <cellStyle name="Currency2 7 6 2" xfId="12717" xr:uid="{70E781B2-B7F9-4966-8846-870ACE092721}"/>
    <cellStyle name="Currency2 7 6 2 2" xfId="24966" xr:uid="{3A42ED64-02FA-4902-880A-00012D6A3BEA}"/>
    <cellStyle name="Currency2 7 6 2 3" xfId="24967" xr:uid="{F028B0C9-8649-46EC-A4E8-DEEE6F13F76C}"/>
    <cellStyle name="Currency2 7 6 3" xfId="24968" xr:uid="{03822CCB-7987-4BBF-A4B1-59167312180D}"/>
    <cellStyle name="Currency2 7 6 4" xfId="24969" xr:uid="{16202B81-6407-4D90-A24F-B1D89B77FFC0}"/>
    <cellStyle name="Currency2 7 7" xfId="12752" xr:uid="{34726ADB-9FBB-49D6-95BE-84DF74A68198}"/>
    <cellStyle name="Currency2 7 7 2" xfId="24970" xr:uid="{81265CA2-1694-4A87-86DE-A025451E7C4F}"/>
    <cellStyle name="Currency2 7 7 3" xfId="24971" xr:uid="{F5E64E79-6871-4860-B461-21DA54A9BC6E}"/>
    <cellStyle name="Currency2 7 8" xfId="24972" xr:uid="{74216B50-E0CC-4994-B78D-2C066F2FB27C}"/>
    <cellStyle name="Currency2 7 9" xfId="24973" xr:uid="{ED039F0B-63CC-40A7-90BE-5551D0B172AD}"/>
    <cellStyle name="Currency2 8" xfId="3408" xr:uid="{61DBEFF3-4735-49C7-BB34-6D3D0EDBEB1A}"/>
    <cellStyle name="Currency2 8 2" xfId="3409" xr:uid="{D5E0392B-37F6-43C6-A916-01A009AB7FBB}"/>
    <cellStyle name="Currency2 8 2 2" xfId="8605" xr:uid="{3ADB89FE-31CD-4ACD-8284-4F0EA1629EF8}"/>
    <cellStyle name="Currency2 8 2 2 2" xfId="12705" xr:uid="{CCCCDC7F-8F94-4CBF-BD87-331203F46420}"/>
    <cellStyle name="Currency2 8 2 2 2 2" xfId="24974" xr:uid="{F7A89019-6DEB-4140-B4BC-B3AB420B837F}"/>
    <cellStyle name="Currency2 8 2 2 2 3" xfId="24975" xr:uid="{76E4D286-9698-45E7-AD65-FE0F7222D889}"/>
    <cellStyle name="Currency2 8 2 2 3" xfId="24976" xr:uid="{8E323956-F050-4B7F-BCF9-0350FB2149D7}"/>
    <cellStyle name="Currency2 8 2 2 4" xfId="24977" xr:uid="{86C56589-146C-446F-B79C-E699647B00D2}"/>
    <cellStyle name="Currency2 8 2 3" xfId="12709" xr:uid="{185CEB20-3852-4413-B9DD-E71ACED37BF7}"/>
    <cellStyle name="Currency2 8 2 3 2" xfId="24978" xr:uid="{23C0C85D-D659-4D78-B078-D3CB5B64920A}"/>
    <cellStyle name="Currency2 8 2 3 3" xfId="24979" xr:uid="{42081B3B-D3F2-40F7-B77D-9D49F8308E50}"/>
    <cellStyle name="Currency2 8 2 4" xfId="24980" xr:uid="{362093CB-2A91-480F-BE2B-37B105AF0D1C}"/>
    <cellStyle name="Currency2 8 2 5" xfId="24981" xr:uid="{80E88273-BEAB-4D2D-8F52-DC88218D2C8F}"/>
    <cellStyle name="Currency2 8 3" xfId="3410" xr:uid="{9CCCEAAF-1F65-4FA7-AB9D-DA8F82BD5404}"/>
    <cellStyle name="Currency2 8 3 2" xfId="9112" xr:uid="{6D0582D0-F18F-43E7-AEDC-6B13119D2946}"/>
    <cellStyle name="Currency2 8 3 2 2" xfId="12697" xr:uid="{C45A94A4-1450-4D6A-A601-50F3A399E6CE}"/>
    <cellStyle name="Currency2 8 3 2 2 2" xfId="24982" xr:uid="{5D308FE6-5556-4BC5-8D89-BBA911DD3838}"/>
    <cellStyle name="Currency2 8 3 2 2 3" xfId="24983" xr:uid="{03A479E7-87DF-4DC2-A55E-AB3F61FA99FE}"/>
    <cellStyle name="Currency2 8 3 2 3" xfId="24984" xr:uid="{441BB388-F4FD-470F-9ACB-97E9BFE0D707}"/>
    <cellStyle name="Currency2 8 3 2 4" xfId="24985" xr:uid="{BA382098-23E3-44CE-9842-1D7C83E9C23F}"/>
    <cellStyle name="Currency2 8 3 3" xfId="12701" xr:uid="{068C7A18-8570-4D6E-A9C7-6A562AD00356}"/>
    <cellStyle name="Currency2 8 3 3 2" xfId="24986" xr:uid="{3B731B26-DCCE-4D8A-8D6F-AEAA461EE19C}"/>
    <cellStyle name="Currency2 8 3 3 3" xfId="24987" xr:uid="{1677EC8B-87C4-4395-A906-80C594B3BBBA}"/>
    <cellStyle name="Currency2 8 3 4" xfId="24988" xr:uid="{0F42BC52-AEB4-46F6-908F-582A14E2E813}"/>
    <cellStyle name="Currency2 8 3 5" xfId="24989" xr:uid="{E2B7117D-7851-404D-9598-A1BB14A0EB8A}"/>
    <cellStyle name="Currency2 8 4" xfId="3411" xr:uid="{58789EED-9A2A-49E7-89CD-DEF528DB5C20}"/>
    <cellStyle name="Currency2 8 4 2" xfId="9339" xr:uid="{54B24062-F284-4F3B-B7C7-7AB711DAD36D}"/>
    <cellStyle name="Currency2 8 4 2 2" xfId="9463" xr:uid="{1AD90406-DF5F-4ABA-8C4F-AD3768377471}"/>
    <cellStyle name="Currency2 8 4 2 2 2" xfId="24990" xr:uid="{DE00227C-0714-4E6F-81AD-0D53F7DD75B0}"/>
    <cellStyle name="Currency2 8 4 2 2 3" xfId="24991" xr:uid="{8E1BD7A0-463C-4963-B7F7-CB1E03275E74}"/>
    <cellStyle name="Currency2 8 4 2 3" xfId="24992" xr:uid="{63C0D30C-16F4-4399-AF16-2A80A3CA2AF0}"/>
    <cellStyle name="Currency2 8 4 2 4" xfId="24993" xr:uid="{9977D6AF-58CC-4A0C-949E-A77CF5C0319F}"/>
    <cellStyle name="Currency2 8 4 3" xfId="9464" xr:uid="{86EF2822-C223-40C4-997F-D149D9C4B0BC}"/>
    <cellStyle name="Currency2 8 4 3 2" xfId="24994" xr:uid="{2A2E8D00-10D0-4FD8-BBB7-E15FB133C68F}"/>
    <cellStyle name="Currency2 8 4 3 3" xfId="24995" xr:uid="{AFB9134C-F2BB-4540-B498-8B09223FF973}"/>
    <cellStyle name="Currency2 8 4 4" xfId="24996" xr:uid="{4909E5E8-0945-499F-A992-68D84178CD4B}"/>
    <cellStyle name="Currency2 8 4 5" xfId="24997" xr:uid="{20686FBB-8930-464E-8EA3-141AA5303057}"/>
    <cellStyle name="Currency2 8 5" xfId="3412" xr:uid="{A6E09FB4-EE85-40EF-9EDD-D4ED0972F6F7}"/>
    <cellStyle name="Currency2 8 5 2" xfId="8459" xr:uid="{87F7B249-E69E-49FD-843C-D250299DED38}"/>
    <cellStyle name="Currency2 8 5 2 2" xfId="12686" xr:uid="{94AFDF88-DC6A-45C6-BCC8-E19165A6D6BC}"/>
    <cellStyle name="Currency2 8 5 2 2 2" xfId="24998" xr:uid="{C2F128E0-E85B-487A-BFA3-514DE5F8DE15}"/>
    <cellStyle name="Currency2 8 5 2 2 3" xfId="24999" xr:uid="{6193B738-56D5-4D97-9E70-FEC8878DF8FC}"/>
    <cellStyle name="Currency2 8 5 2 3" xfId="25000" xr:uid="{1C87828B-9A4E-4ACC-8584-4145307ECE71}"/>
    <cellStyle name="Currency2 8 5 2 4" xfId="25001" xr:uid="{C5BE2466-188F-4B83-A049-104935A9B1B1}"/>
    <cellStyle name="Currency2 8 5 3" xfId="12690" xr:uid="{BB92AD56-091F-4A01-9E43-8CF8256D6E44}"/>
    <cellStyle name="Currency2 8 5 3 2" xfId="25002" xr:uid="{09AF62FC-CFDF-49C8-810F-79AF088FCDBC}"/>
    <cellStyle name="Currency2 8 5 3 3" xfId="25003" xr:uid="{5AAB8D1C-6F49-4FE2-9836-7A1A748DAD10}"/>
    <cellStyle name="Currency2 8 5 4" xfId="25004" xr:uid="{7210824B-9E22-427D-9DDE-5CCF0F05EC56}"/>
    <cellStyle name="Currency2 8 5 5" xfId="25005" xr:uid="{4CC388E0-97DE-438F-8BC5-1CDD7BCAABA7}"/>
    <cellStyle name="Currency2 8 6" xfId="8189" xr:uid="{38B0FDD0-CA78-45D2-9BEE-71B1F15D4C3E}"/>
    <cellStyle name="Currency2 8 6 2" xfId="12682" xr:uid="{1597E36F-6D6A-4655-B150-E81AB340D33F}"/>
    <cellStyle name="Currency2 8 6 2 2" xfId="25006" xr:uid="{7F9D14F9-6FF7-43D4-BD47-CA4A8CFF5510}"/>
    <cellStyle name="Currency2 8 6 2 3" xfId="25007" xr:uid="{342D70B6-77C7-48EB-88E0-DF6100E1DECB}"/>
    <cellStyle name="Currency2 8 6 3" xfId="25008" xr:uid="{58321055-4E3B-44DF-8A61-7D88895AFD7F}"/>
    <cellStyle name="Currency2 8 6 4" xfId="25009" xr:uid="{E184E073-0329-4732-944D-57B5DD0CE2C1}"/>
    <cellStyle name="Currency2 8 7" xfId="12713" xr:uid="{7E23452F-2A48-481C-A565-EC33124E017A}"/>
    <cellStyle name="Currency2 8 7 2" xfId="25010" xr:uid="{49EF73F7-DB2A-42D6-BB26-3405B8427FD3}"/>
    <cellStyle name="Currency2 8 7 3" xfId="25011" xr:uid="{8AE47F20-1072-4E06-ACC6-1B68C8B0A489}"/>
    <cellStyle name="Currency2 8 8" xfId="25012" xr:uid="{5F8794E6-3951-479E-88C5-C41D889879E8}"/>
    <cellStyle name="Currency2 8 9" xfId="25013" xr:uid="{AE081A7D-1236-4417-B2B7-27A3D23FEC0F}"/>
    <cellStyle name="Currency2 9" xfId="3413" xr:uid="{FA33E634-AF52-4824-8587-B71613E66A36}"/>
    <cellStyle name="Currency2 9 2" xfId="3414" xr:uid="{248A9B8A-4180-4C7F-9FEE-1F0A5AC03FE0}"/>
    <cellStyle name="Currency2 9 2 2" xfId="8545" xr:uid="{75D7CD05-3542-4353-971F-DD8266A8D800}"/>
    <cellStyle name="Currency2 9 2 2 2" xfId="12670" xr:uid="{5432177B-75E7-4322-B88F-C749ABE53530}"/>
    <cellStyle name="Currency2 9 2 2 2 2" xfId="25014" xr:uid="{A19EF497-C068-4FE1-9086-E5633543FD98}"/>
    <cellStyle name="Currency2 9 2 2 2 3" xfId="25015" xr:uid="{6E3BB537-F849-4AAC-B210-B46D94B44097}"/>
    <cellStyle name="Currency2 9 2 2 3" xfId="25016" xr:uid="{7DA8203B-CAD0-47E8-A971-90864CA9C7E2}"/>
    <cellStyle name="Currency2 9 2 2 4" xfId="25017" xr:uid="{A2248046-FEEE-4418-BEF4-E534B34F80A7}"/>
    <cellStyle name="Currency2 9 2 3" xfId="12674" xr:uid="{36E1660A-8E7C-44F0-B2CD-B635B060EFF8}"/>
    <cellStyle name="Currency2 9 2 3 2" xfId="25018" xr:uid="{1E9C07A1-BB04-49D0-AF8E-DD5BFF9B711B}"/>
    <cellStyle name="Currency2 9 2 3 3" xfId="25019" xr:uid="{1BA2B203-1B25-474B-A9F0-B8BC4B0E82EC}"/>
    <cellStyle name="Currency2 9 2 4" xfId="25020" xr:uid="{ACF017CD-67C7-4010-8761-86AEC822E98F}"/>
    <cellStyle name="Currency2 9 2 5" xfId="25021" xr:uid="{9DB3AFCA-8D66-442D-9FFD-B65B04996370}"/>
    <cellStyle name="Currency2 9 3" xfId="3415" xr:uid="{1DDA3A4D-861B-45E9-90AD-3E06C64952FF}"/>
    <cellStyle name="Currency2 9 3 2" xfId="9172" xr:uid="{4816D0B0-5641-4364-B400-ADB3C01158BC}"/>
    <cellStyle name="Currency2 9 3 2 2" xfId="12662" xr:uid="{D5FF167B-699F-4029-8E9D-77BC9D2F1CD0}"/>
    <cellStyle name="Currency2 9 3 2 2 2" xfId="25022" xr:uid="{AB6F5952-D9E1-47EC-9061-E1F9ADE8AEDE}"/>
    <cellStyle name="Currency2 9 3 2 2 3" xfId="25023" xr:uid="{5FCD5BBA-DEF2-44D6-B0F2-993340B01961}"/>
    <cellStyle name="Currency2 9 3 2 3" xfId="25024" xr:uid="{AB514CC4-157B-47E7-A664-89832D536458}"/>
    <cellStyle name="Currency2 9 3 2 4" xfId="25025" xr:uid="{7EA06283-2EA6-4EB3-8458-E5AC6D7128A4}"/>
    <cellStyle name="Currency2 9 3 3" xfId="12666" xr:uid="{6DF7EAD6-FA04-4C91-9E5D-03481DCE8960}"/>
    <cellStyle name="Currency2 9 3 3 2" xfId="25026" xr:uid="{972146F6-F2E6-41A5-A4AE-C41234448078}"/>
    <cellStyle name="Currency2 9 3 3 3" xfId="25027" xr:uid="{9244640B-88B3-413D-AF53-088D1F4D7CF7}"/>
    <cellStyle name="Currency2 9 3 4" xfId="25028" xr:uid="{91966E1C-0441-46C4-B52E-E3A31653E6C6}"/>
    <cellStyle name="Currency2 9 3 5" xfId="25029" xr:uid="{D86FBBD6-6A88-44CF-A187-6A8A0ABDB6C5}"/>
    <cellStyle name="Currency2 9 4" xfId="3416" xr:uid="{C14F9AF7-43F8-41DF-B78C-FF513C2C69D3}"/>
    <cellStyle name="Currency2 9 4 2" xfId="9399" xr:uid="{B047411F-F2A5-42F8-9573-7598AB6D637F}"/>
    <cellStyle name="Currency2 9 4 2 2" xfId="12654" xr:uid="{273B0418-C9DC-45B3-81DE-0E10CE61A2B3}"/>
    <cellStyle name="Currency2 9 4 2 2 2" xfId="25030" xr:uid="{D91099DB-7B5B-43C2-8C98-A8838B269429}"/>
    <cellStyle name="Currency2 9 4 2 2 3" xfId="25031" xr:uid="{A093C573-E2F7-4A8C-A6A8-A319277F180E}"/>
    <cellStyle name="Currency2 9 4 2 3" xfId="25032" xr:uid="{79D12652-FC18-43A8-B85A-555B4D24567A}"/>
    <cellStyle name="Currency2 9 4 2 4" xfId="25033" xr:uid="{BF24F458-0F8A-4011-809E-E29FBEEEA18A}"/>
    <cellStyle name="Currency2 9 4 3" xfId="12658" xr:uid="{6F2DD01A-EEDD-4FB0-92D2-72F95C9BE898}"/>
    <cellStyle name="Currency2 9 4 3 2" xfId="25034" xr:uid="{84D49571-C981-46CF-886B-F25FEEE1DF80}"/>
    <cellStyle name="Currency2 9 4 3 3" xfId="25035" xr:uid="{582A5845-9041-466F-A3F8-A3271774520C}"/>
    <cellStyle name="Currency2 9 4 4" xfId="25036" xr:uid="{573B4E51-ABB3-4E4C-9B1F-C0BC95FAA813}"/>
    <cellStyle name="Currency2 9 4 5" xfId="25037" xr:uid="{805AE457-98A5-4E8D-BE48-238690794647}"/>
    <cellStyle name="Currency2 9 5" xfId="3417" xr:uid="{7160564A-51AF-4299-A53A-46C03F395EB0}"/>
    <cellStyle name="Currency2 9 5 2" xfId="8512" xr:uid="{117A6DA4-E88C-4B5B-B110-EE11EAF0CF5F}"/>
    <cellStyle name="Currency2 9 5 2 2" xfId="12639" xr:uid="{84BC6C3F-37C4-4E44-902A-5FF82F6F52BA}"/>
    <cellStyle name="Currency2 9 5 2 2 2" xfId="25038" xr:uid="{0303CC49-E38B-4907-BEEA-02F0264AE96E}"/>
    <cellStyle name="Currency2 9 5 2 2 3" xfId="25039" xr:uid="{0A1FFB6E-F3DC-47A6-9A85-E9226D3B81E9}"/>
    <cellStyle name="Currency2 9 5 2 3" xfId="25040" xr:uid="{A6BFA847-2964-41A6-810C-9322AC24E14B}"/>
    <cellStyle name="Currency2 9 5 2 4" xfId="25041" xr:uid="{ACBBEC98-5356-46D0-903E-651FC8A399F9}"/>
    <cellStyle name="Currency2 9 5 3" xfId="12650" xr:uid="{F148011E-0E02-4F40-BDDF-F022EC7BACCA}"/>
    <cellStyle name="Currency2 9 5 3 2" xfId="25042" xr:uid="{0A14778C-ED31-4ACB-B35F-B89DD482A3D9}"/>
    <cellStyle name="Currency2 9 5 3 3" xfId="25043" xr:uid="{367481F3-B70D-4169-9162-84EB7B21DC97}"/>
    <cellStyle name="Currency2 9 5 4" xfId="25044" xr:uid="{BFD05307-CCA4-4F3F-BA9D-C4AC5FB7CF45}"/>
    <cellStyle name="Currency2 9 5 5" xfId="25045" xr:uid="{14A14815-516A-4F33-BF2A-A358C7E1A99F}"/>
    <cellStyle name="Currency2 9 6" xfId="8249" xr:uid="{9EAE2DE5-D5E9-457F-8D8B-E9A753903D33}"/>
    <cellStyle name="Currency2 9 6 2" xfId="12612" xr:uid="{D7687EC8-74E8-4B0A-AD45-DDEF899C7767}"/>
    <cellStyle name="Currency2 9 6 2 2" xfId="25046" xr:uid="{1BBEF081-67D6-4C3D-A5BF-8B539E77636A}"/>
    <cellStyle name="Currency2 9 6 2 3" xfId="25047" xr:uid="{C8C62675-01F3-4CB0-89D6-29B827B9B7B6}"/>
    <cellStyle name="Currency2 9 6 3" xfId="25048" xr:uid="{51822DD9-6847-4330-8EA0-285728183C09}"/>
    <cellStyle name="Currency2 9 6 4" xfId="25049" xr:uid="{FF8F32AC-2AB0-4F0E-A45C-4B44A9A4CFB1}"/>
    <cellStyle name="Currency2 9 7" xfId="12678" xr:uid="{84A82E90-FA1A-41CA-A4F8-29EB9976043A}"/>
    <cellStyle name="Currency2 9 7 2" xfId="25050" xr:uid="{C6BD104F-3F08-4926-94CD-2A69AF189808}"/>
    <cellStyle name="Currency2 9 7 3" xfId="25051" xr:uid="{B7EFEF6E-6714-4AEF-A50C-982C2BE432B6}"/>
    <cellStyle name="Currency2 9 8" xfId="25052" xr:uid="{4FA64070-D36D-4A22-B83F-8F01FCD70473}"/>
    <cellStyle name="Currency2 9 9" xfId="25053" xr:uid="{CAA1FAE7-7203-474F-88F7-CF8E847CC6A9}"/>
    <cellStyle name="Date" xfId="669" xr:uid="{AFC0123A-2097-43C1-86CB-6AB9F9041C72}"/>
    <cellStyle name="Date 2" xfId="670" xr:uid="{AA9BB556-29AE-40D3-8ACB-1A928EF33801}"/>
    <cellStyle name="Date 3" xfId="671" xr:uid="{1C838FA8-6AE5-44A0-AE2A-DF376248E86E}"/>
    <cellStyle name="Date Aligned" xfId="672" xr:uid="{029D54B1-8D4C-45E5-88EF-C20C27D2FCD4}"/>
    <cellStyle name="Date Short" xfId="673" xr:uid="{6E136C08-51E6-43C1-887D-548678E245F9}"/>
    <cellStyle name="Date Short 2" xfId="1876" xr:uid="{E7297AFC-F3A0-429C-93FF-F428A3D913E5}"/>
    <cellStyle name="Date_BLDP Model" xfId="674" xr:uid="{4933BC06-33F1-47C6-B830-6C32022EA930}"/>
    <cellStyle name="Date1" xfId="675" xr:uid="{6477B8D9-F02F-4B3D-BB0F-7470598DE823}"/>
    <cellStyle name="Dates" xfId="676" xr:uid="{325DB195-E9BC-42B0-AFF0-46B3E3B7AB58}"/>
    <cellStyle name="DateYear" xfId="677" xr:uid="{278EEB89-7406-47A0-A087-0F4681231EAF}"/>
    <cellStyle name="Datum" xfId="17627" xr:uid="{EF13DBF8-F342-4B1C-BB77-73D25376F883}"/>
    <cellStyle name="ddmmmyy" xfId="678" xr:uid="{E4A528E0-342B-4769-A45C-F71CACED1C07}"/>
    <cellStyle name="ddmmyy" xfId="679" xr:uid="{911975F4-F96F-4265-8885-B588A2BF8D99}"/>
    <cellStyle name="ddmmyy(白)" xfId="680" xr:uid="{73124848-C1A4-4E45-A50D-7B07E281788B}"/>
    <cellStyle name="DELTA" xfId="681" xr:uid="{054F9FDE-46FB-4210-9019-12A1BC8681BB}"/>
    <cellStyle name="Desk-chg from prev yr" xfId="17628" xr:uid="{0B2F4C03-05FD-4C37-8256-1C3AB3078940}"/>
    <cellStyle name="Desk-chg from prev yr 10" xfId="17629" xr:uid="{B8C1CCFC-467C-4E03-AA63-0AF0FA65C7A5}"/>
    <cellStyle name="Desk-chg from prev yr 10 2" xfId="25054" xr:uid="{F77E0533-76E7-4A15-874B-15D9D00AFF16}"/>
    <cellStyle name="Desk-chg from prev yr 11" xfId="17630" xr:uid="{EF9D0969-B89C-4C91-A1D3-17B542EC14FE}"/>
    <cellStyle name="Desk-chg from prev yr 11 2" xfId="25055" xr:uid="{5806F871-97A2-4D24-8585-3A3CDC47CF79}"/>
    <cellStyle name="Desk-chg from prev yr 12" xfId="17631" xr:uid="{84DFB52B-CDD8-4C67-B034-0D24FC7B65EF}"/>
    <cellStyle name="Desk-chg from prev yr 12 2" xfId="25056" xr:uid="{3449531A-608A-4CE1-A678-A0357B37FFF4}"/>
    <cellStyle name="Desk-chg from prev yr 13" xfId="25057" xr:uid="{33B69CBA-5C1D-4FB4-8D05-F6390723DD44}"/>
    <cellStyle name="Desk-chg from prev yr 2" xfId="17632" xr:uid="{74125B2B-0424-4A6A-977B-D5EA164F34B6}"/>
    <cellStyle name="Desk-chg from prev yr 2 10" xfId="17633" xr:uid="{99991345-F3C9-4219-BD5A-B6133FE808C1}"/>
    <cellStyle name="Desk-chg from prev yr 2 10 2" xfId="25058" xr:uid="{F762A8C4-ACED-4DCB-80EF-E29C86B8C440}"/>
    <cellStyle name="Desk-chg from prev yr 2 11" xfId="25059" xr:uid="{A49BA327-2535-4544-9E3E-5C2957BF9225}"/>
    <cellStyle name="Desk-chg from prev yr 2 2" xfId="17634" xr:uid="{0E3C812F-F18F-45DB-AE4E-7BDAAB087209}"/>
    <cellStyle name="Desk-chg from prev yr 2 2 2" xfId="25060" xr:uid="{52ED0FE7-2283-4877-AA36-37CCFBC97256}"/>
    <cellStyle name="Desk-chg from prev yr 2 3" xfId="17635" xr:uid="{9836C264-C6B6-4308-8278-F6FCC393375E}"/>
    <cellStyle name="Desk-chg from prev yr 2 3 2" xfId="25061" xr:uid="{33CC6A11-36CC-42EE-9E53-2B2177B260E6}"/>
    <cellStyle name="Desk-chg from prev yr 2 4" xfId="17636" xr:uid="{778ED639-BEA4-41B5-B3C3-7674E5E26EE5}"/>
    <cellStyle name="Desk-chg from prev yr 2 4 2" xfId="25062" xr:uid="{5066A3CC-F048-4A42-ACA8-60210B5B06BC}"/>
    <cellStyle name="Desk-chg from prev yr 2 5" xfId="17637" xr:uid="{E3F19A6F-4BAD-4A5F-B9CA-B148857E4B25}"/>
    <cellStyle name="Desk-chg from prev yr 2 5 2" xfId="25063" xr:uid="{188ECA2F-9C42-4A7B-8671-0C942A4E467F}"/>
    <cellStyle name="Desk-chg from prev yr 2 6" xfId="17638" xr:uid="{630FBD40-0443-4129-8F15-57420AECAD6C}"/>
    <cellStyle name="Desk-chg from prev yr 2 6 2" xfId="25064" xr:uid="{E9F3E029-1406-48CE-AAAD-3C0A958045B3}"/>
    <cellStyle name="Desk-chg from prev yr 2 7" xfId="17639" xr:uid="{7D79ABC6-AAAD-420C-84CB-4A69F074A49C}"/>
    <cellStyle name="Desk-chg from prev yr 2 7 2" xfId="25065" xr:uid="{6A596F1E-127A-415B-B267-3F219E5DAEE5}"/>
    <cellStyle name="Desk-chg from prev yr 2 8" xfId="17640" xr:uid="{6F8A76CB-F88A-46D4-B2A8-3CFD3953C97A}"/>
    <cellStyle name="Desk-chg from prev yr 2 8 2" xfId="25066" xr:uid="{50575FA7-38B4-4DF2-890D-F1741B3A2C45}"/>
    <cellStyle name="Desk-chg from prev yr 2 9" xfId="17641" xr:uid="{1E0448AF-4A84-42F2-B639-1B6EFDF10F16}"/>
    <cellStyle name="Desk-chg from prev yr 2 9 2" xfId="25067" xr:uid="{F835C9DC-F510-4E04-903D-4741FD394F3F}"/>
    <cellStyle name="Desk-chg from prev yr 3" xfId="17642" xr:uid="{623E4FD0-CF5B-4DE4-A636-976094DB0768}"/>
    <cellStyle name="Desk-chg from prev yr 3 10" xfId="17643" xr:uid="{EAE99B7A-D1FF-46E6-B5BF-070A15F43CAE}"/>
    <cellStyle name="Desk-chg from prev yr 3 10 2" xfId="25068" xr:uid="{A1BE247F-FD74-4024-9CEA-1E809F2985A3}"/>
    <cellStyle name="Desk-chg from prev yr 3 11" xfId="25069" xr:uid="{C1E5B30B-F386-4A46-A250-A735E6D0C9D6}"/>
    <cellStyle name="Desk-chg from prev yr 3 2" xfId="17644" xr:uid="{7B327942-9B6D-4150-BFF1-F715E31ADECC}"/>
    <cellStyle name="Desk-chg from prev yr 3 2 2" xfId="25070" xr:uid="{FA90F836-4E9D-423C-91C1-A27381FB1421}"/>
    <cellStyle name="Desk-chg from prev yr 3 3" xfId="17645" xr:uid="{31DF6FC9-D8E8-4BB6-AE3D-0BC1FBC0BE2E}"/>
    <cellStyle name="Desk-chg from prev yr 3 3 2" xfId="25071" xr:uid="{E1BD755E-AEF1-44D3-B70A-E05C8705C085}"/>
    <cellStyle name="Desk-chg from prev yr 3 4" xfId="17646" xr:uid="{E513DD29-E95E-4016-A6FC-D7A486601BF7}"/>
    <cellStyle name="Desk-chg from prev yr 3 4 2" xfId="25072" xr:uid="{7ACC76B5-CCF7-42B3-BE97-8B2DDD2406F7}"/>
    <cellStyle name="Desk-chg from prev yr 3 5" xfId="17647" xr:uid="{2527F219-48A8-495B-8F7D-E5C5D9FB9FEE}"/>
    <cellStyle name="Desk-chg from prev yr 3 5 2" xfId="25073" xr:uid="{4C7CD64D-5284-41C1-BC8C-D421FE50DCD5}"/>
    <cellStyle name="Desk-chg from prev yr 3 6" xfId="17648" xr:uid="{BBCCC866-C21E-4A51-BC39-759B42EE23EB}"/>
    <cellStyle name="Desk-chg from prev yr 3 6 2" xfId="25074" xr:uid="{38BD3E12-A237-4CFD-B578-FCA612D4007B}"/>
    <cellStyle name="Desk-chg from prev yr 3 7" xfId="17649" xr:uid="{C70F938A-3009-430D-8E5F-A88BFC4C351D}"/>
    <cellStyle name="Desk-chg from prev yr 3 7 2" xfId="25075" xr:uid="{F4F45767-91C9-4DD0-8E87-4C48AF82EBA0}"/>
    <cellStyle name="Desk-chg from prev yr 3 8" xfId="17650" xr:uid="{653E9FCE-8720-4785-8B3D-5ABF4CD70286}"/>
    <cellStyle name="Desk-chg from prev yr 3 8 2" xfId="25076" xr:uid="{928FB5AF-1D67-426A-9A49-A12672C626AF}"/>
    <cellStyle name="Desk-chg from prev yr 3 9" xfId="17651" xr:uid="{B02D270F-BEC0-4E21-AA50-5600E172ECA7}"/>
    <cellStyle name="Desk-chg from prev yr 3 9 2" xfId="25077" xr:uid="{4015A7FA-0C47-4DF6-AEC9-CBC7D5BF315B}"/>
    <cellStyle name="Desk-chg from prev yr 4" xfId="17652" xr:uid="{4EF3F9F0-C2C0-4249-95D4-F6D11CA4241D}"/>
    <cellStyle name="Desk-chg from prev yr 4 2" xfId="25078" xr:uid="{E96C3486-CD20-4136-A5D8-EABD74876FEC}"/>
    <cellStyle name="Desk-chg from prev yr 5" xfId="17653" xr:uid="{B613424E-D65D-4B07-AED4-6A2477AC661B}"/>
    <cellStyle name="Desk-chg from prev yr 5 2" xfId="25079" xr:uid="{FCC0FD90-5BE7-4A81-BB1A-2106B0F9EA33}"/>
    <cellStyle name="Desk-chg from prev yr 6" xfId="17654" xr:uid="{E53B0F2E-A442-49F3-8E91-AC2136532D88}"/>
    <cellStyle name="Desk-chg from prev yr 6 2" xfId="25080" xr:uid="{3E818DCA-1BB0-4AFB-9E0F-012AF20FB00F}"/>
    <cellStyle name="Desk-chg from prev yr 7" xfId="17655" xr:uid="{55F63051-E40B-4271-A6E4-88C8C25D82BA}"/>
    <cellStyle name="Desk-chg from prev yr 7 2" xfId="25081" xr:uid="{34486148-8D91-4D55-85CD-E914B72C9F09}"/>
    <cellStyle name="Desk-chg from prev yr 8" xfId="17656" xr:uid="{E70EDEBD-3F23-40B8-AFB9-9558D4C870EF}"/>
    <cellStyle name="Desk-chg from prev yr 8 2" xfId="25082" xr:uid="{4501994F-0FD3-4A11-BAE3-552F97151F52}"/>
    <cellStyle name="Desk-chg from prev yr 9" xfId="17657" xr:uid="{34740829-9669-4E91-9022-3C164120677E}"/>
    <cellStyle name="Desk-chg from prev yr 9 2" xfId="25083" xr:uid="{F30FEE6B-A8D9-4C15-95B8-1C053DF58C3F}"/>
    <cellStyle name="Desk-Row 1" xfId="17658" xr:uid="{F0A874D3-A5F4-474E-A7A0-7A14F70AB699}"/>
    <cellStyle name="Desk-Row 5" xfId="17659" xr:uid="{45EF172E-7D3B-402E-91D1-8118B0AD4DCC}"/>
    <cellStyle name="Desk-Row 5 2" xfId="17660" xr:uid="{613A17BB-9E67-447D-A984-7C6916587136}"/>
    <cellStyle name="Desk-Rows 14 on, Col A" xfId="17661" xr:uid="{522326A1-E0A5-462A-8762-2757DF56136C}"/>
    <cellStyle name="Desk-Rows 14 on, Col A 10" xfId="17662" xr:uid="{33FA4CD5-7F02-4E73-B931-5EEFC66FA4AA}"/>
    <cellStyle name="Desk-Rows 14 on, Col A 10 2" xfId="25084" xr:uid="{E572D7D5-17DF-4006-A8BE-26254D82F526}"/>
    <cellStyle name="Desk-Rows 14 on, Col A 11" xfId="17663" xr:uid="{C15676CD-8BDF-4CF5-9F1E-2788B7CD3BAB}"/>
    <cellStyle name="Desk-Rows 14 on, Col A 11 2" xfId="25085" xr:uid="{8B6A905F-6335-4E61-865A-3531A1D63FF9}"/>
    <cellStyle name="Desk-Rows 14 on, Col A 12" xfId="17664" xr:uid="{B13F5885-C656-4A6E-8973-6E9F6B4B4CA2}"/>
    <cellStyle name="Desk-Rows 14 on, Col A 12 2" xfId="25086" xr:uid="{6B353066-729D-42A6-A485-112BE44D9B66}"/>
    <cellStyle name="Desk-Rows 14 on, Col A 13" xfId="25087" xr:uid="{45DE4283-FFA4-45B5-AFC9-79A85833A66F}"/>
    <cellStyle name="Desk-Rows 14 on, Col A 2" xfId="17665" xr:uid="{F6098988-68A1-481D-8456-67EDF8F016F1}"/>
    <cellStyle name="Desk-Rows 14 on, Col A 2 10" xfId="17666" xr:uid="{8F5EC5DF-F0FA-4D4C-BF9D-9A309EA64C23}"/>
    <cellStyle name="Desk-Rows 14 on, Col A 2 10 2" xfId="25088" xr:uid="{C08046E9-3545-4E03-9CB2-5275F29939B5}"/>
    <cellStyle name="Desk-Rows 14 on, Col A 2 11" xfId="25089" xr:uid="{816AB1F4-51BC-4E3A-ACEA-A324399CAC57}"/>
    <cellStyle name="Desk-Rows 14 on, Col A 2 2" xfId="17667" xr:uid="{19B579FF-745C-45A9-8B2D-50DD27BA232D}"/>
    <cellStyle name="Desk-Rows 14 on, Col A 2 2 2" xfId="25090" xr:uid="{0E7B8E5D-6CD9-4899-BEE7-0441BBA23C53}"/>
    <cellStyle name="Desk-Rows 14 on, Col A 2 3" xfId="17668" xr:uid="{CEF44E54-DFD9-4BA3-BBC1-81C29E28D4FA}"/>
    <cellStyle name="Desk-Rows 14 on, Col A 2 3 2" xfId="25091" xr:uid="{96632DA0-44AF-4807-A5BA-9480B3C50545}"/>
    <cellStyle name="Desk-Rows 14 on, Col A 2 4" xfId="17669" xr:uid="{D1BFAD71-FF03-409A-BED6-670133388BE8}"/>
    <cellStyle name="Desk-Rows 14 on, Col A 2 4 2" xfId="25092" xr:uid="{4766BDE4-EB04-49C1-820A-A4BB7688E54D}"/>
    <cellStyle name="Desk-Rows 14 on, Col A 2 5" xfId="17670" xr:uid="{E0121F86-5E14-40B8-9CEA-46D652C50DF9}"/>
    <cellStyle name="Desk-Rows 14 on, Col A 2 5 2" xfId="25093" xr:uid="{814C86DF-21D7-4AC3-B771-6AF7A6876421}"/>
    <cellStyle name="Desk-Rows 14 on, Col A 2 6" xfId="17671" xr:uid="{A4A8C9C0-CC27-4050-B4C0-B376469663F3}"/>
    <cellStyle name="Desk-Rows 14 on, Col A 2 6 2" xfId="25094" xr:uid="{9F693C35-8A99-463C-BE0F-C40B7B1B082D}"/>
    <cellStyle name="Desk-Rows 14 on, Col A 2 7" xfId="17672" xr:uid="{33679E1B-E722-4D06-801C-87A54F9B427A}"/>
    <cellStyle name="Desk-Rows 14 on, Col A 2 7 2" xfId="25095" xr:uid="{B55DD581-9159-452B-8858-ACEE43338D91}"/>
    <cellStyle name="Desk-Rows 14 on, Col A 2 8" xfId="17673" xr:uid="{9705D5CA-C788-4DE9-8EB1-679655B53C71}"/>
    <cellStyle name="Desk-Rows 14 on, Col A 2 8 2" xfId="25096" xr:uid="{3ED0DC90-22F1-40B8-B024-326CB46DF3F6}"/>
    <cellStyle name="Desk-Rows 14 on, Col A 2 9" xfId="17674" xr:uid="{0D077293-1118-4FD9-8BA2-3C3B2494188A}"/>
    <cellStyle name="Desk-Rows 14 on, Col A 2 9 2" xfId="25097" xr:uid="{43368184-7861-4253-95FC-F24288B20665}"/>
    <cellStyle name="Desk-Rows 14 on, Col A 3" xfId="17675" xr:uid="{F23DA426-A54A-4770-98BC-7804AF1B8048}"/>
    <cellStyle name="Desk-Rows 14 on, Col A 3 10" xfId="17676" xr:uid="{D386CB61-CB2C-4E4B-AA3A-0F5DA9B3E0F5}"/>
    <cellStyle name="Desk-Rows 14 on, Col A 3 10 2" xfId="25098" xr:uid="{6A56E3E1-1393-4DAA-88D4-D676BF52BF47}"/>
    <cellStyle name="Desk-Rows 14 on, Col A 3 11" xfId="25099" xr:uid="{D7993651-80AC-481D-A2C7-AD37CA26B96F}"/>
    <cellStyle name="Desk-Rows 14 on, Col A 3 2" xfId="17677" xr:uid="{B7EDED0E-5803-490A-BEA4-3E362425FFDC}"/>
    <cellStyle name="Desk-Rows 14 on, Col A 3 2 2" xfId="25100" xr:uid="{08D3B3BF-2B97-478C-A142-CDEF13B560F3}"/>
    <cellStyle name="Desk-Rows 14 on, Col A 3 3" xfId="17678" xr:uid="{A6D626D1-40A3-408E-BFC8-68E9203CAFE9}"/>
    <cellStyle name="Desk-Rows 14 on, Col A 3 3 2" xfId="25101" xr:uid="{3CCDADDD-EC19-4026-AE42-34C155BDBF3D}"/>
    <cellStyle name="Desk-Rows 14 on, Col A 3 4" xfId="17679" xr:uid="{61025081-3A2D-4642-A47F-0F46B47A3FD7}"/>
    <cellStyle name="Desk-Rows 14 on, Col A 3 4 2" xfId="25102" xr:uid="{2B589E12-F89D-4767-B56E-4ED09B64B810}"/>
    <cellStyle name="Desk-Rows 14 on, Col A 3 5" xfId="17680" xr:uid="{5FC87B52-8757-4844-9B1A-39AA1611DCDA}"/>
    <cellStyle name="Desk-Rows 14 on, Col A 3 5 2" xfId="25103" xr:uid="{2ACEE04E-A7DC-4D4E-8892-01CF2B878593}"/>
    <cellStyle name="Desk-Rows 14 on, Col A 3 6" xfId="17681" xr:uid="{246D1764-B0DD-44F6-A479-188E3E6521DF}"/>
    <cellStyle name="Desk-Rows 14 on, Col A 3 6 2" xfId="25104" xr:uid="{9AF91ADC-F24A-47EB-BBFE-74C42D469DC8}"/>
    <cellStyle name="Desk-Rows 14 on, Col A 3 7" xfId="17682" xr:uid="{11A89185-890C-4995-8CA8-EAB4D35A0A2D}"/>
    <cellStyle name="Desk-Rows 14 on, Col A 3 7 2" xfId="25105" xr:uid="{358A7A50-3B6E-415A-951A-8B1D0B9CE037}"/>
    <cellStyle name="Desk-Rows 14 on, Col A 3 8" xfId="17683" xr:uid="{B95E965F-E65C-4C73-B8DE-4A1E22D9AC3F}"/>
    <cellStyle name="Desk-Rows 14 on, Col A 3 8 2" xfId="25106" xr:uid="{AA747450-F743-4D07-B70E-A09C6A046BA1}"/>
    <cellStyle name="Desk-Rows 14 on, Col A 3 9" xfId="17684" xr:uid="{C5B60BB1-F5BD-4EFA-83F1-45B6C1FBD787}"/>
    <cellStyle name="Desk-Rows 14 on, Col A 3 9 2" xfId="25107" xr:uid="{CFFDA8F0-55C7-4B49-BB81-62262D59D15F}"/>
    <cellStyle name="Desk-Rows 14 on, Col A 4" xfId="17685" xr:uid="{B0B3DD15-B915-4E6C-A752-3586AA3EDAED}"/>
    <cellStyle name="Desk-Rows 14 on, Col A 4 2" xfId="25108" xr:uid="{BCD206D5-C509-4E92-80A8-C5C77BC2455A}"/>
    <cellStyle name="Desk-Rows 14 on, Col A 5" xfId="17686" xr:uid="{53F8B6C7-309F-4BCE-B23B-2DB2BB429BBB}"/>
    <cellStyle name="Desk-Rows 14 on, Col A 5 2" xfId="25109" xr:uid="{7242941F-8148-4501-953B-C726B6BB8E55}"/>
    <cellStyle name="Desk-Rows 14 on, Col A 6" xfId="17687" xr:uid="{B8B1FD8F-0109-4BE5-B97F-F2BFFC622E06}"/>
    <cellStyle name="Desk-Rows 14 on, Col A 6 2" xfId="25110" xr:uid="{095E6C1F-5DDC-43E5-8C1F-FFA15A58504C}"/>
    <cellStyle name="Desk-Rows 14 on, Col A 7" xfId="17688" xr:uid="{8C85EBC1-578F-4D39-8793-2C1A6785369E}"/>
    <cellStyle name="Desk-Rows 14 on, Col A 7 2" xfId="25111" xr:uid="{E0D6FF96-B460-4845-A78B-68200E6765AF}"/>
    <cellStyle name="Desk-Rows 14 on, Col A 8" xfId="17689" xr:uid="{5F816004-8960-4B22-ADF8-A758AB00FC7D}"/>
    <cellStyle name="Desk-Rows 14 on, Col A 8 2" xfId="25112" xr:uid="{8403F192-1539-46B4-8621-0EACA25FBEE4}"/>
    <cellStyle name="Desk-Rows 14 on, Col A 9" xfId="17690" xr:uid="{7B44DB5E-8486-456D-B66C-CBA5704549BD}"/>
    <cellStyle name="Desk-Rows 14 on, Col A 9 2" xfId="25113" xr:uid="{E2436EC8-F4F7-4358-ADB5-6D18B7394120}"/>
    <cellStyle name="Desk-Rows 14 on, Cols B on" xfId="17691" xr:uid="{147F8A0F-8511-4823-B087-F1FB06ABBC56}"/>
    <cellStyle name="Desk-Rows 14 on, Cols B on 10" xfId="17692" xr:uid="{05578394-A1D6-488A-9770-B54144A0545B}"/>
    <cellStyle name="Desk-Rows 14 on, Cols B on 10 2" xfId="25114" xr:uid="{0B8A2DC8-5428-4E78-B8BB-1E84C8EF589D}"/>
    <cellStyle name="Desk-Rows 14 on, Cols B on 11" xfId="17693" xr:uid="{30CA02EE-26D4-43D2-A72F-406EDF7104DB}"/>
    <cellStyle name="Desk-Rows 14 on, Cols B on 11 2" xfId="25115" xr:uid="{BC3F3FFF-8D64-40E7-ACDB-2C18A922D2FF}"/>
    <cellStyle name="Desk-Rows 14 on, Cols B on 12" xfId="17694" xr:uid="{AEAA2777-7E29-40D2-AE9F-5F2C36D8CBCC}"/>
    <cellStyle name="Desk-Rows 14 on, Cols B on 12 2" xfId="25116" xr:uid="{C073B39F-5105-4CA1-AFF6-4DE367FCA67E}"/>
    <cellStyle name="Desk-Rows 14 on, Cols B on 13" xfId="25117" xr:uid="{B3D5134E-C521-471D-91DD-CCE14615E4B7}"/>
    <cellStyle name="Desk-Rows 14 on, Cols B on 2" xfId="17695" xr:uid="{ADE5BD5C-EEB7-4933-9798-4356A8C95698}"/>
    <cellStyle name="Desk-Rows 14 on, Cols B on 2 10" xfId="17696" xr:uid="{CFBAE5FF-B021-411A-9BFA-F9CCD58FA453}"/>
    <cellStyle name="Desk-Rows 14 on, Cols B on 2 10 2" xfId="25118" xr:uid="{DAD2DBF1-A2FD-4F23-BBA9-912DB36D152F}"/>
    <cellStyle name="Desk-Rows 14 on, Cols B on 2 11" xfId="25119" xr:uid="{009EEB00-7042-4123-B167-1B5C61E3F304}"/>
    <cellStyle name="Desk-Rows 14 on, Cols B on 2 2" xfId="17697" xr:uid="{A586D0FC-E60D-45C7-B6E7-68B62B4EA79A}"/>
    <cellStyle name="Desk-Rows 14 on, Cols B on 2 2 2" xfId="25120" xr:uid="{BAAC4CF2-52AF-4316-BBEF-BF054B070FD9}"/>
    <cellStyle name="Desk-Rows 14 on, Cols B on 2 3" xfId="17698" xr:uid="{818D2411-BFE7-4339-B1BE-695E8E8FE221}"/>
    <cellStyle name="Desk-Rows 14 on, Cols B on 2 3 2" xfId="25121" xr:uid="{8B1C1223-7E61-4C32-9C89-DCDB958064B3}"/>
    <cellStyle name="Desk-Rows 14 on, Cols B on 2 4" xfId="17699" xr:uid="{97DADD6D-84C3-4B44-8C20-5F3FADF6A398}"/>
    <cellStyle name="Desk-Rows 14 on, Cols B on 2 4 2" xfId="25122" xr:uid="{5D0B00AB-DCAE-4A59-9705-25E3BC4B9A57}"/>
    <cellStyle name="Desk-Rows 14 on, Cols B on 2 5" xfId="17700" xr:uid="{46606E37-D3E1-44D6-9216-C190F1DA8EC9}"/>
    <cellStyle name="Desk-Rows 14 on, Cols B on 2 5 2" xfId="25123" xr:uid="{E6D9430A-14B3-4802-A3E9-BEC76550CA39}"/>
    <cellStyle name="Desk-Rows 14 on, Cols B on 2 6" xfId="17701" xr:uid="{8D4495F6-A119-4873-BDCF-0D3F75B42431}"/>
    <cellStyle name="Desk-Rows 14 on, Cols B on 2 6 2" xfId="25124" xr:uid="{63B77081-CA38-4202-9A27-52FD09430AFD}"/>
    <cellStyle name="Desk-Rows 14 on, Cols B on 2 7" xfId="17702" xr:uid="{CDD9A8E7-96CF-4188-AA0E-0FE64D21B630}"/>
    <cellStyle name="Desk-Rows 14 on, Cols B on 2 7 2" xfId="25125" xr:uid="{81CCA717-C470-4956-B155-9C4752B0615A}"/>
    <cellStyle name="Desk-Rows 14 on, Cols B on 2 8" xfId="17703" xr:uid="{AE1242C9-F928-4443-935D-B6B741D1D62B}"/>
    <cellStyle name="Desk-Rows 14 on, Cols B on 2 8 2" xfId="25126" xr:uid="{D2FC9CA5-2C07-4839-912E-F93D6DE1BB08}"/>
    <cellStyle name="Desk-Rows 14 on, Cols B on 2 9" xfId="17704" xr:uid="{B43BEE5F-DC2B-4772-8BA0-CA46648F260D}"/>
    <cellStyle name="Desk-Rows 14 on, Cols B on 2 9 2" xfId="25127" xr:uid="{594F839B-D4B6-4087-8A7D-C64354702597}"/>
    <cellStyle name="Desk-Rows 14 on, Cols B on 3" xfId="17705" xr:uid="{0F2DF9CB-76EB-4A8E-A229-6BF47AB81242}"/>
    <cellStyle name="Desk-Rows 14 on, Cols B on 3 10" xfId="17706" xr:uid="{98256DDE-F59D-473F-A066-8FABCFCACF52}"/>
    <cellStyle name="Desk-Rows 14 on, Cols B on 3 10 2" xfId="25128" xr:uid="{2993FFDE-E41C-4BBC-9F0E-7064925FDCEC}"/>
    <cellStyle name="Desk-Rows 14 on, Cols B on 3 11" xfId="25129" xr:uid="{E7BD8A3C-FAE0-452C-9976-6628F70F8731}"/>
    <cellStyle name="Desk-Rows 14 on, Cols B on 3 2" xfId="17707" xr:uid="{626918CD-EF67-4523-A8BF-F4B8F4D44BEB}"/>
    <cellStyle name="Desk-Rows 14 on, Cols B on 3 2 2" xfId="25130" xr:uid="{420B1B1D-FB51-4114-8A30-F33A6AC81F89}"/>
    <cellStyle name="Desk-Rows 14 on, Cols B on 3 3" xfId="17708" xr:uid="{0A2EEB4E-57BE-4328-B69E-9446D4F9D0C0}"/>
    <cellStyle name="Desk-Rows 14 on, Cols B on 3 3 2" xfId="25131" xr:uid="{8EFD4946-F859-4168-84CB-1D1EDB476DCF}"/>
    <cellStyle name="Desk-Rows 14 on, Cols B on 3 4" xfId="17709" xr:uid="{323F0BE1-F7D6-4FC9-AE87-700B995C4223}"/>
    <cellStyle name="Desk-Rows 14 on, Cols B on 3 4 2" xfId="25132" xr:uid="{14CC119D-157D-4FBB-851A-0EDA64D7A8CF}"/>
    <cellStyle name="Desk-Rows 14 on, Cols B on 3 5" xfId="17710" xr:uid="{09886FB3-78AB-492C-84DE-ABEEDEA5012C}"/>
    <cellStyle name="Desk-Rows 14 on, Cols B on 3 5 2" xfId="25133" xr:uid="{B47AEDC6-D69B-4E8E-95D5-38D22ADF35CA}"/>
    <cellStyle name="Desk-Rows 14 on, Cols B on 3 6" xfId="17711" xr:uid="{73C24F67-398B-4A43-A27F-4B5877B7D7C8}"/>
    <cellStyle name="Desk-Rows 14 on, Cols B on 3 6 2" xfId="25134" xr:uid="{2C7C6405-6732-4D1E-9E68-6A28CF98FAB5}"/>
    <cellStyle name="Desk-Rows 14 on, Cols B on 3 7" xfId="17712" xr:uid="{E3CBC6E1-CAD4-4DD3-9DEE-286A326587F1}"/>
    <cellStyle name="Desk-Rows 14 on, Cols B on 3 7 2" xfId="25135" xr:uid="{4CCFC779-7BDD-42F7-ABDF-26F0D5C56199}"/>
    <cellStyle name="Desk-Rows 14 on, Cols B on 3 8" xfId="17713" xr:uid="{15C1C7C4-D302-480B-A884-51E60282F186}"/>
    <cellStyle name="Desk-Rows 14 on, Cols B on 3 8 2" xfId="25136" xr:uid="{80E3CFDA-81A8-4128-9588-C0B313C5D5EF}"/>
    <cellStyle name="Desk-Rows 14 on, Cols B on 3 9" xfId="17714" xr:uid="{97B97FFD-0762-4198-B036-0A3506D3DFD6}"/>
    <cellStyle name="Desk-Rows 14 on, Cols B on 3 9 2" xfId="25137" xr:uid="{11D0F62E-13E7-40AE-B0D8-7E5A421E6F49}"/>
    <cellStyle name="Desk-Rows 14 on, Cols B on 4" xfId="17715" xr:uid="{F09C8769-0A81-4DF6-ACCA-D7D405173A93}"/>
    <cellStyle name="Desk-Rows 14 on, Cols B on 4 2" xfId="25138" xr:uid="{AED3239F-A960-4AC0-B289-A7F0F206F4FE}"/>
    <cellStyle name="Desk-Rows 14 on, Cols B on 5" xfId="17716" xr:uid="{4CA2B3D5-0DDE-4A2D-91DA-F8BEE7269165}"/>
    <cellStyle name="Desk-Rows 14 on, Cols B on 5 2" xfId="25139" xr:uid="{60657244-5EC3-4D44-AB0B-6D735CBF6393}"/>
    <cellStyle name="Desk-Rows 14 on, Cols B on 6" xfId="17717" xr:uid="{F64B39F7-064D-4B0B-BFCE-F1170070F95B}"/>
    <cellStyle name="Desk-Rows 14 on, Cols B on 6 2" xfId="25140" xr:uid="{15D349F1-439A-4750-AA17-779E73E54858}"/>
    <cellStyle name="Desk-Rows 14 on, Cols B on 7" xfId="17718" xr:uid="{2A2E3E13-4E97-43D5-A9A8-CB77357F70BB}"/>
    <cellStyle name="Desk-Rows 14 on, Cols B on 7 2" xfId="25141" xr:uid="{721ED442-1972-4E81-928E-18307780DFAB}"/>
    <cellStyle name="Desk-Rows 14 on, Cols B on 8" xfId="17719" xr:uid="{3B9708E6-A2AF-4F9D-B861-20BC1D45D225}"/>
    <cellStyle name="Desk-Rows 14 on, Cols B on 8 2" xfId="25142" xr:uid="{8D4E27B7-C5B2-4C6F-9844-504A76B16683}"/>
    <cellStyle name="Desk-Rows 14 on, Cols B on 9" xfId="17720" xr:uid="{464F4756-05BF-4ACF-B88F-DF15F7F32905}"/>
    <cellStyle name="Desk-Rows 14 on, Cols B on 9 2" xfId="25143" xr:uid="{CEB6B7A1-EEDC-42BC-9258-002B45CB3CA9}"/>
    <cellStyle name="Desk-Rows 2-4, 6-13" xfId="17721" xr:uid="{8BE93E14-E776-4A8F-A8BA-EEEE11B3AFBA}"/>
    <cellStyle name="Dezimal [0]_BS Variances Analysis FY20001" xfId="682" xr:uid="{C5ABB91C-B0B8-4F67-8337-B0818ECB1AF8}"/>
    <cellStyle name="Dezimal_BS Variances Analysis FY20001" xfId="683" xr:uid="{504530C4-0D14-40C6-8ECC-E5070AC3CA69}"/>
    <cellStyle name="Dollar" xfId="684" xr:uid="{833DD729-58E5-4610-A55B-6AB358D1AC1F}"/>
    <cellStyle name="Dollar (zero dec)" xfId="685" xr:uid="{77170DA9-5D4D-4DBF-BB5C-8F6EFDF645BF}"/>
    <cellStyle name="Dollar1" xfId="686" xr:uid="{7C059B1B-305C-4995-89F0-6E73F17C991A}"/>
    <cellStyle name="Dollar1Blue" xfId="687" xr:uid="{140A174F-5682-45F5-8D07-9CE6177771A8}"/>
    <cellStyle name="Dollar2" xfId="688" xr:uid="{FE0B2F8C-5353-4428-9524-F261835AFDE9}"/>
    <cellStyle name="Dollars" xfId="689" xr:uid="{E96DF907-A416-4718-8F48-DB08C1DCC0E8}"/>
    <cellStyle name="DollarWhole" xfId="690" xr:uid="{CD39DB68-6DB5-4F83-BBDF-AF9908A0E244}"/>
    <cellStyle name="Dotted Line" xfId="691" xr:uid="{E29E2E0C-0361-46E0-A3CF-02CC42C947B1}"/>
    <cellStyle name="Double Accounting" xfId="692" xr:uid="{BD61A2C4-118A-41C3-A21D-930F2B262C03}"/>
    <cellStyle name="E&amp;Y House" xfId="693" xr:uid="{36D02D05-86D9-49E0-8E52-2B2EC776B075}"/>
    <cellStyle name="Enter Currency (0)" xfId="694" xr:uid="{6C394718-04E7-4FBF-A987-D709AEEC74FC}"/>
    <cellStyle name="Enter Currency (0) 2" xfId="695" xr:uid="{26DC39D4-AAA6-434C-AE9E-5F6D2D3C2C91}"/>
    <cellStyle name="Enter Currency (0) 3" xfId="696" xr:uid="{76CC897A-68DF-4705-8986-725BC5CE2316}"/>
    <cellStyle name="Enter Currency (2)" xfId="697" xr:uid="{0A0F2D76-7089-4BC9-BE3C-7F352E898712}"/>
    <cellStyle name="Enter Currency (2) 2" xfId="698" xr:uid="{E4E73256-F4B4-4E2F-9CF7-834007C218B5}"/>
    <cellStyle name="Enter Currency (2) 3" xfId="699" xr:uid="{4949F103-03A6-4103-B877-C1D7626BB8E5}"/>
    <cellStyle name="Enter Units (0)" xfId="700" xr:uid="{E1347920-BC51-4BFB-9D2E-2DE772E2C40D}"/>
    <cellStyle name="Enter Units (0) 2" xfId="701" xr:uid="{9A49AC98-AE69-4407-8C66-E41C0A6D7DDD}"/>
    <cellStyle name="Enter Units (0) 3" xfId="702" xr:uid="{0DD10995-9E4F-441D-BE24-2F9B15486F68}"/>
    <cellStyle name="Enter Units (1)" xfId="703" xr:uid="{633A2943-7FC5-4E06-8314-F087FB47ADBD}"/>
    <cellStyle name="Enter Units (1) 2" xfId="704" xr:uid="{A86053D7-EB86-45B6-85F2-297BDA1B0A7A}"/>
    <cellStyle name="Enter Units (1) 3" xfId="705" xr:uid="{9746773A-2321-4CC0-9D25-7A4D6BC95C06}"/>
    <cellStyle name="Enter Units (2)" xfId="706" xr:uid="{CA55CBCD-CF8A-458E-8919-38ED53D9D8B3}"/>
    <cellStyle name="Enter Units (2) 2" xfId="707" xr:uid="{20929E65-E199-4F0B-B39A-765AD7050367}"/>
    <cellStyle name="Enter Units (2) 3" xfId="708" xr:uid="{3B5D4FCF-9403-45D5-A4FE-E75DD53A262D}"/>
    <cellStyle name="Entered" xfId="709" xr:uid="{BC9C259F-A0F1-4458-B448-C8FA82553BE3}"/>
    <cellStyle name="Entered 2" xfId="710" xr:uid="{8B9B2DBA-6245-4CD8-B80A-B672A674D601}"/>
    <cellStyle name="Entered 3" xfId="711" xr:uid="{81B2BAD2-0413-49E2-9354-182F50B07302}"/>
    <cellStyle name="Euro" xfId="712" xr:uid="{A05C6F96-A0EE-4493-A84B-BC2033457E1D}"/>
    <cellStyle name="Euro 2" xfId="713" xr:uid="{52EF5EEB-7565-474A-A201-621396A7F29A}"/>
    <cellStyle name="Euro 3" xfId="714" xr:uid="{F0B04E46-76D8-4D13-9243-7D63AD5208B4}"/>
    <cellStyle name="Explanatory Text 10" xfId="17722" xr:uid="{0AC0CB42-92E7-4CC5-9B0B-18C1A1999E4B}"/>
    <cellStyle name="Explanatory Text 2" xfId="715" xr:uid="{CA8724DD-C259-4316-9E97-B53BAC2FC901}"/>
    <cellStyle name="Explanatory Text 2 2" xfId="1819" xr:uid="{F31F19F6-CD83-432F-843F-AAACC57C9D6A}"/>
    <cellStyle name="Explanatory Text 3" xfId="17723" xr:uid="{C6A4833C-FCAD-49C0-975E-BB1A8FFBE453}"/>
    <cellStyle name="Explanatory Text 4" xfId="17724" xr:uid="{DED1955E-623B-4D86-8F86-533AC8E97E0B}"/>
    <cellStyle name="Explanatory Text 5" xfId="17725" xr:uid="{9261816A-A7EC-4ADA-B0A6-B069279BA53D}"/>
    <cellStyle name="Explanatory Text 6" xfId="17726" xr:uid="{741F813E-97FF-44F6-96B1-8AAD0B55533C}"/>
    <cellStyle name="Explanatory Text 7" xfId="17727" xr:uid="{AAE03E81-D9A6-4B97-9AC9-2ECEC35D0BEF}"/>
    <cellStyle name="Explanatory Text 8" xfId="17728" xr:uid="{9CABED0C-F343-4988-85A2-66C6F9C2F103}"/>
    <cellStyle name="Explanatory Text 9" xfId="17729" xr:uid="{05CB49D3-27E1-4CE8-8C3B-20AC726EB232}"/>
    <cellStyle name="Finanční0" xfId="17730" xr:uid="{24A86205-0C3D-4561-B609-12C0B92A5537}"/>
    <cellStyle name="Fixed" xfId="716" xr:uid="{17C80598-B905-40E0-BE20-84F79341AE92}"/>
    <cellStyle name="Fixed 2" xfId="717" xr:uid="{DA71B764-5059-4D62-91C9-5D62882AAA6F}"/>
    <cellStyle name="Fixed 2 10" xfId="7377" xr:uid="{1AF07A56-D596-4503-B0F5-1CFEFE5E522A}"/>
    <cellStyle name="Fixed 2 10 2" xfId="25144" xr:uid="{2F60A97A-CD28-4C1E-9588-7C2AFB076B53}"/>
    <cellStyle name="Fixed 2 10 3" xfId="25145" xr:uid="{30436545-72E4-4C7F-92F5-0FB26F367FEC}"/>
    <cellStyle name="Fixed 2 11" xfId="7226" xr:uid="{84FB8BDC-21E7-4FBD-87E7-FA5D71CE9240}"/>
    <cellStyle name="Fixed 2 11 2" xfId="25146" xr:uid="{EC86E7C6-1A86-419D-A93D-6CBA3644789A}"/>
    <cellStyle name="Fixed 2 11 3" xfId="25147" xr:uid="{3350B4F9-E67F-4284-984F-EE32C5C6CED7}"/>
    <cellStyle name="Fixed 2 12" xfId="5588" xr:uid="{31B49951-1956-4B61-A196-42A3B7A92E86}"/>
    <cellStyle name="Fixed 2 12 2" xfId="25148" xr:uid="{43E49A95-3741-406E-8889-8384F4B97EB9}"/>
    <cellStyle name="Fixed 2 12 3" xfId="25149" xr:uid="{65FBDA9C-6D7B-4598-97F8-08291B4F287F}"/>
    <cellStyle name="Fixed 2 13" xfId="6710" xr:uid="{4E1AB4F3-AE40-4FC3-BB70-A25A3AD2E0CA}"/>
    <cellStyle name="Fixed 2 13 2" xfId="25150" xr:uid="{C5DA6259-82BD-428E-B436-3298083AF877}"/>
    <cellStyle name="Fixed 2 13 3" xfId="25151" xr:uid="{253B3473-A5BB-413B-A0D1-69E816714CFC}"/>
    <cellStyle name="Fixed 2 14" xfId="25152" xr:uid="{0BA5677F-B2BD-4681-8148-6FA8A7DC20DA}"/>
    <cellStyle name="Fixed 2 2" xfId="718" xr:uid="{33828F66-21CF-4171-921F-FC196ED0F3BE}"/>
    <cellStyle name="Fixed 2 2 10" xfId="5563" xr:uid="{8A927F75-1137-4D37-A56A-C1B7A960F13E}"/>
    <cellStyle name="Fixed 2 2 10 2" xfId="25153" xr:uid="{8776001E-A3FA-4E71-974A-3B35455F79B7}"/>
    <cellStyle name="Fixed 2 2 10 3" xfId="25154" xr:uid="{1B207089-DBA7-4B7B-B1BB-9844F20FF755}"/>
    <cellStyle name="Fixed 2 2 11" xfId="6620" xr:uid="{A19918EE-3907-4EC9-9460-7BDC8EF189C4}"/>
    <cellStyle name="Fixed 2 2 11 2" xfId="25155" xr:uid="{847C276F-AD26-48EA-BB25-4501EC1127A5}"/>
    <cellStyle name="Fixed 2 2 11 3" xfId="25156" xr:uid="{0154CA7C-0168-4F97-B57F-6FFC4FA09DA8}"/>
    <cellStyle name="Fixed 2 2 12" xfId="7370" xr:uid="{133E1C70-0BA3-410A-90D9-BC23C80C72E8}"/>
    <cellStyle name="Fixed 2 2 12 2" xfId="25157" xr:uid="{0984D5DF-C7B3-43F7-A6B6-457958229E82}"/>
    <cellStyle name="Fixed 2 2 12 3" xfId="25158" xr:uid="{21ABB0B8-2276-4E75-B458-E7CDEF460211}"/>
    <cellStyle name="Fixed 2 2 13" xfId="25159" xr:uid="{D09883DD-5E82-46CA-A67D-F3F41582C4DC}"/>
    <cellStyle name="Fixed 2 2 2" xfId="1472" xr:uid="{A43F79F0-A5CC-4048-853E-55C86CF845E2}"/>
    <cellStyle name="Fixed 2 2 2 10" xfId="7715" xr:uid="{53CA158A-FFE5-4C0D-B006-98C82D2EC570}"/>
    <cellStyle name="Fixed 2 2 2 10 2" xfId="25160" xr:uid="{908C3BD4-CEA0-4635-AC0F-A694D596E736}"/>
    <cellStyle name="Fixed 2 2 2 10 3" xfId="25161" xr:uid="{33EBE415-A6AB-4B56-A27C-6DFADA87FD8F}"/>
    <cellStyle name="Fixed 2 2 2 11" xfId="25162" xr:uid="{89B17D34-C3BC-4BA1-9500-1C4C3190B092}"/>
    <cellStyle name="Fixed 2 2 2 2" xfId="5802" xr:uid="{7F2BCA64-488B-4F19-9479-DCD7C7E199AC}"/>
    <cellStyle name="Fixed 2 2 2 2 2" xfId="14278" xr:uid="{F4D45EB4-9FC4-4AC9-8A14-AF5C0F7A4438}"/>
    <cellStyle name="Fixed 2 2 2 2 2 2" xfId="25163" xr:uid="{1FBED2EC-EABB-42A8-B631-2B3CCF647CB5}"/>
    <cellStyle name="Fixed 2 2 2 2 3" xfId="25164" xr:uid="{F00195C0-5C14-455B-9A0E-B7031EBE5631}"/>
    <cellStyle name="Fixed 2 2 2 3" xfId="5870" xr:uid="{A27C86FC-2B78-4BF5-BC7C-50364DE34E89}"/>
    <cellStyle name="Fixed 2 2 2 3 2" xfId="25165" xr:uid="{16037E0D-4ACB-4067-8762-AC9E140988FF}"/>
    <cellStyle name="Fixed 2 2 2 3 3" xfId="25166" xr:uid="{AB41F5D7-51F9-44C3-8F08-F63A070EC13C}"/>
    <cellStyle name="Fixed 2 2 2 4" xfId="6522" xr:uid="{5A6C2ABB-1F74-4F9F-A594-65A56C299970}"/>
    <cellStyle name="Fixed 2 2 2 4 2" xfId="25167" xr:uid="{D10B1706-C2FF-4779-9482-D4662D0C5E07}"/>
    <cellStyle name="Fixed 2 2 2 4 3" xfId="25168" xr:uid="{5BC89915-9F2A-46CC-BF0F-8DCE33988079}"/>
    <cellStyle name="Fixed 2 2 2 5" xfId="4759" xr:uid="{67362E88-60EC-4CE2-979D-FB69F0950406}"/>
    <cellStyle name="Fixed 2 2 2 5 2" xfId="25169" xr:uid="{89AA0483-65E7-41CD-AE1D-DF56927462F0}"/>
    <cellStyle name="Fixed 2 2 2 5 3" xfId="25170" xr:uid="{E64A271C-9C07-402D-BFF0-8025F3ADA4EF}"/>
    <cellStyle name="Fixed 2 2 2 6" xfId="4685" xr:uid="{E1EA4357-F14C-4A43-99C5-F41CD1AFE500}"/>
    <cellStyle name="Fixed 2 2 2 6 2" xfId="25171" xr:uid="{9DBA2DAD-0138-40ED-BE1F-4F1378E7F738}"/>
    <cellStyle name="Fixed 2 2 2 6 3" xfId="25172" xr:uid="{E28BB45F-56E3-4846-808F-F34EEF427DA4}"/>
    <cellStyle name="Fixed 2 2 2 7" xfId="7102" xr:uid="{5135BB04-2A67-4EBA-B2D7-4DF37093FE61}"/>
    <cellStyle name="Fixed 2 2 2 7 2" xfId="25173" xr:uid="{5A968349-FEF6-499C-9C53-7DAB66F9742C}"/>
    <cellStyle name="Fixed 2 2 2 7 3" xfId="25174" xr:uid="{D569673D-DF9A-4B76-8C6B-0A56DAF0A1EC}"/>
    <cellStyle name="Fixed 2 2 2 8" xfId="7160" xr:uid="{0837973B-3393-427D-BEE9-4D3352C968C9}"/>
    <cellStyle name="Fixed 2 2 2 8 2" xfId="25175" xr:uid="{A506689A-1408-4865-92D5-743129A89C64}"/>
    <cellStyle name="Fixed 2 2 2 8 3" xfId="25176" xr:uid="{1E67CF4C-B528-4020-A8B7-8A915A999542}"/>
    <cellStyle name="Fixed 2 2 2 9" xfId="7473" xr:uid="{5A12CEBE-A566-4904-9360-1E503DDB3589}"/>
    <cellStyle name="Fixed 2 2 2 9 2" xfId="25177" xr:uid="{862C9264-9CC5-4CFA-8FB3-85E93B916180}"/>
    <cellStyle name="Fixed 2 2 2 9 3" xfId="25178" xr:uid="{0C6F6E6C-CD42-4581-A2A2-3D4D4BD5EEE1}"/>
    <cellStyle name="Fixed 2 2 3" xfId="1473" xr:uid="{B193202C-375D-4E69-8A24-C109493C2C03}"/>
    <cellStyle name="Fixed 2 2 3 10" xfId="7701" xr:uid="{8A166E9D-EF90-430A-B4BF-2B13F3A43F18}"/>
    <cellStyle name="Fixed 2 2 3 10 2" xfId="25179" xr:uid="{9C20C10F-9EBA-4A71-BFF6-3615A74D750A}"/>
    <cellStyle name="Fixed 2 2 3 10 3" xfId="25180" xr:uid="{DFF8CD9D-C2AB-40E9-A662-A0624CD8C677}"/>
    <cellStyle name="Fixed 2 2 3 11" xfId="25181" xr:uid="{EC1F509B-6BEF-4E51-8DF0-495FEDBC654A}"/>
    <cellStyle name="Fixed 2 2 3 2" xfId="5803" xr:uid="{F39E0827-E111-4DAF-A94D-EBB810CA96ED}"/>
    <cellStyle name="Fixed 2 2 3 2 2" xfId="14279" xr:uid="{3B5F4C6A-9250-4463-A7DF-ABAA375D0DFC}"/>
    <cellStyle name="Fixed 2 2 3 2 2 2" xfId="25182" xr:uid="{DBE65490-C07D-423C-BCB4-79161DF0C6C3}"/>
    <cellStyle name="Fixed 2 2 3 2 3" xfId="25183" xr:uid="{CCA31549-3A7D-49AF-A483-CFCF4BB5F698}"/>
    <cellStyle name="Fixed 2 2 3 3" xfId="5097" xr:uid="{60131766-F133-4CF1-86BA-A15A33BB4362}"/>
    <cellStyle name="Fixed 2 2 3 3 2" xfId="25184" xr:uid="{89B320DC-F122-4DA7-9D09-38CD8C7EFB5A}"/>
    <cellStyle name="Fixed 2 2 3 3 3" xfId="25185" xr:uid="{07B56B82-B43E-4D66-AC25-24877D02F39E}"/>
    <cellStyle name="Fixed 2 2 3 4" xfId="5362" xr:uid="{3490A8D0-0726-4183-977B-345075F6F996}"/>
    <cellStyle name="Fixed 2 2 3 4 2" xfId="25186" xr:uid="{B382B736-3C9D-478F-B308-C38511F89763}"/>
    <cellStyle name="Fixed 2 2 3 4 3" xfId="25187" xr:uid="{F384AE04-8744-4C2B-92D7-C6FB6633D3B4}"/>
    <cellStyle name="Fixed 2 2 3 5" xfId="6316" xr:uid="{902ADD98-D541-42F5-AFD6-589A20D01B12}"/>
    <cellStyle name="Fixed 2 2 3 5 2" xfId="25188" xr:uid="{43E76A12-01C9-43B0-85F1-7E870676A507}"/>
    <cellStyle name="Fixed 2 2 3 5 3" xfId="25189" xr:uid="{942F0922-F971-4876-AF83-22C47A828CCB}"/>
    <cellStyle name="Fixed 2 2 3 6" xfId="4849" xr:uid="{CBC28AA0-5C48-49D8-8FBC-EB827502D069}"/>
    <cellStyle name="Fixed 2 2 3 6 2" xfId="25190" xr:uid="{AD382055-9F7A-4AA5-9696-28E5D0042AC1}"/>
    <cellStyle name="Fixed 2 2 3 6 3" xfId="25191" xr:uid="{D12FF445-1323-4188-A483-E9E45B618238}"/>
    <cellStyle name="Fixed 2 2 3 7" xfId="7092" xr:uid="{4A4F3C53-6EA3-4A7F-B77A-EF154A448E96}"/>
    <cellStyle name="Fixed 2 2 3 7 2" xfId="25192" xr:uid="{E10D191A-8F88-4C0D-922D-4CFC65E25BFA}"/>
    <cellStyle name="Fixed 2 2 3 7 3" xfId="25193" xr:uid="{29A1134B-1FEC-451F-99ED-49E804308E86}"/>
    <cellStyle name="Fixed 2 2 3 8" xfId="7471" xr:uid="{DA9B3572-6358-43EE-A43D-F8686CAD773D}"/>
    <cellStyle name="Fixed 2 2 3 8 2" xfId="25194" xr:uid="{67D40B2C-51D6-4C04-8F35-62EF73560B23}"/>
    <cellStyle name="Fixed 2 2 3 8 3" xfId="25195" xr:uid="{27229024-F05E-423E-A10C-3E76B42F499E}"/>
    <cellStyle name="Fixed 2 2 3 9" xfId="4805" xr:uid="{75D1BB13-B541-44A0-836D-B5B5EBEE325A}"/>
    <cellStyle name="Fixed 2 2 3 9 2" xfId="25196" xr:uid="{0949889E-C6A8-4717-850D-2F331A365151}"/>
    <cellStyle name="Fixed 2 2 3 9 3" xfId="25197" xr:uid="{75AE8E99-C9AD-4A42-9D2C-CE3AD539FFB0}"/>
    <cellStyle name="Fixed 2 2 4" xfId="5424" xr:uid="{977B9D50-CE11-4CF6-A3B1-9C264D1AEBAC}"/>
    <cellStyle name="Fixed 2 2 4 2" xfId="14280" xr:uid="{8E938C8B-E3CA-472C-BF45-472412DDCACD}"/>
    <cellStyle name="Fixed 2 2 4 2 2" xfId="25198" xr:uid="{DB4E2743-5773-4CCF-A66F-7096D9C515D9}"/>
    <cellStyle name="Fixed 2 2 4 3" xfId="25199" xr:uid="{C8F50902-343B-41EC-A49F-7D25C53438D0}"/>
    <cellStyle name="Fixed 2 2 5" xfId="4879" xr:uid="{1452552B-0DF5-4154-BD64-AD269EBD8B3F}"/>
    <cellStyle name="Fixed 2 2 5 2" xfId="25200" xr:uid="{0306DA3F-1909-4F63-8E3F-A72B7117534C}"/>
    <cellStyle name="Fixed 2 2 5 3" xfId="25201" xr:uid="{ABD279FA-C4D9-458A-BA65-5AD5A680C61C}"/>
    <cellStyle name="Fixed 2 2 6" xfId="4863" xr:uid="{A907F229-3A76-4AF0-A0FC-938619ADF020}"/>
    <cellStyle name="Fixed 2 2 6 2" xfId="25202" xr:uid="{28905EF9-41F3-45CA-A7B6-7D579466C355}"/>
    <cellStyle name="Fixed 2 2 6 3" xfId="25203" xr:uid="{001BEA87-F68B-4544-BC32-FE5259477893}"/>
    <cellStyle name="Fixed 2 2 7" xfId="4851" xr:uid="{EA3DE465-F26B-42B0-A993-695CCB3ED7BB}"/>
    <cellStyle name="Fixed 2 2 7 2" xfId="25204" xr:uid="{89457E9E-38E8-42EC-B62B-87AB8727F02C}"/>
    <cellStyle name="Fixed 2 2 7 3" xfId="25205" xr:uid="{8BA6ED32-7F5D-4342-A764-B203AD7ACB8E}"/>
    <cellStyle name="Fixed 2 2 8" xfId="5038" xr:uid="{76C692C3-4A17-4361-B4B6-C0D89709733E}"/>
    <cellStyle name="Fixed 2 2 8 2" xfId="25206" xr:uid="{9096DADF-AF84-46FA-89AD-1B4B0DDEDC36}"/>
    <cellStyle name="Fixed 2 2 8 3" xfId="25207" xr:uid="{4BB80AD2-C4A6-49DD-BBB9-B83B46BB26A0}"/>
    <cellStyle name="Fixed 2 2 9" xfId="4700" xr:uid="{E5F2ED02-6184-494D-9DDC-6024466EBB47}"/>
    <cellStyle name="Fixed 2 2 9 2" xfId="25208" xr:uid="{5456E3B1-DA70-4A37-B32C-E3FC08A3F98A}"/>
    <cellStyle name="Fixed 2 2 9 3" xfId="25209" xr:uid="{32F8DDF9-A0B4-41CB-8E1B-D86482DBBA21}"/>
    <cellStyle name="Fixed 2 3" xfId="1474" xr:uid="{BA67EE95-585F-4A9C-BDF2-FA3A5AA5E030}"/>
    <cellStyle name="Fixed 2 3 10" xfId="7735" xr:uid="{2F1D3D68-4B99-4ED7-A55D-A402B6A6B9E9}"/>
    <cellStyle name="Fixed 2 3 10 2" xfId="25210" xr:uid="{BAD6605C-4E35-467B-985B-D848E9FD364C}"/>
    <cellStyle name="Fixed 2 3 10 3" xfId="25211" xr:uid="{2AF3219C-870E-4132-9194-763034FDC95E}"/>
    <cellStyle name="Fixed 2 3 11" xfId="25212" xr:uid="{506CA41D-D86A-4F0F-9693-A00C4D98330E}"/>
    <cellStyle name="Fixed 2 3 2" xfId="5804" xr:uid="{C43E4DB9-049F-4F6A-A8A1-8BB96F59F4E5}"/>
    <cellStyle name="Fixed 2 3 2 2" xfId="14281" xr:uid="{6A6A0A0D-3E91-42BD-97C0-6F00C6EEF4F5}"/>
    <cellStyle name="Fixed 2 3 2 2 2" xfId="25213" xr:uid="{BDFA99BB-721D-4307-938E-8C4FC24D37AD}"/>
    <cellStyle name="Fixed 2 3 2 3" xfId="25214" xr:uid="{0DF0826A-9ED3-43DB-93AE-E12CA3DA3A33}"/>
    <cellStyle name="Fixed 2 3 3" xfId="5872" xr:uid="{F6DB502D-D3E1-4F83-A939-02DCC3EE2B5B}"/>
    <cellStyle name="Fixed 2 3 3 2" xfId="25215" xr:uid="{91B4C2AF-B52A-4348-B3D2-A389A4EB015A}"/>
    <cellStyle name="Fixed 2 3 3 3" xfId="25216" xr:uid="{A3A9428E-68C2-40D6-A263-9FABF2664E9E}"/>
    <cellStyle name="Fixed 2 3 4" xfId="6881" xr:uid="{3CDFAE58-B8D9-4D87-A9DF-CB3D598CD4B2}"/>
    <cellStyle name="Fixed 2 3 4 2" xfId="25217" xr:uid="{194EB22E-A08C-4A7A-A3A5-12EAEC05E8C9}"/>
    <cellStyle name="Fixed 2 3 4 3" xfId="25218" xr:uid="{CED9E286-FC38-4E66-AD7C-91F257E7824C}"/>
    <cellStyle name="Fixed 2 3 5" xfId="4943" xr:uid="{7D1E97F1-9A66-450D-8225-9516D0970691}"/>
    <cellStyle name="Fixed 2 3 5 2" xfId="25219" xr:uid="{E2D18D09-F3F2-4020-A8F3-56C8AE89EA5E}"/>
    <cellStyle name="Fixed 2 3 5 3" xfId="25220" xr:uid="{B8CBA3AA-7EA8-464F-8023-67D429570002}"/>
    <cellStyle name="Fixed 2 3 6" xfId="7238" xr:uid="{7AB4C06A-CE1C-4E26-ABC1-6AE3A4F93B64}"/>
    <cellStyle name="Fixed 2 3 6 2" xfId="25221" xr:uid="{50F5CD1F-7F1A-4349-A89E-73221F7E885A}"/>
    <cellStyle name="Fixed 2 3 6 3" xfId="25222" xr:uid="{F33F4327-5147-4234-9B4A-B709B663F578}"/>
    <cellStyle name="Fixed 2 3 7" xfId="6988" xr:uid="{7466965F-A896-4B59-B753-B9027D00ADA8}"/>
    <cellStyle name="Fixed 2 3 7 2" xfId="25223" xr:uid="{AC9D7E5D-21DE-429E-A86F-94D33429C3F7}"/>
    <cellStyle name="Fixed 2 3 7 3" xfId="25224" xr:uid="{79658B08-19B9-4C3F-AA9A-C32836B741A5}"/>
    <cellStyle name="Fixed 2 3 8" xfId="6178" xr:uid="{D869B9B5-9CEE-432A-938B-D948CC1B9432}"/>
    <cellStyle name="Fixed 2 3 8 2" xfId="25225" xr:uid="{5D5EF35A-3DCD-42AF-9ED9-27BB1AD4EA8A}"/>
    <cellStyle name="Fixed 2 3 8 3" xfId="25226" xr:uid="{D00F68D7-3B5B-4839-A5B3-2D069394E436}"/>
    <cellStyle name="Fixed 2 3 9" xfId="5884" xr:uid="{E5996CEB-A7F5-48C0-BC1E-CAE638C97451}"/>
    <cellStyle name="Fixed 2 3 9 2" xfId="25227" xr:uid="{A98788DB-07C8-4B44-8814-EE5F20C9671F}"/>
    <cellStyle name="Fixed 2 3 9 3" xfId="25228" xr:uid="{52395B52-92EC-4E23-9B11-B3B462C9A9C6}"/>
    <cellStyle name="Fixed 2 4" xfId="1475" xr:uid="{76207186-BFF3-4E99-80A6-10F4943A7322}"/>
    <cellStyle name="Fixed 2 4 10" xfId="7375" xr:uid="{55F0EDFC-D639-48CB-8F45-6A6B711FD6B7}"/>
    <cellStyle name="Fixed 2 4 10 2" xfId="25229" xr:uid="{C874D51E-BA4F-4D6B-B696-498A565F2860}"/>
    <cellStyle name="Fixed 2 4 10 3" xfId="25230" xr:uid="{14C010FA-6C2E-419A-9E6A-DC6E1D3B4ED9}"/>
    <cellStyle name="Fixed 2 4 11" xfId="25231" xr:uid="{0307717A-C616-4F8D-B55D-178A48BB6913}"/>
    <cellStyle name="Fixed 2 4 2" xfId="5805" xr:uid="{7A102AF4-54A0-49AF-8194-8F46DED70577}"/>
    <cellStyle name="Fixed 2 4 2 2" xfId="14282" xr:uid="{B440B33B-54A3-4A44-8185-4F06E737629B}"/>
    <cellStyle name="Fixed 2 4 2 2 2" xfId="25232" xr:uid="{05C741E3-6133-4301-B63E-884112E71B66}"/>
    <cellStyle name="Fixed 2 4 2 3" xfId="25233" xr:uid="{B14AF72C-D822-4DB1-9142-271842CE3289}"/>
    <cellStyle name="Fixed 2 4 3" xfId="5098" xr:uid="{00550A26-1C81-4A1E-B3EB-983931319D47}"/>
    <cellStyle name="Fixed 2 4 3 2" xfId="25234" xr:uid="{4FC886F3-97B6-4F96-884F-859215150F0B}"/>
    <cellStyle name="Fixed 2 4 3 3" xfId="25235" xr:uid="{9594E446-EF7D-4311-BA7F-C37B3CC13A8E}"/>
    <cellStyle name="Fixed 2 4 4" xfId="6358" xr:uid="{E5BD6175-6A37-4D82-94AC-C8C926378585}"/>
    <cellStyle name="Fixed 2 4 4 2" xfId="25236" xr:uid="{D784F2E7-7C3E-40FE-9441-CB706A43B4B5}"/>
    <cellStyle name="Fixed 2 4 4 3" xfId="25237" xr:uid="{B3883F48-209A-4574-8725-3D2B16DA2481}"/>
    <cellStyle name="Fixed 2 4 5" xfId="6630" xr:uid="{708FB5F4-9E55-4AAD-A97A-B92E00914355}"/>
    <cellStyle name="Fixed 2 4 5 2" xfId="25238" xr:uid="{C5304084-A4D2-4484-8D08-7DAA52D4F865}"/>
    <cellStyle name="Fixed 2 4 5 3" xfId="25239" xr:uid="{336AA1BB-F5D9-49F8-84D2-EA6B8634CCC6}"/>
    <cellStyle name="Fixed 2 4 6" xfId="7239" xr:uid="{EA85F531-BD32-4B16-B403-8B68C15100FA}"/>
    <cellStyle name="Fixed 2 4 6 2" xfId="25240" xr:uid="{0D883271-685C-493C-8964-DAEA4BF7ACDC}"/>
    <cellStyle name="Fixed 2 4 6 3" xfId="25241" xr:uid="{9261D458-482F-424D-B3AC-132EA1F29C46}"/>
    <cellStyle name="Fixed 2 4 7" xfId="6956" xr:uid="{74188113-2080-4BBB-9B49-41F6CAE3CBC9}"/>
    <cellStyle name="Fixed 2 4 7 2" xfId="25242" xr:uid="{2B527232-60F3-47F3-A199-A73D320BA7E4}"/>
    <cellStyle name="Fixed 2 4 7 3" xfId="25243" xr:uid="{578D5208-1C32-4A5A-9AED-CE02174D0205}"/>
    <cellStyle name="Fixed 2 4 8" xfId="6973" xr:uid="{5308E708-8613-43C5-B707-AC4028477395}"/>
    <cellStyle name="Fixed 2 4 8 2" xfId="25244" xr:uid="{3DA85A1F-DD32-4F51-84E8-DE5053CEB596}"/>
    <cellStyle name="Fixed 2 4 8 3" xfId="25245" xr:uid="{6D1AB839-1685-4B43-8BAC-B5F758B04F10}"/>
    <cellStyle name="Fixed 2 4 9" xfId="4925" xr:uid="{28E27CB7-8A7F-4922-8EDE-727922EA372E}"/>
    <cellStyle name="Fixed 2 4 9 2" xfId="25246" xr:uid="{E767F2A7-BF84-4212-930E-5B6991CB27BC}"/>
    <cellStyle name="Fixed 2 4 9 3" xfId="25247" xr:uid="{1E5BB026-E561-4196-BCC9-E51C6B8A26A9}"/>
    <cellStyle name="Fixed 2 5" xfId="5423" xr:uid="{C14A9AC3-5D1B-403E-8A2A-BE3488FDA602}"/>
    <cellStyle name="Fixed 2 5 2" xfId="14283" xr:uid="{A65758A2-444E-410B-A9D1-E4204B0FB292}"/>
    <cellStyle name="Fixed 2 5 2 2" xfId="25248" xr:uid="{0556A1DE-DBA4-4A6F-B2BC-82853F977A6E}"/>
    <cellStyle name="Fixed 2 5 3" xfId="25249" xr:uid="{5F678CB3-2592-4587-A4A6-28A5AFD5E0B1}"/>
    <cellStyle name="Fixed 2 6" xfId="4878" xr:uid="{FC8A1F15-B4F1-493E-A2F1-34EC519DC530}"/>
    <cellStyle name="Fixed 2 6 2" xfId="25250" xr:uid="{26967D91-B905-4A98-BEBA-9BDA66840A85}"/>
    <cellStyle name="Fixed 2 6 3" xfId="25251" xr:uid="{31A9E378-B171-4E9E-ABE5-08CF610B25FE}"/>
    <cellStyle name="Fixed 2 7" xfId="5209" xr:uid="{04EA74DA-9974-4326-992A-E32B433FB8F1}"/>
    <cellStyle name="Fixed 2 7 2" xfId="25252" xr:uid="{516861F2-4FBE-441C-A793-F572B1EFC1DD}"/>
    <cellStyle name="Fixed 2 7 3" xfId="25253" xr:uid="{69263955-C4C4-4EBD-9C9B-E0C7011CD343}"/>
    <cellStyle name="Fixed 2 8" xfId="4999" xr:uid="{6CD325C7-82C3-46B8-8E30-C29F3D1F71B5}"/>
    <cellStyle name="Fixed 2 8 2" xfId="25254" xr:uid="{EA7760FE-FA40-4E80-B939-5E23542DDCD8}"/>
    <cellStyle name="Fixed 2 8 3" xfId="25255" xr:uid="{6800414A-8470-4174-A70C-A483BB8C2262}"/>
    <cellStyle name="Fixed 2 9" xfId="6123" xr:uid="{0B20D844-B9AF-40A3-B0EC-2C22CF351560}"/>
    <cellStyle name="Fixed 2 9 2" xfId="25256" xr:uid="{6D2D8CF8-A101-45F7-97CB-9824CC8593E3}"/>
    <cellStyle name="Fixed 2 9 3" xfId="25257" xr:uid="{721BB522-2F96-4E5A-B22D-FF4C041D50FC}"/>
    <cellStyle name="Fixed 3" xfId="719" xr:uid="{845D82B4-F1A5-4753-B6EB-133882C6E177}"/>
    <cellStyle name="Fixed 3 10" xfId="7081" xr:uid="{08BD71A3-9CDC-4FE5-AC94-A95EE70A7764}"/>
    <cellStyle name="Fixed 3 10 2" xfId="25258" xr:uid="{EAB1F8A6-FDDB-4FD4-B581-BB2315F82B2D}"/>
    <cellStyle name="Fixed 3 10 3" xfId="25259" xr:uid="{A18A2186-96B1-4675-8F3A-C04021C228A3}"/>
    <cellStyle name="Fixed 3 11" xfId="7343" xr:uid="{BA55991E-F43E-4C74-A5E1-FD40351714DF}"/>
    <cellStyle name="Fixed 3 11 2" xfId="25260" xr:uid="{AC0C4398-F615-4EA1-826B-759390BF2EFD}"/>
    <cellStyle name="Fixed 3 11 3" xfId="25261" xr:uid="{BF941B0C-3BFD-4565-9EA7-1F27118BF6AD}"/>
    <cellStyle name="Fixed 3 12" xfId="7028" xr:uid="{3E8186F1-7028-4720-8D87-1F2C2011EDBE}"/>
    <cellStyle name="Fixed 3 12 2" xfId="25262" xr:uid="{02D046C6-79B5-4A6D-BFE4-7D81F5CD740F}"/>
    <cellStyle name="Fixed 3 12 3" xfId="25263" xr:uid="{855DEE0A-2A21-425A-B90C-7FD7C343A3D8}"/>
    <cellStyle name="Fixed 3 13" xfId="25264" xr:uid="{C3C2EC2D-EB2A-4A68-AC36-3B0D34A656E4}"/>
    <cellStyle name="Fixed 3 2" xfId="1476" xr:uid="{B0E6C887-7494-4FC7-AD23-50B3459951BA}"/>
    <cellStyle name="Fixed 3 2 10" xfId="7006" xr:uid="{5503B07A-8FC6-462E-9C3C-ABB41974748B}"/>
    <cellStyle name="Fixed 3 2 10 2" xfId="25265" xr:uid="{09B0ED25-0B3F-4746-A01E-11A90FF77695}"/>
    <cellStyle name="Fixed 3 2 10 3" xfId="25266" xr:uid="{6FF25FED-B2F2-4BEC-A1F4-5A2D2ACBE579}"/>
    <cellStyle name="Fixed 3 2 11" xfId="25267" xr:uid="{E482A1A1-E2C1-4BC1-9006-7A27B974E29F}"/>
    <cellStyle name="Fixed 3 2 2" xfId="5806" xr:uid="{A4066426-5A1C-4D42-846A-CF62EF82D1BA}"/>
    <cellStyle name="Fixed 3 2 2 2" xfId="14284" xr:uid="{C99EE16C-7DE0-47EB-AF19-E0C173AA20B3}"/>
    <cellStyle name="Fixed 3 2 2 2 2" xfId="25268" xr:uid="{BB0D976A-A577-4AE3-9BA2-3165944BF61F}"/>
    <cellStyle name="Fixed 3 2 2 3" xfId="25269" xr:uid="{A9572E02-3D5D-4AC9-ADAF-31E19E35F40B}"/>
    <cellStyle name="Fixed 3 2 3" xfId="5874" xr:uid="{A44F2B5A-FD86-4665-9332-22FFF00EE2DF}"/>
    <cellStyle name="Fixed 3 2 3 2" xfId="25270" xr:uid="{98D1F1DC-F204-4681-890F-0721A55B2D05}"/>
    <cellStyle name="Fixed 3 2 3 3" xfId="25271" xr:uid="{50075893-69CB-4301-8A5E-66A86FC0F514}"/>
    <cellStyle name="Fixed 3 2 4" xfId="6758" xr:uid="{EF27CDA8-B50D-4E0E-A53B-917A99E138D7}"/>
    <cellStyle name="Fixed 3 2 4 2" xfId="25272" xr:uid="{9666E05D-3F6B-46C9-84BA-9A6CDCA66F7B}"/>
    <cellStyle name="Fixed 3 2 4 3" xfId="25273" xr:uid="{2C1FFB3B-9069-4EF2-90C8-1C385B04EA68}"/>
    <cellStyle name="Fixed 3 2 5" xfId="5422" xr:uid="{46C4F061-5180-4EC2-81D6-35CD049A9058}"/>
    <cellStyle name="Fixed 3 2 5 2" xfId="25274" xr:uid="{AD702D36-C061-4692-922A-907AC515B468}"/>
    <cellStyle name="Fixed 3 2 5 3" xfId="25275" xr:uid="{04838CEE-B400-4758-B687-92016480BA6A}"/>
    <cellStyle name="Fixed 3 2 6" xfId="7172" xr:uid="{88AE2E1C-1A2E-4E73-85A9-4E366D6FCF03}"/>
    <cellStyle name="Fixed 3 2 6 2" xfId="25276" xr:uid="{F21DB59E-8AC7-44C2-8D6B-8F78266B2395}"/>
    <cellStyle name="Fixed 3 2 6 3" xfId="25277" xr:uid="{98526B39-14A4-4E27-80F3-1100F62B3EAD}"/>
    <cellStyle name="Fixed 3 2 7" xfId="4889" xr:uid="{ABC77B7D-CD14-4F10-B03C-4A7601A986CD}"/>
    <cellStyle name="Fixed 3 2 7 2" xfId="25278" xr:uid="{18E6740C-83B6-4622-926E-FAD2AC5E7381}"/>
    <cellStyle name="Fixed 3 2 7 3" xfId="25279" xr:uid="{ADADB47B-569A-4F2D-B3FF-528C19095E5C}"/>
    <cellStyle name="Fixed 3 2 8" xfId="5180" xr:uid="{6E24A3B9-12A4-40D4-BA0D-7D165CD7E567}"/>
    <cellStyle name="Fixed 3 2 8 2" xfId="25280" xr:uid="{4369FC47-0568-4D4F-A5E8-27BEFE8F29B1}"/>
    <cellStyle name="Fixed 3 2 8 3" xfId="25281" xr:uid="{D95DDC6B-F09D-4ABE-889C-FD7C585BAACC}"/>
    <cellStyle name="Fixed 3 2 9" xfId="5273" xr:uid="{92BD8B5A-3910-4A5E-AFBF-E27AE0022BF5}"/>
    <cellStyle name="Fixed 3 2 9 2" xfId="25282" xr:uid="{20C27799-AFEF-4D61-B872-C9F90EC63D19}"/>
    <cellStyle name="Fixed 3 2 9 3" xfId="25283" xr:uid="{BD368B19-13C6-4F55-8FD8-D72CAA30AEBB}"/>
    <cellStyle name="Fixed 3 3" xfId="1477" xr:uid="{8AED0366-00D5-4E6E-AF91-AB3326EFE367}"/>
    <cellStyle name="Fixed 3 3 10" xfId="7712" xr:uid="{238DCF9E-C43E-4156-8B81-67B341E74B82}"/>
    <cellStyle name="Fixed 3 3 10 2" xfId="25284" xr:uid="{0A9ABDFA-14A8-458E-BA41-D18BB3A73357}"/>
    <cellStyle name="Fixed 3 3 10 3" xfId="25285" xr:uid="{0CB59592-81DA-4051-92B0-B1D6D37BFD13}"/>
    <cellStyle name="Fixed 3 3 11" xfId="25286" xr:uid="{FE7CA79D-7990-4995-ADBC-079839254515}"/>
    <cellStyle name="Fixed 3 3 2" xfId="5807" xr:uid="{1BE0552C-26FF-422E-9E54-C5E99C1FAB5A}"/>
    <cellStyle name="Fixed 3 3 2 2" xfId="14285" xr:uid="{F9FE23D4-2FBA-4B76-BFA2-70699F029972}"/>
    <cellStyle name="Fixed 3 3 2 2 2" xfId="25287" xr:uid="{0DD3C8E4-5306-450F-AC5F-8D328BD8AAE5}"/>
    <cellStyle name="Fixed 3 3 2 3" xfId="25288" xr:uid="{9C950C63-628D-4EA5-A7E7-3843BE52A949}"/>
    <cellStyle name="Fixed 3 3 3" xfId="5099" xr:uid="{64865275-1068-494E-B417-CA6F387E3A4D}"/>
    <cellStyle name="Fixed 3 3 3 2" xfId="25289" xr:uid="{E67CCAF0-1080-4E93-82EA-CED72B780E75}"/>
    <cellStyle name="Fixed 3 3 3 3" xfId="25290" xr:uid="{1200FE27-BE5C-4E5E-845C-8CDEC5108DBD}"/>
    <cellStyle name="Fixed 3 3 4" xfId="6181" xr:uid="{A7E26E51-057F-4461-9C6C-2BD3035ECE03}"/>
    <cellStyle name="Fixed 3 3 4 2" xfId="25291" xr:uid="{015C79B3-57A1-4A07-A733-B9120D2FE5EF}"/>
    <cellStyle name="Fixed 3 3 4 3" xfId="25292" xr:uid="{C09E210E-E153-42DB-8168-EDC456892983}"/>
    <cellStyle name="Fixed 3 3 5" xfId="5430" xr:uid="{4E6E8B27-40D3-4617-A763-8EFCDC17FE3B}"/>
    <cellStyle name="Fixed 3 3 5 2" xfId="25293" xr:uid="{298540D4-85FA-4630-A6B2-D8A7BEB4236B}"/>
    <cellStyle name="Fixed 3 3 5 3" xfId="25294" xr:uid="{8B3ABDD1-03FC-4BE3-BDEF-789372D12BE2}"/>
    <cellStyle name="Fixed 3 3 6" xfId="7135" xr:uid="{BCA25078-B4B8-4478-B448-FA099D817997}"/>
    <cellStyle name="Fixed 3 3 6 2" xfId="25295" xr:uid="{3B8F5C5E-7D6A-4CAF-B00E-A6F129156940}"/>
    <cellStyle name="Fixed 3 3 6 3" xfId="25296" xr:uid="{CA3A319F-F568-4463-B9B1-1B17D732DB1B}"/>
    <cellStyle name="Fixed 3 3 7" xfId="4813" xr:uid="{C0D9A844-CBCE-4BA4-B211-5B49E0FEA374}"/>
    <cellStyle name="Fixed 3 3 7 2" xfId="25297" xr:uid="{9DAEFAD7-324B-4547-AFD4-D7A519A1203D}"/>
    <cellStyle name="Fixed 3 3 7 3" xfId="25298" xr:uid="{DC46D338-715E-4AC7-806F-222EA4C39AF8}"/>
    <cellStyle name="Fixed 3 3 8" xfId="5398" xr:uid="{3780410F-2D5C-414E-9928-57CECE33B7B0}"/>
    <cellStyle name="Fixed 3 3 8 2" xfId="25299" xr:uid="{0DB5ED21-5EFB-464D-AB2A-02D657A6EA58}"/>
    <cellStyle name="Fixed 3 3 8 3" xfId="25300" xr:uid="{E6625C2E-FAD8-49FD-9214-C01C8E19656C}"/>
    <cellStyle name="Fixed 3 3 9" xfId="6200" xr:uid="{5FD2A9A3-3D86-4CB9-9DD9-90F42DD8D126}"/>
    <cellStyle name="Fixed 3 3 9 2" xfId="25301" xr:uid="{E987CA3B-DE42-4E16-BE54-8A7B8BBB2427}"/>
    <cellStyle name="Fixed 3 3 9 3" xfId="25302" xr:uid="{57C051B0-C676-4EC7-94C2-6C7D43429FDC}"/>
    <cellStyle name="Fixed 3 4" xfId="5425" xr:uid="{BA0A452F-EFF4-44F0-8DDD-0ABA4B527FCB}"/>
    <cellStyle name="Fixed 3 4 2" xfId="14286" xr:uid="{719DF3F2-668A-484E-B0C1-163CDBAE7D8D}"/>
    <cellStyle name="Fixed 3 4 2 2" xfId="25303" xr:uid="{7F480197-8220-47C5-BA64-92E21E8DB3E3}"/>
    <cellStyle name="Fixed 3 4 3" xfId="25304" xr:uid="{36C42219-B7B4-4A04-BB5F-2303B22C5E0B}"/>
    <cellStyle name="Fixed 3 5" xfId="5542" xr:uid="{E0AA5337-B1CB-45AE-BBE4-6394830A9C20}"/>
    <cellStyle name="Fixed 3 5 2" xfId="25305" xr:uid="{972C4980-FD5F-4B22-B3DE-462010670C54}"/>
    <cellStyle name="Fixed 3 5 3" xfId="25306" xr:uid="{8DE318FA-5757-4A4E-891C-D26FD4BE3B31}"/>
    <cellStyle name="Fixed 3 6" xfId="4953" xr:uid="{9C838D41-E1D4-4CC8-8028-85F2C03E8ECC}"/>
    <cellStyle name="Fixed 3 6 2" xfId="25307" xr:uid="{E45651FB-863C-4EAB-A497-744DDFE044F3}"/>
    <cellStyle name="Fixed 3 6 3" xfId="25308" xr:uid="{65F1C780-B28D-4EC9-9DEA-D13B3E56196B}"/>
    <cellStyle name="Fixed 3 7" xfId="5356" xr:uid="{6AB3755C-A0B7-4C9C-9C97-36E249A2B3E7}"/>
    <cellStyle name="Fixed 3 7 2" xfId="25309" xr:uid="{C4FF7B1B-44BB-46CE-A909-B1B277D7B19F}"/>
    <cellStyle name="Fixed 3 7 3" xfId="25310" xr:uid="{51155692-FF2E-42EC-B0F5-55ED94E40C28}"/>
    <cellStyle name="Fixed 3 8" xfId="5756" xr:uid="{88FF16CC-AB1E-462B-A116-E4647811B845}"/>
    <cellStyle name="Fixed 3 8 2" xfId="25311" xr:uid="{5A41864D-87E6-4781-8381-814AA4C9A330}"/>
    <cellStyle name="Fixed 3 8 3" xfId="25312" xr:uid="{F297645F-4CBA-4A23-A29B-B5DBF5E4AAC2}"/>
    <cellStyle name="Fixed 3 9" xfId="7131" xr:uid="{C053FFD8-CE8C-4C7E-BF92-965AFB9E76B8}"/>
    <cellStyle name="Fixed 3 9 2" xfId="25313" xr:uid="{3777EFC0-3D49-48E3-A5C4-355B0D1C1EF4}"/>
    <cellStyle name="Fixed 3 9 3" xfId="25314" xr:uid="{9F3AA719-C968-4865-AEF2-C78ED4520C90}"/>
    <cellStyle name="Fixed 4" xfId="720" xr:uid="{87D8F707-E5C7-44DC-903D-BCCF67D627BC}"/>
    <cellStyle name="ƒnƒCƒp[ƒŠƒ“ƒN" xfId="721" xr:uid="{1A93C3AF-A7C1-4739-8E2C-49DA56F5C696}"/>
    <cellStyle name="Followed Hyperlink 2" xfId="7792" xr:uid="{5C5B723D-1B47-4B98-80DD-5115240F925B}"/>
    <cellStyle name="Followed Hyperlink 2 2" xfId="7793" xr:uid="{3C4C43E6-8563-4EF9-B7B6-C28F3216B29F}"/>
    <cellStyle name="Followed Hyperlink 3" xfId="9928" xr:uid="{6EBA01C7-53F6-4838-80EA-7458FD1F5D31}"/>
    <cellStyle name="Foot" xfId="17731" xr:uid="{FE6C10BA-C1DE-441C-8F01-08A4A4E14E8F}"/>
    <cellStyle name="Footnote" xfId="722" xr:uid="{880E4A5A-9B6B-4818-A626-80F5337E5C4E}"/>
    <cellStyle name="Footnote 2" xfId="723" xr:uid="{DD94B441-B1B6-46C8-A580-AA28AC850F93}"/>
    <cellStyle name="Full Date" xfId="724" xr:uid="{DC9FF2D2-3EEA-4D9B-91C4-A6665AC225EC}"/>
    <cellStyle name="GAR" xfId="725" xr:uid="{512B8DCB-7ACD-4855-B70E-180A61FDACC5}"/>
    <cellStyle name="GENERAL" xfId="726" xr:uid="{6D416232-3E29-4697-8B17-9171F81B5EAE}"/>
    <cellStyle name="Good 10" xfId="17732" xr:uid="{E2881990-C9EE-4473-A4CC-136C0B8648C2}"/>
    <cellStyle name="Good 2" xfId="727" xr:uid="{5A0B3F28-A43C-44C0-9992-1C5F0D2FDCE2}"/>
    <cellStyle name="Good 2 2" xfId="1820" xr:uid="{504713A4-2C41-48D3-BE78-5B508963D51B}"/>
    <cellStyle name="Good 3" xfId="17733" xr:uid="{92BD15C1-98DE-485E-AEFD-CF28ADA7851D}"/>
    <cellStyle name="Good 4" xfId="17734" xr:uid="{814228CC-C937-4DA5-B241-5DCC460FDCA4}"/>
    <cellStyle name="Good 5" xfId="17735" xr:uid="{98BDBE98-8DDE-4732-982F-A98AEB729D66}"/>
    <cellStyle name="Good 6" xfId="17736" xr:uid="{4D4E966F-BA19-40B5-AB90-A9086704CD7D}"/>
    <cellStyle name="Good 7" xfId="17737" xr:uid="{7EC719F3-5C75-4C6B-91D5-7A5D48541436}"/>
    <cellStyle name="Good 8" xfId="17738" xr:uid="{21B7490F-9AE7-49DE-91A5-696967AAB35C}"/>
    <cellStyle name="Good 9" xfId="17739" xr:uid="{FAB2E28F-7117-4885-9006-2A51AF12A2EA}"/>
    <cellStyle name="Gray Border" xfId="728" xr:uid="{44E47652-9515-4DAB-8153-5640A170EAB3}"/>
    <cellStyle name="Gray Border 10" xfId="15971" xr:uid="{1D80B02E-9342-4318-968B-707197A1089E}"/>
    <cellStyle name="Gray Border 10 2" xfId="25315" xr:uid="{5E44830D-24D4-4F62-B68B-925AF08CEEDA}"/>
    <cellStyle name="Gray Border 2" xfId="1877" xr:uid="{D3CD054B-30F2-475F-9758-AEA1FDE8509F}"/>
    <cellStyle name="Gray Border 2 2" xfId="3418" xr:uid="{DE021F0A-9F76-47E8-A127-34DB8271EF5D}"/>
    <cellStyle name="Gray Border 2 2 2" xfId="8758" xr:uid="{88972F31-7AFD-45B8-B950-9651277CA1F9}"/>
    <cellStyle name="Gray Border 2 2 2 2" xfId="9462" xr:uid="{7EA6CC35-B7B1-43F8-85C7-D1E45BC247E1}"/>
    <cellStyle name="Gray Border 2 2 2 2 2" xfId="25316" xr:uid="{E4C77604-AE6C-421C-9B46-04771B02F924}"/>
    <cellStyle name="Gray Border 2 2 2 3" xfId="25317" xr:uid="{9AE4A0B3-AC3D-4A10-83BD-28A354423155}"/>
    <cellStyle name="Gray Border 2 2 3" xfId="12273" xr:uid="{0AD2DF80-327B-43C6-B414-AB9024644A08}"/>
    <cellStyle name="Gray Border 2 2 3 2" xfId="25318" xr:uid="{BCC5DBCE-5712-4B39-978C-35019C0BA20F}"/>
    <cellStyle name="Gray Border 2 2 4" xfId="25319" xr:uid="{B1EAD651-4D53-4971-8CAF-069045BF5A84}"/>
    <cellStyle name="Gray Border 2 3" xfId="3419" xr:uid="{5645E1B6-20F2-42F9-A875-D58D0A02DB89}"/>
    <cellStyle name="Gray Border 2 3 2" xfId="8843" xr:uid="{F94CBBAC-CA67-4DE9-8CC3-35CC5937A998}"/>
    <cellStyle name="Gray Border 2 3 2 2" xfId="12265" xr:uid="{2579483B-0E41-4B75-90D5-F2ADD58B11D0}"/>
    <cellStyle name="Gray Border 2 3 2 2 2" xfId="25320" xr:uid="{F3CB3A7E-A8B9-4CAE-BFB2-9D3C5B67A745}"/>
    <cellStyle name="Gray Border 2 3 2 3" xfId="25321" xr:uid="{0151055D-6202-4DC4-A9FE-BC9D262D773B}"/>
    <cellStyle name="Gray Border 2 3 3" xfId="12269" xr:uid="{10614CBA-BC5B-43BB-8EBC-FA0AC57C7A65}"/>
    <cellStyle name="Gray Border 2 3 3 2" xfId="25322" xr:uid="{B2A3DF1D-92BE-4F26-BDC0-3D872D0F1B67}"/>
    <cellStyle name="Gray Border 2 3 4" xfId="25323" xr:uid="{C6D070B7-7288-4D4D-BAC5-D9A495BAD2BC}"/>
    <cellStyle name="Gray Border 2 4" xfId="3420" xr:uid="{F676EE67-027F-4020-B048-17726851D268}"/>
    <cellStyle name="Gray Border 2 4 2" xfId="8781" xr:uid="{49DB5451-B93A-4334-9E18-CA72A4E5B8FE}"/>
    <cellStyle name="Gray Border 2 4 2 2" xfId="12257" xr:uid="{334642BB-46D3-4B0E-9C95-86E0B674938F}"/>
    <cellStyle name="Gray Border 2 4 2 2 2" xfId="25324" xr:uid="{2728FB5A-9256-4D79-81F5-3FA3570D0813}"/>
    <cellStyle name="Gray Border 2 4 2 3" xfId="25325" xr:uid="{1F1FB8AB-CD7C-44C0-B1E0-99704EFCA65F}"/>
    <cellStyle name="Gray Border 2 4 3" xfId="12261" xr:uid="{4C876EBA-1579-4A55-AB88-EB038068FC1E}"/>
    <cellStyle name="Gray Border 2 4 3 2" xfId="25326" xr:uid="{AAD0060E-D133-4BC9-888F-DF5C6C22C894}"/>
    <cellStyle name="Gray Border 2 4 4" xfId="25327" xr:uid="{2E27C39F-5418-4DE6-AB71-055618A1EC40}"/>
    <cellStyle name="Gray Border 2 5" xfId="3421" xr:uid="{CDA1AF33-5C76-4025-A36C-FC80AC86558E}"/>
    <cellStyle name="Gray Border 2 5 2" xfId="8324" xr:uid="{A6391D9B-2D33-4BF9-9B04-B6A96DD456DA}"/>
    <cellStyle name="Gray Border 2 5 2 2" xfId="12249" xr:uid="{2974023A-3E65-4A35-913C-092EB6F0339F}"/>
    <cellStyle name="Gray Border 2 5 2 2 2" xfId="25328" xr:uid="{C756709D-F446-4A0C-8486-DADCDF8487F8}"/>
    <cellStyle name="Gray Border 2 5 2 3" xfId="25329" xr:uid="{F9FB0384-428A-403C-824F-089C37327ADA}"/>
    <cellStyle name="Gray Border 2 5 3" xfId="12253" xr:uid="{86A04BAB-B562-48D0-AE3B-E9A7B47BBBEC}"/>
    <cellStyle name="Gray Border 2 5 3 2" xfId="25330" xr:uid="{E9714EB7-8BA3-4AF9-A0D8-AA81AFFB9115}"/>
    <cellStyle name="Gray Border 2 5 4" xfId="25331" xr:uid="{A19EBAD0-3BDA-4D73-AD6A-6DE9E9A7CB79}"/>
    <cellStyle name="Gray Border 2 6" xfId="5972" xr:uid="{9DF42ECB-FE09-4252-A65E-98F8683F3425}"/>
    <cellStyle name="Gray Border 2 6 2" xfId="12245" xr:uid="{310E0584-1E49-46E6-9B7A-7A7B370CC6A3}"/>
    <cellStyle name="Gray Border 2 6 2 2" xfId="25332" xr:uid="{2329BE5B-C146-4C9F-8DE8-FACEB7A10375}"/>
    <cellStyle name="Gray Border 2 6 3" xfId="25333" xr:uid="{CAF90E92-5E5F-490B-8BCC-C87E43901C05}"/>
    <cellStyle name="Gray Border 2 7" xfId="8024" xr:uid="{C4C9B30D-0D82-4508-8442-4423EDE9D15D}"/>
    <cellStyle name="Gray Border 2 7 2" xfId="12241" xr:uid="{99A32FC9-D2DC-4F9B-BD2C-A5DC79C549E4}"/>
    <cellStyle name="Gray Border 2 7 2 2" xfId="25334" xr:uid="{F42DCC3B-71AE-46C6-B960-F9F84AF13342}"/>
    <cellStyle name="Gray Border 2 7 3" xfId="25335" xr:uid="{AD16300F-1DDD-472E-8171-147BF6D965B5}"/>
    <cellStyle name="Gray Border 2 7 4" xfId="34341" xr:uid="{B6297A2B-284B-4B49-B5D2-04A351F1E505}"/>
    <cellStyle name="Gray Border 2 8" xfId="15970" xr:uid="{9715EC4A-BE13-415D-96A3-02D011BD1B52}"/>
    <cellStyle name="Gray Border 2 8 2" xfId="25336" xr:uid="{B0495E6A-83D0-4EF0-9D00-74964F6C9E46}"/>
    <cellStyle name="Gray Border 2 9" xfId="25337" xr:uid="{5D6EBDFD-2A47-4893-A9A6-AF0C36C80735}"/>
    <cellStyle name="Gray Border 3" xfId="3422" xr:uid="{FD02EE5F-EC18-4B22-BB14-AAF2A9B9529B}"/>
    <cellStyle name="Gray Border 3 2" xfId="3423" xr:uid="{49DE658A-4282-4802-949A-B46396ED83CD}"/>
    <cellStyle name="Gray Border 3 2 2" xfId="8658" xr:uid="{CA395271-B631-4340-9F1B-8E76CAE2525B}"/>
    <cellStyle name="Gray Border 3 2 2 2" xfId="9461" xr:uid="{9F342D33-A5A2-4EB2-81A6-1F2CE9BD6852}"/>
    <cellStyle name="Gray Border 3 2 2 2 2" xfId="25338" xr:uid="{1A545960-4009-42F5-97B3-049710D9FA26}"/>
    <cellStyle name="Gray Border 3 2 2 3" xfId="25339" xr:uid="{68674F9A-82CF-4E8C-92C9-2F0607C6AB3B}"/>
    <cellStyle name="Gray Border 3 2 3" xfId="12233" xr:uid="{1598F6D2-7564-4284-A393-047C537281AE}"/>
    <cellStyle name="Gray Border 3 2 3 2" xfId="25340" xr:uid="{7A073E6C-45DF-40EC-9C58-189EB8248EAC}"/>
    <cellStyle name="Gray Border 3 2 4" xfId="25341" xr:uid="{826F6E67-B834-4614-9750-274D01A39BA2}"/>
    <cellStyle name="Gray Border 3 3" xfId="3424" xr:uid="{318B6998-347F-4347-B7F6-F871873D2404}"/>
    <cellStyle name="Gray Border 3 3 2" xfId="9059" xr:uid="{D8A6321C-45F4-4E87-9FF2-BF8A57BA98D0}"/>
    <cellStyle name="Gray Border 3 3 2 2" xfId="12226" xr:uid="{46E83573-88EF-48FD-B65B-8F44F2461E6F}"/>
    <cellStyle name="Gray Border 3 3 2 2 2" xfId="25342" xr:uid="{8BBC9A80-3EBF-4278-B609-CCF1299478C1}"/>
    <cellStyle name="Gray Border 3 3 2 3" xfId="25343" xr:uid="{3929373B-9E4E-46E7-9285-D42580F038F9}"/>
    <cellStyle name="Gray Border 3 3 3" xfId="9460" xr:uid="{341D761D-F6AB-4307-BDCD-4148D850494C}"/>
    <cellStyle name="Gray Border 3 3 3 2" xfId="25344" xr:uid="{65D4AD3E-0156-4895-8611-1009C83E6CB9}"/>
    <cellStyle name="Gray Border 3 3 4" xfId="25345" xr:uid="{FDCA026A-51A0-4D99-82B8-9BFDAA361E36}"/>
    <cellStyle name="Gray Border 3 4" xfId="3425" xr:uid="{9BF31315-F6E3-4C80-8FE4-5EBC89BAF3D4}"/>
    <cellStyle name="Gray Border 3 4 2" xfId="9286" xr:uid="{08E58DFD-7C72-4966-94B1-4CD7579813DB}"/>
    <cellStyle name="Gray Border 3 4 2 2" xfId="12218" xr:uid="{C49B28EA-7770-4A19-820A-6E16C3F35031}"/>
    <cellStyle name="Gray Border 3 4 2 2 2" xfId="25346" xr:uid="{CDCF25A4-5029-4976-824F-F0BF707BE663}"/>
    <cellStyle name="Gray Border 3 4 2 3" xfId="25347" xr:uid="{3C04BA72-D975-4428-A9C1-A60F78DED99F}"/>
    <cellStyle name="Gray Border 3 4 3" xfId="12222" xr:uid="{35FA524C-D18B-4F6E-9329-86775659D83F}"/>
    <cellStyle name="Gray Border 3 4 3 2" xfId="25348" xr:uid="{C6848156-B75D-4169-9D30-17996DAC2767}"/>
    <cellStyle name="Gray Border 3 4 4" xfId="25349" xr:uid="{91513EFA-D96A-4B7F-85E5-F5483254A136}"/>
    <cellStyle name="Gray Border 3 5" xfId="3426" xr:uid="{67AB9A68-6F62-478D-A652-4934B243D015}"/>
    <cellStyle name="Gray Border 3 5 2" xfId="8420" xr:uid="{B8DA2362-5B6A-4847-8DBC-592DDE18A158}"/>
    <cellStyle name="Gray Border 3 5 2 2" xfId="12210" xr:uid="{05C04E58-89B6-4F6E-A3F5-03C5B8391F78}"/>
    <cellStyle name="Gray Border 3 5 2 2 2" xfId="25350" xr:uid="{F93024E1-F148-4921-AAF3-0A6E2BE2DAF6}"/>
    <cellStyle name="Gray Border 3 5 2 3" xfId="25351" xr:uid="{D2F3F0CA-512D-4B4C-932E-836D3E2C2753}"/>
    <cellStyle name="Gray Border 3 5 3" xfId="12214" xr:uid="{8A3EFB39-9FEF-479E-BEC0-395FCE6F9845}"/>
    <cellStyle name="Gray Border 3 5 3 2" xfId="25352" xr:uid="{6E9A3B2F-69A8-46FD-90C9-6C2E419CC6F2}"/>
    <cellStyle name="Gray Border 3 5 4" xfId="25353" xr:uid="{C86C7B24-4F23-43BB-9F89-4040354FE693}"/>
    <cellStyle name="Gray Border 3 6" xfId="8136" xr:uid="{B0E75CCE-49CD-4193-839E-E2E5102E4D2C}"/>
    <cellStyle name="Gray Border 3 6 2" xfId="12206" xr:uid="{1098B16C-EE15-4550-B63A-48FBCEF86D6E}"/>
    <cellStyle name="Gray Border 3 6 2 2" xfId="25354" xr:uid="{2D279E21-5F9E-4CE9-A3CE-FE74ECF744E5}"/>
    <cellStyle name="Gray Border 3 6 3" xfId="25355" xr:uid="{7765EE37-7198-419E-9103-F02A6B8D73A0}"/>
    <cellStyle name="Gray Border 3 7" xfId="12237" xr:uid="{96014217-E3FA-4A55-A4D0-5F40CECD4A41}"/>
    <cellStyle name="Gray Border 3 7 2" xfId="25356" xr:uid="{95564520-A7FC-4F3B-835A-1826798E6E1D}"/>
    <cellStyle name="Gray Border 3 8" xfId="25357" xr:uid="{1676A04C-EB29-4F35-A0FB-C8D9FDAEACDF}"/>
    <cellStyle name="Gray Border 4" xfId="3427" xr:uid="{90EE4F16-4D96-4886-8667-D5A3F83E580F}"/>
    <cellStyle name="Gray Border 4 2" xfId="3428" xr:uid="{2000E6A9-817B-440A-90CF-CB68AA955ED0}"/>
    <cellStyle name="Gray Border 4 2 2" xfId="8656" xr:uid="{A072DC6C-AACD-40F8-AF33-BF110DF9D25E}"/>
    <cellStyle name="Gray Border 4 2 2 2" xfId="12194" xr:uid="{809510FF-715C-4CA5-9CA2-7F5A9696D3C7}"/>
    <cellStyle name="Gray Border 4 2 2 2 2" xfId="25358" xr:uid="{74CE1E26-5541-4767-B827-3D15B08BF30A}"/>
    <cellStyle name="Gray Border 4 2 2 3" xfId="25359" xr:uid="{23C7EF99-4766-4C78-AE4C-F13849565CE4}"/>
    <cellStyle name="Gray Border 4 2 3" xfId="12198" xr:uid="{58865BC2-A6FC-48AF-A610-609473C9F1A8}"/>
    <cellStyle name="Gray Border 4 2 3 2" xfId="25360" xr:uid="{FF5F0297-5590-4F45-B928-866DDD2168CF}"/>
    <cellStyle name="Gray Border 4 2 4" xfId="25361" xr:uid="{D185909E-0425-4E01-A7AF-8966DDC0F4A1}"/>
    <cellStyle name="Gray Border 4 3" xfId="3429" xr:uid="{CEFA5FA1-40F0-4C56-98BF-125272A05A00}"/>
    <cellStyle name="Gray Border 4 3 2" xfId="9061" xr:uid="{0493EB0B-CC34-421B-83CE-80CD1FD19711}"/>
    <cellStyle name="Gray Border 4 3 2 2" xfId="12186" xr:uid="{CF5B8FC1-C796-495D-BD0B-FC4F8284DC12}"/>
    <cellStyle name="Gray Border 4 3 2 2 2" xfId="25362" xr:uid="{F09569E6-178C-4F72-AE86-EC8B8FF0E0E1}"/>
    <cellStyle name="Gray Border 4 3 2 3" xfId="25363" xr:uid="{335D5013-1DCE-4326-9D82-31901860AC9D}"/>
    <cellStyle name="Gray Border 4 3 3" xfId="12190" xr:uid="{4451B584-A779-4E7A-BEDC-DFC4520137E1}"/>
    <cellStyle name="Gray Border 4 3 3 2" xfId="25364" xr:uid="{7BAC3C8B-17C5-45B0-A600-8926FF1662A6}"/>
    <cellStyle name="Gray Border 4 3 4" xfId="25365" xr:uid="{FF720049-4C10-47C9-B0CE-7B28EBEA3E0C}"/>
    <cellStyle name="Gray Border 4 4" xfId="3430" xr:uid="{B57BD7CE-605F-4683-A1E5-8CF0539C4E48}"/>
    <cellStyle name="Gray Border 4 4 2" xfId="9288" xr:uid="{E7C1A690-BC28-43FC-9879-2F7263E4F817}"/>
    <cellStyle name="Gray Border 4 4 2 2" xfId="12148" xr:uid="{6816559C-D517-4347-BE25-53B09E14CB40}"/>
    <cellStyle name="Gray Border 4 4 2 2 2" xfId="25366" xr:uid="{F2A53F6C-539B-4DDD-8110-8AEADC2B960F}"/>
    <cellStyle name="Gray Border 4 4 2 3" xfId="25367" xr:uid="{AB1D589E-83E1-477C-B8CE-F4347B895C7F}"/>
    <cellStyle name="Gray Border 4 4 3" xfId="12175" xr:uid="{8E2EE44B-3616-42D8-9108-BC37AFCD62BF}"/>
    <cellStyle name="Gray Border 4 4 3 2" xfId="25368" xr:uid="{C161F6DC-340D-4EC8-9F9B-0CDB64A72CA5}"/>
    <cellStyle name="Gray Border 4 4 4" xfId="25369" xr:uid="{DE5489F6-3DD8-4C95-B4AF-70234C69BD72}"/>
    <cellStyle name="Gray Border 4 5" xfId="3431" xr:uid="{CFB9D57A-0F96-4685-8259-6ABD8F69BEA6}"/>
    <cellStyle name="Gray Border 4 5 2" xfId="8421" xr:uid="{D0E84BEA-5DDD-4FB6-A0DC-7565D60DC5D3}"/>
    <cellStyle name="Gray Border 4 5 2 2" xfId="12120" xr:uid="{070BAEDD-7498-47EC-BB69-62F1CEA4261F}"/>
    <cellStyle name="Gray Border 4 5 2 2 2" xfId="25370" xr:uid="{3DC85587-7613-44BF-AF5F-E5B18A0181B0}"/>
    <cellStyle name="Gray Border 4 5 2 3" xfId="25371" xr:uid="{C98EBA08-7C45-4833-995B-E6ED2F789A45}"/>
    <cellStyle name="Gray Border 4 5 3" xfId="12147" xr:uid="{EDEA964A-5B32-47F2-94F3-C7E5CCBEDE37}"/>
    <cellStyle name="Gray Border 4 5 3 2" xfId="25372" xr:uid="{4436228E-9E1E-4E88-8451-BD1D5FE56A22}"/>
    <cellStyle name="Gray Border 4 5 4" xfId="25373" xr:uid="{29B36F0D-BAFA-4F84-9BFB-EE6A4CD30F17}"/>
    <cellStyle name="Gray Border 4 6" xfId="8138" xr:uid="{19CD55A1-6552-4101-8C48-877D5680E620}"/>
    <cellStyle name="Gray Border 4 6 2" xfId="9459" xr:uid="{DB9A41F0-D444-4D08-8AF2-E2BEC7B98E0C}"/>
    <cellStyle name="Gray Border 4 6 2 2" xfId="25374" xr:uid="{52BDDDA2-D041-4440-9EF0-B48096DF094C}"/>
    <cellStyle name="Gray Border 4 6 3" xfId="25375" xr:uid="{88E6EE5B-DA81-4418-9592-309F333F1900}"/>
    <cellStyle name="Gray Border 4 7" xfId="12202" xr:uid="{75F3D151-4371-4F9E-8A82-72E1120FCCE9}"/>
    <cellStyle name="Gray Border 4 7 2" xfId="25376" xr:uid="{07466908-63B7-49D7-A2FD-CFBC0194FF2F}"/>
    <cellStyle name="Gray Border 4 8" xfId="25377" xr:uid="{0F3F0DD6-2B5B-4209-8EEF-61BA5BE961BC}"/>
    <cellStyle name="Gray Border 5" xfId="3432" xr:uid="{D03596AC-6B1A-412B-83C0-9D9BA16B7ACD}"/>
    <cellStyle name="Gray Border 5 2" xfId="3433" xr:uid="{7A6E06F3-E065-4738-8067-85363565D1B1}"/>
    <cellStyle name="Gray Border 5 2 2" xfId="8714" xr:uid="{D38E90BC-78B9-4A66-ABB2-87A35F518847}"/>
    <cellStyle name="Gray Border 5 2 2 2" xfId="12091" xr:uid="{1F892806-F7F0-417A-AF15-28C5BB8503EA}"/>
    <cellStyle name="Gray Border 5 2 2 2 2" xfId="25378" xr:uid="{229DAA1D-6238-4589-8242-8D7C2CE1102B}"/>
    <cellStyle name="Gray Border 5 2 2 3" xfId="25379" xr:uid="{EE66CB53-8994-431B-A595-604AFD41576C}"/>
    <cellStyle name="Gray Border 5 2 3" xfId="9458" xr:uid="{C88C824A-A243-4B3A-8523-299B3D3320A3}"/>
    <cellStyle name="Gray Border 5 2 3 2" xfId="25380" xr:uid="{B95674E2-371A-4E33-92AE-F09F86522F2A}"/>
    <cellStyle name="Gray Border 5 2 4" xfId="25381" xr:uid="{739F3D1E-B9C0-45A8-AC67-8566B619474C}"/>
    <cellStyle name="Gray Border 5 3" xfId="3434" xr:uid="{B560B78B-48E8-4D5E-AE6E-8C2A28E8AB5D}"/>
    <cellStyle name="Gray Border 5 3 2" xfId="8997" xr:uid="{C7A943E3-588E-4FEA-86DB-C5CAAA50FBD0}"/>
    <cellStyle name="Gray Border 5 3 2 2" xfId="12087" xr:uid="{24CE3E6A-21DE-4EB5-A0EE-BC7278FD8A75}"/>
    <cellStyle name="Gray Border 5 3 2 2 2" xfId="25382" xr:uid="{1B336B65-6156-4827-895F-3AF65A5397C2}"/>
    <cellStyle name="Gray Border 5 3 2 3" xfId="25383" xr:uid="{35894B12-694B-4B3A-8228-84F646753D0D}"/>
    <cellStyle name="Gray Border 5 3 3" xfId="12089" xr:uid="{EA3D9117-D210-453F-83DB-69B1D71D5954}"/>
    <cellStyle name="Gray Border 5 3 3 2" xfId="25384" xr:uid="{432A6FB2-1993-47C3-87E8-71B81DD5CD22}"/>
    <cellStyle name="Gray Border 5 3 4" xfId="25385" xr:uid="{FEFEA444-3752-4C48-8C1F-7EFEDAB3181C}"/>
    <cellStyle name="Gray Border 5 4" xfId="3435" xr:uid="{6FDBAEB5-0300-4A36-B3C0-CE845A29D0CF}"/>
    <cellStyle name="Gray Border 5 4 2" xfId="9224" xr:uid="{CB2386C2-D5FD-4ED9-BAF5-8518B9016F1F}"/>
    <cellStyle name="Gray Border 5 4 2 2" xfId="12079" xr:uid="{DA7B3202-D855-412A-9F73-9E4E7ACBD2B9}"/>
    <cellStyle name="Gray Border 5 4 2 2 2" xfId="25386" xr:uid="{63FE5F86-E507-4D78-B928-9FE0A687045E}"/>
    <cellStyle name="Gray Border 5 4 2 3" xfId="25387" xr:uid="{C032507C-FC46-443D-BB33-5B15346A5A93}"/>
    <cellStyle name="Gray Border 5 4 3" xfId="12083" xr:uid="{C245D4BC-01F5-441B-ADE3-A5E6EDC80030}"/>
    <cellStyle name="Gray Border 5 4 3 2" xfId="25388" xr:uid="{05295037-83B2-4D2C-9719-4BB7136F84B4}"/>
    <cellStyle name="Gray Border 5 4 4" xfId="25389" xr:uid="{1C92D091-C1AB-4315-B29E-C50CC8A947E4}"/>
    <cellStyle name="Gray Border 5 5" xfId="3436" xr:uid="{B166FA2A-5AB6-4D7C-B076-81E78A21A8A6}"/>
    <cellStyle name="Gray Border 5 5 2" xfId="8370" xr:uid="{52145D0A-173B-4718-88EF-4E37D4B7091F}"/>
    <cellStyle name="Gray Border 5 5 2 2" xfId="12071" xr:uid="{697A9B42-A02E-4A73-A15A-6786932CB28A}"/>
    <cellStyle name="Gray Border 5 5 2 2 2" xfId="25390" xr:uid="{4E018B0D-58F1-450D-B7B9-DDAA072FF5F1}"/>
    <cellStyle name="Gray Border 5 5 2 3" xfId="25391" xr:uid="{577993A6-83E2-4087-9795-ECCF06BE9004}"/>
    <cellStyle name="Gray Border 5 5 3" xfId="12075" xr:uid="{6B77203D-B66F-4151-A638-4B3B7B5B8A86}"/>
    <cellStyle name="Gray Border 5 5 3 2" xfId="25392" xr:uid="{DFB5CD34-F38E-4767-B4B4-2AB7E8C442D6}"/>
    <cellStyle name="Gray Border 5 5 4" xfId="25393" xr:uid="{2AE068D1-8E9C-4046-A4B1-E57F8AEC31D8}"/>
    <cellStyle name="Gray Border 5 6" xfId="8074" xr:uid="{F550F3EB-6D9C-44AD-B6DC-F205C849C4C6}"/>
    <cellStyle name="Gray Border 5 6 2" xfId="12067" xr:uid="{F64FA789-E1D4-4699-A865-F8C70DF8B6C7}"/>
    <cellStyle name="Gray Border 5 6 2 2" xfId="25394" xr:uid="{E5048580-1754-498C-8D90-C61B19E9B9AF}"/>
    <cellStyle name="Gray Border 5 6 3" xfId="25395" xr:uid="{6473FE69-54D4-42AE-B0B8-861802FABE1E}"/>
    <cellStyle name="Gray Border 5 7" xfId="12093" xr:uid="{563633B8-BBF1-419D-BDA9-42294F994774}"/>
    <cellStyle name="Gray Border 5 7 2" xfId="25396" xr:uid="{86296A1C-B235-4138-89D1-427C8675B142}"/>
    <cellStyle name="Gray Border 5 8" xfId="25397" xr:uid="{332E6836-794C-49B3-A6D5-85B7B0C769F9}"/>
    <cellStyle name="Gray Border 6" xfId="3437" xr:uid="{9E8CCEEA-AE56-4841-B12F-F7C3C414EE52}"/>
    <cellStyle name="Gray Border 6 2" xfId="3438" xr:uid="{0285048B-0DA5-493B-A18D-97D02AE7F5DD}"/>
    <cellStyle name="Gray Border 6 2 2" xfId="8557" xr:uid="{1FDFA3A0-3A6D-4167-9B51-474C19DFA187}"/>
    <cellStyle name="Gray Border 6 2 2 2" xfId="12052" xr:uid="{682D4991-7949-439D-ADAB-75C180EFB8B5}"/>
    <cellStyle name="Gray Border 6 2 2 2 2" xfId="25398" xr:uid="{3185A0FE-335C-4771-90D2-C34137F10B2C}"/>
    <cellStyle name="Gray Border 6 2 2 3" xfId="25399" xr:uid="{8CEA5547-29DE-4109-827B-616892542687}"/>
    <cellStyle name="Gray Border 6 2 3" xfId="12059" xr:uid="{33F9C37D-7041-47FA-AD5F-E53E8EFD0386}"/>
    <cellStyle name="Gray Border 6 2 3 2" xfId="25400" xr:uid="{69D42ECF-3A9D-4C8A-A1ED-A5B522DE52F1}"/>
    <cellStyle name="Gray Border 6 2 4" xfId="25401" xr:uid="{F1F53BCE-A6C8-4C58-AE09-B97050D47CAD}"/>
    <cellStyle name="Gray Border 6 3" xfId="3439" xr:uid="{0F965237-0EE6-4F2B-86C4-0178552CB753}"/>
    <cellStyle name="Gray Border 6 3 2" xfId="9160" xr:uid="{D65AD050-0C05-4231-8E99-943E28D93679}"/>
    <cellStyle name="Gray Border 6 3 2 2" xfId="12048" xr:uid="{552BAAEB-F702-4A06-945B-EE97EF63E73C}"/>
    <cellStyle name="Gray Border 6 3 2 2 2" xfId="25402" xr:uid="{BC4B879D-AD82-4FFC-A2AE-AA7A3B1214B0}"/>
    <cellStyle name="Gray Border 6 3 2 3" xfId="25403" xr:uid="{F0DAFC54-95B4-40A4-BC9C-7D95335742DA}"/>
    <cellStyle name="Gray Border 6 3 3" xfId="9457" xr:uid="{B5FE691A-1ED5-440F-857E-21447164B058}"/>
    <cellStyle name="Gray Border 6 3 3 2" xfId="25404" xr:uid="{31897BFE-419D-4CD4-AD12-405B18653F8A}"/>
    <cellStyle name="Gray Border 6 3 4" xfId="25405" xr:uid="{5906CA24-7050-4F95-B4F5-9187A51A78CE}"/>
    <cellStyle name="Gray Border 6 4" xfId="3440" xr:uid="{7EA83DAD-187D-4FED-8EAE-913ABF5D1743}"/>
    <cellStyle name="Gray Border 6 4 2" xfId="9387" xr:uid="{A19B6D05-E6BD-48C7-B490-E14AD3E73786}"/>
    <cellStyle name="Gray Border 6 4 2 2" xfId="12040" xr:uid="{3769F48A-6CA2-4520-84BC-DA38F60EBFFD}"/>
    <cellStyle name="Gray Border 6 4 2 2 2" xfId="25406" xr:uid="{CD83C28E-62B8-4A52-8138-B27638D814A8}"/>
    <cellStyle name="Gray Border 6 4 2 3" xfId="25407" xr:uid="{5D1416FF-B846-4CEF-802B-E81A231A5B2E}"/>
    <cellStyle name="Gray Border 6 4 3" xfId="12044" xr:uid="{F42AAEF3-091B-475F-9B48-7550EEF83D2F}"/>
    <cellStyle name="Gray Border 6 4 3 2" xfId="25408" xr:uid="{2510A7BD-DD79-4D62-B525-B3A993CB2153}"/>
    <cellStyle name="Gray Border 6 4 4" xfId="25409" xr:uid="{53E04E7E-D433-40F7-AD0B-1CDE32467B9B}"/>
    <cellStyle name="Gray Border 6 5" xfId="3441" xr:uid="{C6164D27-E4F3-4AE1-9727-FD6877DEC326}"/>
    <cellStyle name="Gray Border 6 5 2" xfId="8501" xr:uid="{9D40020D-027E-4C35-873B-8C2235C8CAC2}"/>
    <cellStyle name="Gray Border 6 5 2 2" xfId="12032" xr:uid="{906BFC3E-420B-4BEA-AE67-09CC1913B89E}"/>
    <cellStyle name="Gray Border 6 5 2 2 2" xfId="25410" xr:uid="{5B24283C-F607-4352-8D24-2F48DEA351E6}"/>
    <cellStyle name="Gray Border 6 5 2 3" xfId="25411" xr:uid="{FE0436E9-8724-427B-930E-67F91653037A}"/>
    <cellStyle name="Gray Border 6 5 3" xfId="12036" xr:uid="{9E27B119-1218-4EAE-92E6-FE41595EF670}"/>
    <cellStyle name="Gray Border 6 5 3 2" xfId="25412" xr:uid="{B9E37137-5DBC-4B19-816F-DF9091ECC8D9}"/>
    <cellStyle name="Gray Border 6 5 4" xfId="25413" xr:uid="{7AA121E8-F1AA-4463-89A1-B52F19631376}"/>
    <cellStyle name="Gray Border 6 6" xfId="8237" xr:uid="{19AE73B9-6E6D-43C5-8BFD-1997CD55B22A}"/>
    <cellStyle name="Gray Border 6 6 2" xfId="12028" xr:uid="{733B5DDE-BAC2-405C-9676-EE79BA4AC0D7}"/>
    <cellStyle name="Gray Border 6 6 2 2" xfId="25414" xr:uid="{F90181A3-ED57-43D3-8B55-280E1EB63C67}"/>
    <cellStyle name="Gray Border 6 6 3" xfId="25415" xr:uid="{5602A5B3-70F8-451C-BC7D-2C0117B6CF56}"/>
    <cellStyle name="Gray Border 6 7" xfId="12063" xr:uid="{9C592F0D-293D-42A7-9217-687C7F8489AE}"/>
    <cellStyle name="Gray Border 6 7 2" xfId="25416" xr:uid="{61C0D168-AB15-4238-82C5-6B503DBB93A6}"/>
    <cellStyle name="Gray Border 6 8" xfId="25417" xr:uid="{543B051E-A99B-41BD-AEAB-B29A290644F6}"/>
    <cellStyle name="Gray Border 7" xfId="3442" xr:uid="{DEDDB000-7FDD-42CD-9D72-3D0A293E29C0}"/>
    <cellStyle name="Gray Border 7 2" xfId="3443" xr:uid="{06A2DB83-4F02-4E03-BA44-65DBC6B846CD}"/>
    <cellStyle name="Gray Border 7 2 2" xfId="8713" xr:uid="{26E60AB0-16DF-4B9F-BEEE-07994342671B}"/>
    <cellStyle name="Gray Border 7 2 2 2" xfId="12016" xr:uid="{279994AE-86D2-4480-B8E9-B534588CB3B7}"/>
    <cellStyle name="Gray Border 7 2 2 2 2" xfId="25418" xr:uid="{1FEA1610-F5D7-4915-9B64-B234B1AB726B}"/>
    <cellStyle name="Gray Border 7 2 2 3" xfId="25419" xr:uid="{D2E36D69-173F-46F2-A769-253355DE7DF2}"/>
    <cellStyle name="Gray Border 7 2 3" xfId="12020" xr:uid="{FBE5FC23-7050-49FA-86BF-C080F54C75B4}"/>
    <cellStyle name="Gray Border 7 2 3 2" xfId="25420" xr:uid="{00C4790C-517A-488C-AEE9-6EE7C20BFBEB}"/>
    <cellStyle name="Gray Border 7 2 4" xfId="25421" xr:uid="{45A8DB19-8F67-4621-8D90-1511CD741651}"/>
    <cellStyle name="Gray Border 7 3" xfId="3444" xr:uid="{54310145-3EA6-4B3B-9038-8885E9C36EA1}"/>
    <cellStyle name="Gray Border 7 3 2" xfId="8998" xr:uid="{6598D6D5-9F7F-4BD4-B8CA-601EDB103F8B}"/>
    <cellStyle name="Gray Border 7 3 2 2" xfId="12005" xr:uid="{1C23614F-B56E-49BC-93A9-0E1015A0154A}"/>
    <cellStyle name="Gray Border 7 3 2 2 2" xfId="25422" xr:uid="{F793E78F-9E02-4EF9-98A7-BE362DF616DF}"/>
    <cellStyle name="Gray Border 7 3 2 3" xfId="25423" xr:uid="{56F71C8C-6C12-41BC-81E9-7B9CF8D92175}"/>
    <cellStyle name="Gray Border 7 3 3" xfId="12012" xr:uid="{1A3C7A77-693B-4B49-904B-71BAE5855911}"/>
    <cellStyle name="Gray Border 7 3 3 2" xfId="25424" xr:uid="{C888DC06-72D4-40AD-B79F-969785D33161}"/>
    <cellStyle name="Gray Border 7 3 4" xfId="25425" xr:uid="{9252B641-5B37-4E17-847A-AD22535F1CBE}"/>
    <cellStyle name="Gray Border 7 4" xfId="3445" xr:uid="{640B5070-B823-4221-9BB5-0E9E647B0ECD}"/>
    <cellStyle name="Gray Border 7 4 2" xfId="9225" xr:uid="{48724DA8-C38F-4BFC-992E-931F6E2AAEA2}"/>
    <cellStyle name="Gray Border 7 4 2 2" xfId="12001" xr:uid="{C8D7A1D1-7F4A-4D80-99CA-782DA9EE47C8}"/>
    <cellStyle name="Gray Border 7 4 2 2 2" xfId="25426" xr:uid="{83410474-6DB8-4A3B-A706-BBFE8F0DD68C}"/>
    <cellStyle name="Gray Border 7 4 2 3" xfId="25427" xr:uid="{8EFB72F8-8F58-4E95-91CC-8282499BADE5}"/>
    <cellStyle name="Gray Border 7 4 3" xfId="9456" xr:uid="{60DE76E4-CBE7-41D9-86E1-2AE9480EAAC9}"/>
    <cellStyle name="Gray Border 7 4 3 2" xfId="25428" xr:uid="{DD333853-41B7-499D-8371-4FFEC14C46C8}"/>
    <cellStyle name="Gray Border 7 4 4" xfId="25429" xr:uid="{B94B9B23-1715-47C6-88B9-D61C24535ADC}"/>
    <cellStyle name="Gray Border 7 5" xfId="8075" xr:uid="{97A4B56E-0517-41C9-BA62-98EE461E1A0A}"/>
    <cellStyle name="Gray Border 7 5 2" xfId="11997" xr:uid="{A91044DC-6EE9-4C6B-9C0A-2E1E1BEFED84}"/>
    <cellStyle name="Gray Border 7 5 2 2" xfId="25430" xr:uid="{29721C23-D474-4FCC-B044-440E1C076FA7}"/>
    <cellStyle name="Gray Border 7 5 3" xfId="25431" xr:uid="{6C847ECC-FB8A-462D-9EAA-72AEE5AF534B}"/>
    <cellStyle name="Gray Border 7 6" xfId="12024" xr:uid="{A28C9BB2-B8DE-4FE2-BA05-CED276B544B6}"/>
    <cellStyle name="Gray Border 7 6 2" xfId="25432" xr:uid="{1C869F5B-3731-4175-9496-113983002BBF}"/>
    <cellStyle name="Gray Border 7 7" xfId="25433" xr:uid="{8B1151DE-4EB1-4033-B6D5-00CF3C20B211}"/>
    <cellStyle name="Gray Border 8" xfId="3446" xr:uid="{446C3226-E61F-4A12-9A2C-60F205BFDEFC}"/>
    <cellStyle name="Gray Border 8 2" xfId="11993" xr:uid="{E3F9DC85-9557-40D5-8559-3AC1A1090093}"/>
    <cellStyle name="Gray Border 8 2 2" xfId="25434" xr:uid="{34D87807-28D4-400E-9E39-150D1FDAC159}"/>
    <cellStyle name="Gray Border 8 3" xfId="25435" xr:uid="{46197365-9D2F-4D37-ACA7-49D8698AEB6F}"/>
    <cellStyle name="Gray Border 8 4" xfId="34342" xr:uid="{178C0100-DB86-40A0-8CAF-A3A33FACF5CF}"/>
    <cellStyle name="Gray Border 9" xfId="7857" xr:uid="{61C0B21B-44DC-4458-AE80-B33B1F592865}"/>
    <cellStyle name="Gray Border 9 2" xfId="11989" xr:uid="{F61D1673-C411-4777-992E-C5DA43C4A150}"/>
    <cellStyle name="Gray Border 9 2 2" xfId="25436" xr:uid="{D19A46D4-49BC-4CC8-9DED-CBCCD8BE5CA0}"/>
    <cellStyle name="Gray Border 9 3" xfId="25437" xr:uid="{5D56667C-E706-4CC3-81BD-77044974ADF5}"/>
    <cellStyle name="Gray Border 9 4" xfId="34343" xr:uid="{A5DA0593-8E57-4503-B3CB-4773F0D4E6CE}"/>
    <cellStyle name="Green" xfId="729" xr:uid="{961BFD8A-0408-448E-B812-10DDC77F9C52}"/>
    <cellStyle name="Green 2" xfId="3447" xr:uid="{7EA7E7EF-41A9-4CB8-AD4A-2A4B9A807BE3}"/>
    <cellStyle name="Green 2 2" xfId="34344" xr:uid="{E518F20C-07EB-4E49-B285-C26EFFD47BA5}"/>
    <cellStyle name="Grey" xfId="730" xr:uid="{281A0A70-0652-48F0-BDEE-6DB425F7FAB3}"/>
    <cellStyle name="Grey 2" xfId="731" xr:uid="{613D0BA5-86F8-4051-8F5A-F23F05F66EDB}"/>
    <cellStyle name="GrowthRate" xfId="732" xr:uid="{543402DF-F1B7-4F29-A7F1-F494F4653D04}"/>
    <cellStyle name="hard no" xfId="733" xr:uid="{106FA402-679B-4BFA-9637-F14FD6264257}"/>
    <cellStyle name="hard no 10" xfId="7039" xr:uid="{18C59E33-618D-4978-B53F-35F8C0268095}"/>
    <cellStyle name="hard no 10 2" xfId="25438" xr:uid="{91EAA810-0AA8-4E96-80B3-E574639A04AE}"/>
    <cellStyle name="hard no 10 3" xfId="25439" xr:uid="{11A13669-5B5D-469E-9570-6F83E0BF55FD}"/>
    <cellStyle name="hard no 11" xfId="6628" xr:uid="{82697807-5F85-440C-BD00-E16D6147B128}"/>
    <cellStyle name="hard no 11 2" xfId="25440" xr:uid="{E36B8B02-57EA-479F-879E-1A5A6B844816}"/>
    <cellStyle name="hard no 11 3" xfId="25441" xr:uid="{150B5D0C-B127-40E3-B327-F177D67E05BD}"/>
    <cellStyle name="hard no 12" xfId="5576" xr:uid="{C32128AE-C6B6-4606-B90A-091EE19DEEAD}"/>
    <cellStyle name="hard no 12 2" xfId="25442" xr:uid="{52920BFF-67CA-4B47-A146-C924112B1E56}"/>
    <cellStyle name="hard no 12 3" xfId="25443" xr:uid="{18F6AAB1-3000-4994-B98D-909C2FC43235}"/>
    <cellStyle name="hard no 13" xfId="7164" xr:uid="{31F9A572-3E87-43F2-8975-2FFE19E34017}"/>
    <cellStyle name="hard no 13 2" xfId="25444" xr:uid="{23663BB1-E119-4CAB-BC11-28F43E830601}"/>
    <cellStyle name="hard no 13 3" xfId="25445" xr:uid="{7950F25D-7E22-417C-BB79-1611B84E16BD}"/>
    <cellStyle name="hard no 14" xfId="7278" xr:uid="{5CE43027-4BD8-4174-BE6E-2AEF648D7B63}"/>
    <cellStyle name="hard no 14 2" xfId="25446" xr:uid="{32A031F6-2E81-44FF-A2AF-ABAD17BA1211}"/>
    <cellStyle name="hard no 14 3" xfId="25447" xr:uid="{F813EB21-949A-4FA8-A692-1A6F6EEF0722}"/>
    <cellStyle name="hard no 15" xfId="25448" xr:uid="{AB127BDC-5A04-4D4D-97D2-864B6C32867D}"/>
    <cellStyle name="hard no 2" xfId="1478" xr:uid="{A540705D-1D76-4BB1-9B39-9BE022E08D4F}"/>
    <cellStyle name="hard no 2 10" xfId="7711" xr:uid="{D7377680-0458-419A-AEC7-2F12D7F68BD8}"/>
    <cellStyle name="hard no 2 10 2" xfId="25449" xr:uid="{723F28D6-A431-4E5B-A20F-A869DC51E6EC}"/>
    <cellStyle name="hard no 2 10 3" xfId="25450" xr:uid="{80A57524-1744-4EBD-B0B9-124B6607275F}"/>
    <cellStyle name="hard no 2 11" xfId="25451" xr:uid="{5C0A8969-C879-4863-8979-38EF59FCA1B7}"/>
    <cellStyle name="hard no 2 2" xfId="5808" xr:uid="{DB0D061A-3FDC-4459-BFBD-13A2CE936273}"/>
    <cellStyle name="hard no 2 2 2" xfId="14287" xr:uid="{B7417309-5866-4612-815D-228181C9E82B}"/>
    <cellStyle name="hard no 2 2 2 2" xfId="25452" xr:uid="{EACE378B-402B-44F7-A754-94743CAE57AB}"/>
    <cellStyle name="hard no 2 2 3" xfId="25453" xr:uid="{5B16FB3D-ADEE-488B-AE42-1FFD6D605961}"/>
    <cellStyle name="hard no 2 3" xfId="5876" xr:uid="{898A3A31-A9DC-483A-8D2F-BE40048FAF69}"/>
    <cellStyle name="hard no 2 3 2" xfId="25454" xr:uid="{785CBF36-0E64-417E-82A6-DDA8004A8A55}"/>
    <cellStyle name="hard no 2 3 3" xfId="25455" xr:uid="{F9EFEE3D-660C-4941-BD3B-0B8BF299A5E9}"/>
    <cellStyle name="hard no 2 4" xfId="5735" xr:uid="{CED6B7C8-1A71-4E99-AB6F-288C30F953F1}"/>
    <cellStyle name="hard no 2 4 2" xfId="25456" xr:uid="{E2BF4556-EEC8-47C6-B167-2D9060847CC1}"/>
    <cellStyle name="hard no 2 4 3" xfId="25457" xr:uid="{C1084507-923F-44D6-935B-F5D90E90C492}"/>
    <cellStyle name="hard no 2 5" xfId="5764" xr:uid="{39C13C04-2BD3-4747-B16F-E2910DEC5164}"/>
    <cellStyle name="hard no 2 5 2" xfId="25458" xr:uid="{085835E5-FEB0-446C-845C-0035E7D4CDBA}"/>
    <cellStyle name="hard no 2 5 3" xfId="25459" xr:uid="{92776504-F653-48AD-93E2-089FA531DDF3}"/>
    <cellStyle name="hard no 2 6" xfId="7193" xr:uid="{018E6E42-D774-45E9-A4C9-8C9AD7589680}"/>
    <cellStyle name="hard no 2 6 2" xfId="25460" xr:uid="{0FAE56C3-3613-4945-B82A-31AB3C97AE1C}"/>
    <cellStyle name="hard no 2 6 3" xfId="25461" xr:uid="{9DB09E20-8C1A-422F-AEB9-F847BD039752}"/>
    <cellStyle name="hard no 2 7" xfId="6102" xr:uid="{974A6986-B39B-4C99-87D9-E5EA7964675C}"/>
    <cellStyle name="hard no 2 7 2" xfId="25462" xr:uid="{BA3E7F23-CB23-4ECF-81C4-6A2A6D3C6FFC}"/>
    <cellStyle name="hard no 2 7 3" xfId="25463" xr:uid="{25A4B530-F2E4-48EE-97B1-59F0C8B36E0F}"/>
    <cellStyle name="hard no 2 8" xfId="5523" xr:uid="{E26DF73E-A782-400D-BBC8-DCF22F2E4DAE}"/>
    <cellStyle name="hard no 2 8 2" xfId="25464" xr:uid="{E904159B-3E61-4C60-93B9-1712B3DB7CA9}"/>
    <cellStyle name="hard no 2 8 3" xfId="25465" xr:uid="{A5FD9B4F-06D1-4B9D-9F19-9D073AD79B2B}"/>
    <cellStyle name="hard no 2 9" xfId="7386" xr:uid="{0B764F54-8DEB-4420-833E-1BE023DE8038}"/>
    <cellStyle name="hard no 2 9 2" xfId="25466" xr:uid="{E42BEC1B-7136-47BB-937E-75351C1F7EB8}"/>
    <cellStyle name="hard no 2 9 3" xfId="25467" xr:uid="{3BFD9208-14F4-4D6E-A845-8D5C71BCC4C1}"/>
    <cellStyle name="hard no 3" xfId="1479" xr:uid="{4EE6D1E9-6ADB-4AB1-8B2E-4D38342D6F62}"/>
    <cellStyle name="hard no 3 10" xfId="4649" xr:uid="{1FB741AF-945D-4FA7-A187-33B03A0BBA4F}"/>
    <cellStyle name="hard no 3 10 2" xfId="14288" xr:uid="{1F8CFABA-25D8-459C-9BE0-40D9249883A7}"/>
    <cellStyle name="hard no 3 10 2 2" xfId="25468" xr:uid="{721FC837-7C84-4291-9857-CE6C6F7E9D3D}"/>
    <cellStyle name="hard no 3 10 3" xfId="25469" xr:uid="{A5C82832-EA2A-4988-B209-15CB5E983A14}"/>
    <cellStyle name="hard no 3 11" xfId="25470" xr:uid="{BFE0EDCE-4F20-4D53-ACE2-BA31B75FBD9E}"/>
    <cellStyle name="hard no 3 2" xfId="5100" xr:uid="{9C1DAD79-5D2D-4D40-9230-B242EF10E705}"/>
    <cellStyle name="hard no 3 2 2" xfId="25471" xr:uid="{0A8A951E-CC51-4402-AB7D-F1C09393A5B0}"/>
    <cellStyle name="hard no 3 2 3" xfId="25472" xr:uid="{3D8F0DE6-600D-464C-A0E8-505BFC9C408A}"/>
    <cellStyle name="hard no 3 3" xfId="5383" xr:uid="{A2AE6367-7967-4EC3-9664-DE76FBBFA5C1}"/>
    <cellStyle name="hard no 3 3 2" xfId="25473" xr:uid="{85A8FF01-D137-476C-A926-621D9AAFA308}"/>
    <cellStyle name="hard no 3 3 3" xfId="25474" xr:uid="{9C779D18-A90D-46CE-9E22-074AE33D20AF}"/>
    <cellStyle name="hard no 3 4" xfId="7041" xr:uid="{A1A86C7A-A549-4E87-BC3F-09C7F18A9A0F}"/>
    <cellStyle name="hard no 3 4 2" xfId="25475" xr:uid="{21C6C4B0-C84A-4FA6-A2A9-DFE74F6D26D3}"/>
    <cellStyle name="hard no 3 4 3" xfId="25476" xr:uid="{7F2FC460-B29D-440B-89B5-3D3A088BA5C5}"/>
    <cellStyle name="hard no 3 5" xfId="6645" xr:uid="{FF2F48A5-9F5E-4DD5-BA37-480DA1E24CE2}"/>
    <cellStyle name="hard no 3 5 2" xfId="25477" xr:uid="{BAA9E82A-FDE9-4AB6-B6D4-CD13DC37D885}"/>
    <cellStyle name="hard no 3 5 3" xfId="25478" xr:uid="{B4173BEE-187E-4760-AB1E-987420E52E16}"/>
    <cellStyle name="hard no 3 6" xfId="4860" xr:uid="{385A1198-1EA8-424F-AFC2-47A5910E7413}"/>
    <cellStyle name="hard no 3 6 2" xfId="25479" xr:uid="{67D3B9EF-1C6F-4037-B7A4-DCCF4B9D860C}"/>
    <cellStyle name="hard no 3 6 3" xfId="25480" xr:uid="{683E6211-1617-475B-A979-AD6A30C1AB16}"/>
    <cellStyle name="hard no 3 7" xfId="6066" xr:uid="{3E425382-E2E3-4094-BADB-59E00719C8BF}"/>
    <cellStyle name="hard no 3 7 2" xfId="25481" xr:uid="{35F26202-F342-4AB5-A209-989B50D9AEA3}"/>
    <cellStyle name="hard no 3 7 3" xfId="25482" xr:uid="{12C56250-1007-4855-BAD9-67DEB5E4C94E}"/>
    <cellStyle name="hard no 3 8" xfId="5331" xr:uid="{CEBCA4AA-FEDA-45BA-AF1D-22E0C21F9A8F}"/>
    <cellStyle name="hard no 3 8 2" xfId="25483" xr:uid="{48C5CF58-39D6-47C2-8806-4FCAAD1E457B}"/>
    <cellStyle name="hard no 3 8 3" xfId="25484" xr:uid="{D3573BB1-67F0-401F-94D1-ED2661D75A23}"/>
    <cellStyle name="hard no 3 9" xfId="7710" xr:uid="{E8B25656-AEF5-4050-ADBB-5729BE669E9F}"/>
    <cellStyle name="hard no 3 9 2" xfId="25485" xr:uid="{8F40E894-71A9-404F-B508-B305BDA37FAF}"/>
    <cellStyle name="hard no 3 9 3" xfId="25486" xr:uid="{0981A2A4-8BC5-46A9-A70A-A98A08656052}"/>
    <cellStyle name="hard no 4" xfId="1480" xr:uid="{72783A88-1E4E-4D94-8E75-5F33EFC2BBA9}"/>
    <cellStyle name="hard no 4 10" xfId="7705" xr:uid="{9DD2A387-FB66-4FE9-AAC7-EFC2D375950F}"/>
    <cellStyle name="hard no 4 10 2" xfId="25487" xr:uid="{14029CBA-921D-443E-8235-339B898800D3}"/>
    <cellStyle name="hard no 4 10 3" xfId="25488" xr:uid="{2C5E1E39-3B03-437D-B485-8B3D757CC1A1}"/>
    <cellStyle name="hard no 4 11" xfId="25489" xr:uid="{ED8AF87C-9852-441F-923B-BD535CB3B007}"/>
    <cellStyle name="hard no 4 2" xfId="5809" xr:uid="{D1FBFC7A-C204-405E-91D7-1E847FA95D3A}"/>
    <cellStyle name="hard no 4 2 2" xfId="14289" xr:uid="{30E83F06-6C7A-40C8-9019-C477A6B7438F}"/>
    <cellStyle name="hard no 4 2 2 2" xfId="25490" xr:uid="{003566E4-FC7E-4C62-AF75-B4ABA8D37209}"/>
    <cellStyle name="hard no 4 2 3" xfId="25491" xr:uid="{4F6DE19E-0406-4C08-BE38-0B6577B08EFB}"/>
    <cellStyle name="hard no 4 3" xfId="5878" xr:uid="{63AC7383-687B-4914-BA15-C663109D4FD0}"/>
    <cellStyle name="hard no 4 3 2" xfId="25492" xr:uid="{66CA274E-8119-4935-893E-CB0901E014C9}"/>
    <cellStyle name="hard no 4 3 3" xfId="25493" xr:uid="{D5A15D1A-937D-4AD0-8A2B-C95593C2854C}"/>
    <cellStyle name="hard no 4 4" xfId="6135" xr:uid="{02934388-52E1-4559-BBDF-7BBE8617AAEB}"/>
    <cellStyle name="hard no 4 4 2" xfId="25494" xr:uid="{1A601A47-F88A-4FED-A674-821E12816725}"/>
    <cellStyle name="hard no 4 4 3" xfId="25495" xr:uid="{D241E54B-2943-4C52-8EB2-12D0C6229BCA}"/>
    <cellStyle name="hard no 4 5" xfId="5644" xr:uid="{CAA45789-28BF-4F49-BE52-BB7D2DD068B8}"/>
    <cellStyle name="hard no 4 5 2" xfId="25496" xr:uid="{9AABEE2F-4E3B-4F4D-BC6F-22057EE43C4F}"/>
    <cellStyle name="hard no 4 5 3" xfId="25497" xr:uid="{12B87716-DF8B-413F-85DD-FB657F033885}"/>
    <cellStyle name="hard no 4 6" xfId="6673" xr:uid="{5282F7FB-0604-4C68-A08B-4E7E09E398E2}"/>
    <cellStyle name="hard no 4 6 2" xfId="25498" xr:uid="{380A8F1F-454D-440E-9C47-4266AB9CE61C}"/>
    <cellStyle name="hard no 4 6 3" xfId="25499" xr:uid="{75A217DA-9CC7-4CF2-94B2-0ED83581FE9C}"/>
    <cellStyle name="hard no 4 7" xfId="4768" xr:uid="{CD6A97D0-A2C7-4C82-860D-A17151C672A3}"/>
    <cellStyle name="hard no 4 7 2" xfId="25500" xr:uid="{1A8FDE34-C4BE-44CF-B9FE-45F498660A46}"/>
    <cellStyle name="hard no 4 7 3" xfId="25501" xr:uid="{04C4B490-2C34-4350-A343-F2C0C6785F09}"/>
    <cellStyle name="hard no 4 8" xfId="5592" xr:uid="{B5ECFBEC-F363-491C-9C64-6ADD8BDFA79D}"/>
    <cellStyle name="hard no 4 8 2" xfId="25502" xr:uid="{57205815-BEE8-484D-8D50-70AF87B26C3F}"/>
    <cellStyle name="hard no 4 8 3" xfId="25503" xr:uid="{1A04346B-4E21-4705-9119-C876DBEDC3C0}"/>
    <cellStyle name="hard no 4 9" xfId="7507" xr:uid="{637F3664-1C03-4EA2-8B04-D82F2E01541D}"/>
    <cellStyle name="hard no 4 9 2" xfId="25504" xr:uid="{4B371EDF-6C2B-45F3-932D-BCE44F25E023}"/>
    <cellStyle name="hard no 4 9 3" xfId="25505" xr:uid="{33B0BEDF-79A3-4590-BF8C-0CBDEF2F5462}"/>
    <cellStyle name="hard no 5" xfId="5432" xr:uid="{340A2370-F7C0-4CBF-B5CA-00A246EF8B3D}"/>
    <cellStyle name="hard no 5 10" xfId="25506" xr:uid="{CEAB453C-A6D3-47CF-B5BA-98E64A7AAC2A}"/>
    <cellStyle name="hard no 5 2" xfId="4882" xr:uid="{F3C0D351-304F-4C6E-A96C-17B9D0462753}"/>
    <cellStyle name="hard no 5 2 2" xfId="25507" xr:uid="{DF557EA8-7A4B-4A42-93D3-1A7A08D90041}"/>
    <cellStyle name="hard no 5 2 3" xfId="25508" xr:uid="{A2A735CB-F1E1-4A07-9FA8-ED4C251397D0}"/>
    <cellStyle name="hard no 5 3" xfId="5553" xr:uid="{1019C45E-6648-4904-B80C-A089DA28FD02}"/>
    <cellStyle name="hard no 5 3 2" xfId="25509" xr:uid="{AAE1F62A-93A8-4D71-90B8-B2FB2C75F529}"/>
    <cellStyle name="hard no 5 3 3" xfId="25510" xr:uid="{DDF1B243-7224-423A-BF92-66418A4AB3F1}"/>
    <cellStyle name="hard no 5 4" xfId="5081" xr:uid="{3CF31997-8DD7-4FFE-982B-BDADE45CF116}"/>
    <cellStyle name="hard no 5 4 2" xfId="25511" xr:uid="{FD3B93F0-9FDE-4FCC-B3EE-B41175C1DE64}"/>
    <cellStyle name="hard no 5 4 3" xfId="25512" xr:uid="{DC99F462-5E48-4760-A191-DE996C3BDF0A}"/>
    <cellStyle name="hard no 5 5" xfId="6474" xr:uid="{F1D6514C-C6DF-4BA4-9123-8155BC43F8D2}"/>
    <cellStyle name="hard no 5 5 2" xfId="25513" xr:uid="{B37B6D21-CAE8-430B-A2D4-86BFBD505E39}"/>
    <cellStyle name="hard no 5 5 3" xfId="25514" xr:uid="{3E7EA053-33A0-4F21-95C2-73714F486A88}"/>
    <cellStyle name="hard no 5 6" xfId="4907" xr:uid="{AD4F1EFF-F2B0-4380-99C0-A582A844EEFA}"/>
    <cellStyle name="hard no 5 6 2" xfId="25515" xr:uid="{882261EE-1418-4BB8-9301-02259380B91F}"/>
    <cellStyle name="hard no 5 6 3" xfId="25516" xr:uid="{156CCB86-2F61-4A40-B088-CE5301EE39E4}"/>
    <cellStyle name="hard no 5 7" xfId="7260" xr:uid="{7E27A371-D66E-415E-9FB2-36FC00549F36}"/>
    <cellStyle name="hard no 5 7 2" xfId="25517" xr:uid="{938EBB7E-7420-4E39-84DE-00C674209459}"/>
    <cellStyle name="hard no 5 7 3" xfId="25518" xr:uid="{7907A5F2-72D7-4A85-8BDE-C1AA810EB612}"/>
    <cellStyle name="hard no 5 8" xfId="7277" xr:uid="{D28497D5-9E44-4F62-8766-0AAE2385D3B2}"/>
    <cellStyle name="hard no 5 8 2" xfId="25519" xr:uid="{2C73709F-BFE9-43D7-A9AE-A825816F1180}"/>
    <cellStyle name="hard no 5 8 3" xfId="25520" xr:uid="{78B4C57F-BD0A-453F-A0DB-2FB8D4BB0A25}"/>
    <cellStyle name="hard no 5 9" xfId="4834" xr:uid="{008D0D91-24C2-4B40-9A2B-EADEDEF255E2}"/>
    <cellStyle name="hard no 5 9 2" xfId="25521" xr:uid="{7A02B994-2FB1-459D-8A79-9620EA1B687D}"/>
    <cellStyle name="hard no 5 9 3" xfId="25522" xr:uid="{352458BB-0C8C-4179-ABDF-66D9D81671FF}"/>
    <cellStyle name="hard no 6" xfId="5058" xr:uid="{3AD58E18-822C-4321-8039-C7C630FC9777}"/>
    <cellStyle name="hard no 6 10" xfId="25523" xr:uid="{BBC3A213-CAAB-4B40-9906-A5DBB94960BB}"/>
    <cellStyle name="hard no 6 11" xfId="25524" xr:uid="{B5F7FF64-EDAE-4D30-BC31-D53620D7EA9E}"/>
    <cellStyle name="hard no 6 2" xfId="17740" xr:uid="{71893CAA-7691-41A0-87ED-2B93FF8F0208}"/>
    <cellStyle name="hard no 6 2 2" xfId="25525" xr:uid="{0CF6C1E3-9124-40B8-9900-52AAD57D3EFE}"/>
    <cellStyle name="hard no 6 2 3" xfId="25526" xr:uid="{2162D068-8BEE-45A4-A32C-D7497F24E7BC}"/>
    <cellStyle name="hard no 6 3" xfId="17741" xr:uid="{BAE37C13-2AA1-40F8-9940-FD841E6DA35D}"/>
    <cellStyle name="hard no 6 3 2" xfId="25527" xr:uid="{D9289E0C-3DE5-49D4-8D7E-92572EAEC023}"/>
    <cellStyle name="hard no 6 3 3" xfId="25528" xr:uid="{A41427C4-ABCB-484E-9BE4-A3DD1FB149D7}"/>
    <cellStyle name="hard no 6 4" xfId="17742" xr:uid="{89C5C226-6491-48EA-AA36-0CEF8C301D7C}"/>
    <cellStyle name="hard no 6 4 2" xfId="25529" xr:uid="{3B274FC1-4190-4C5C-AC5C-C0C792A58A5F}"/>
    <cellStyle name="hard no 6 4 3" xfId="25530" xr:uid="{A64886EE-A3BF-4DC2-A97D-C41FE87DE3C1}"/>
    <cellStyle name="hard no 6 5" xfId="17743" xr:uid="{2A1262BD-4A50-4D1E-A967-8AA9F1751759}"/>
    <cellStyle name="hard no 6 5 2" xfId="25531" xr:uid="{EE76F03E-D73E-45CC-86D4-EF54D3E5FFF2}"/>
    <cellStyle name="hard no 6 5 3" xfId="25532" xr:uid="{6DFEFC48-782F-45C3-92CC-0407006B96AF}"/>
    <cellStyle name="hard no 6 6" xfId="17744" xr:uid="{B9D8E921-9E37-4BB0-A03D-54954C519FB0}"/>
    <cellStyle name="hard no 6 6 2" xfId="25533" xr:uid="{B0361758-24E5-4EE8-9C75-3CF18EC31B78}"/>
    <cellStyle name="hard no 6 6 3" xfId="25534" xr:uid="{62F09130-3490-4F3C-BA7E-81BB86334D73}"/>
    <cellStyle name="hard no 6 7" xfId="17745" xr:uid="{5BB7344A-EAA1-48AB-B6A5-15013B69A86A}"/>
    <cellStyle name="hard no 6 7 2" xfId="25535" xr:uid="{8E0362F6-DA9A-4D48-9FE0-05A4D0A5BB28}"/>
    <cellStyle name="hard no 6 7 3" xfId="25536" xr:uid="{ED69227B-0B63-428D-B976-EB991A326608}"/>
    <cellStyle name="hard no 6 8" xfId="17746" xr:uid="{417E81B8-709B-4BB9-AC20-50CC37521B85}"/>
    <cellStyle name="hard no 6 8 2" xfId="25537" xr:uid="{B18B8D2F-A9B2-45F4-AF8C-46B058E8CD85}"/>
    <cellStyle name="hard no 6 8 3" xfId="25538" xr:uid="{B33D8437-9758-4108-B67F-C03D59F69FC4}"/>
    <cellStyle name="hard no 6 9" xfId="17747" xr:uid="{5A781CA2-6EF6-4445-A7CC-6C1E0F7295D9}"/>
    <cellStyle name="hard no 6 9 2" xfId="25539" xr:uid="{FD812486-A8E9-4483-A088-6EF81F6293AF}"/>
    <cellStyle name="hard no 6 9 3" xfId="25540" xr:uid="{28F2D8FB-5CC9-43DC-8D0A-2AA280F93BAE}"/>
    <cellStyle name="hard no 7" xfId="6224" xr:uid="{785DD3FA-8A77-40A4-B609-505E22DB9751}"/>
    <cellStyle name="hard no 7 2" xfId="25541" xr:uid="{6B854992-7385-4505-9488-CDE8B32B446C}"/>
    <cellStyle name="hard no 7 3" xfId="25542" xr:uid="{C7BA72BA-94AB-40DF-B132-0DD5FB63177D}"/>
    <cellStyle name="hard no 8" xfId="6119" xr:uid="{4ECD2850-728B-4B26-827E-E7241E2ADD19}"/>
    <cellStyle name="hard no 8 2" xfId="25543" xr:uid="{2FA8E33B-A8C3-4CE2-A723-BD87063C6EC9}"/>
    <cellStyle name="hard no 8 3" xfId="25544" xr:uid="{6F2A76DC-D20A-4AD7-8225-CEA3F37D007F}"/>
    <cellStyle name="hard no 9" xfId="4765" xr:uid="{ED0404E8-A9F2-43D7-A481-2D1ED837F3EA}"/>
    <cellStyle name="hard no 9 2" xfId="25545" xr:uid="{FEC18CD2-C573-4E46-A30B-4FCFFD778BAC}"/>
    <cellStyle name="hard no 9 3" xfId="25546" xr:uid="{77E265E4-0E5B-4312-835C-B7F06A7FD0E1}"/>
    <cellStyle name="hard no." xfId="734" xr:uid="{37368EF0-793E-4896-9C62-AAE62C99FB6E}"/>
    <cellStyle name="hard no. 10" xfId="6470" xr:uid="{09C5E8F1-2C74-41FE-8541-3006B8FE4907}"/>
    <cellStyle name="hard no. 10 2" xfId="25547" xr:uid="{8337CF1D-267B-4A95-89AD-5D0174F48191}"/>
    <cellStyle name="hard no. 10 3" xfId="25548" xr:uid="{A1F4F129-534B-4868-9DF9-55B7BAE9D43F}"/>
    <cellStyle name="hard no. 11" xfId="6590" xr:uid="{EF810CAC-AEA5-4905-BBDE-ADB651F72E50}"/>
    <cellStyle name="hard no. 11 2" xfId="25549" xr:uid="{D64BC460-1B52-477D-B701-8365125D0CEE}"/>
    <cellStyle name="hard no. 11 3" xfId="25550" xr:uid="{1CD51F11-3515-4959-9299-97BBC732CE9F}"/>
    <cellStyle name="hard no. 12" xfId="7342" xr:uid="{A2EBF2C4-4AAC-4F70-8F06-92C944305609}"/>
    <cellStyle name="hard no. 12 2" xfId="25551" xr:uid="{E6CF71EF-E131-4DF3-A710-AE053C3DF73C}"/>
    <cellStyle name="hard no. 12 3" xfId="25552" xr:uid="{1E762702-195A-4AD2-858A-94B866782C23}"/>
    <cellStyle name="hard no. 13" xfId="6449" xr:uid="{ECE18C75-DD1A-436F-996A-482E0D5D9883}"/>
    <cellStyle name="hard no. 13 2" xfId="25553" xr:uid="{A6C7AE08-1934-447A-AABC-F6FF33898D24}"/>
    <cellStyle name="hard no. 13 3" xfId="25554" xr:uid="{703F365C-CFAD-4FE0-9DAE-852A09E0039B}"/>
    <cellStyle name="hard no. 14" xfId="7714" xr:uid="{DBD4C3C6-7886-4926-BDC9-6D71637BB4B0}"/>
    <cellStyle name="hard no. 14 2" xfId="25555" xr:uid="{19775689-6C72-4625-8A44-094EBB3334E0}"/>
    <cellStyle name="hard no. 14 3" xfId="25556" xr:uid="{7BC88656-DE71-44E4-9D99-B1E55EDEBBCE}"/>
    <cellStyle name="hard no. 15" xfId="25557" xr:uid="{10BEA536-ED7B-41A3-BCAE-673CB508B74D}"/>
    <cellStyle name="hard no. 2" xfId="735" xr:uid="{404F8C91-6A59-453B-875D-57B3D7674967}"/>
    <cellStyle name="hard no. 2 10" xfId="6608" xr:uid="{FAFFAE24-5639-423C-BCF0-5BBFB40D7CA6}"/>
    <cellStyle name="hard no. 2 10 2" xfId="25558" xr:uid="{570B0A18-0827-42E1-B19C-BFFBF70BD2D9}"/>
    <cellStyle name="hard no. 2 10 3" xfId="25559" xr:uid="{23536CDA-BFDF-4586-951C-3F52785D1094}"/>
    <cellStyle name="hard no. 2 11" xfId="7275" xr:uid="{8A3873D4-158F-4016-A904-548F22C65208}"/>
    <cellStyle name="hard no. 2 11 2" xfId="25560" xr:uid="{026C1A78-1E42-4AB6-A565-4B5E3A8C1A3A}"/>
    <cellStyle name="hard no. 2 11 3" xfId="25561" xr:uid="{6B5D8710-DA94-4798-BBA4-AB57AEDF9691}"/>
    <cellStyle name="hard no. 2 12" xfId="7604" xr:uid="{5508307E-4A89-4744-9D6A-4BBD896EF41A}"/>
    <cellStyle name="hard no. 2 12 2" xfId="25562" xr:uid="{8770E762-C798-4468-A0EB-637EB5C5FF87}"/>
    <cellStyle name="hard no. 2 12 3" xfId="25563" xr:uid="{C8325545-A424-46DD-B9E6-4260870E1C64}"/>
    <cellStyle name="hard no. 2 13" xfId="25564" xr:uid="{B20D2688-1CA9-42E2-BB9B-DCFD362FACF9}"/>
    <cellStyle name="hard no. 2 2" xfId="1481" xr:uid="{D754B6BF-B56A-4632-931F-4EF03761A7EA}"/>
    <cellStyle name="hard no. 2 2 10" xfId="7734" xr:uid="{9B29A730-56B9-4612-9C67-86D52CCB24EB}"/>
    <cellStyle name="hard no. 2 2 10 2" xfId="25565" xr:uid="{7E48DF0C-F271-4FBE-A7FE-3BDC97DB5988}"/>
    <cellStyle name="hard no. 2 2 10 3" xfId="25566" xr:uid="{6D8C3667-D7E0-4BD1-8EE6-EE323E082280}"/>
    <cellStyle name="hard no. 2 2 11" xfId="25567" xr:uid="{EBD74B30-BE7B-40A6-BB54-8014337F6A78}"/>
    <cellStyle name="hard no. 2 2 2" xfId="5810" xr:uid="{0D23368B-AA1B-42C9-8555-EBD2CE4D97B2}"/>
    <cellStyle name="hard no. 2 2 2 2" xfId="14290" xr:uid="{105B78BB-B78E-42A2-877D-13B089CC8D70}"/>
    <cellStyle name="hard no. 2 2 2 2 2" xfId="25568" xr:uid="{4010D2F8-8B62-4F6B-8732-5F217F38E27B}"/>
    <cellStyle name="hard no. 2 2 2 3" xfId="25569" xr:uid="{49BAFB86-81E5-449C-AB33-81B3BDF2F281}"/>
    <cellStyle name="hard no. 2 2 3" xfId="5101" xr:uid="{FFA8C110-27E2-44F7-BD36-81598C19415A}"/>
    <cellStyle name="hard no. 2 2 3 2" xfId="25570" xr:uid="{021FE824-3DFC-4945-9C40-B98A2516D9E1}"/>
    <cellStyle name="hard no. 2 2 3 3" xfId="25571" xr:uid="{58EAA9D6-DDCF-4CB7-AFD2-9E8F5B88442D}"/>
    <cellStyle name="hard no. 2 2 4" xfId="4871" xr:uid="{69BAD8A3-4AA4-4CE0-B1CA-318CAD3F8933}"/>
    <cellStyle name="hard no. 2 2 4 2" xfId="25572" xr:uid="{E23B8307-018E-4BB6-A499-C37F0A7AF6ED}"/>
    <cellStyle name="hard no. 2 2 4 3" xfId="25573" xr:uid="{B114E4B5-B870-4E34-AD72-DDBE3426CA6C}"/>
    <cellStyle name="hard no. 2 2 5" xfId="5334" xr:uid="{8B8A93D0-8227-47CA-BCE6-B678F5994C6A}"/>
    <cellStyle name="hard no. 2 2 5 2" xfId="25574" xr:uid="{FD8C3D45-80F1-40F1-9379-26FE57B4D7D7}"/>
    <cellStyle name="hard no. 2 2 5 3" xfId="25575" xr:uid="{06B407F0-2AD7-403F-A9AE-1293CACB9BFD}"/>
    <cellStyle name="hard no. 2 2 6" xfId="7146" xr:uid="{A163E124-B02E-46AF-8764-4A5657449905}"/>
    <cellStyle name="hard no. 2 2 6 2" xfId="25576" xr:uid="{401EA30F-95B2-4842-866C-18EB3102A920}"/>
    <cellStyle name="hard no. 2 2 6 3" xfId="25577" xr:uid="{A8037665-FC31-4917-A3DA-9082DFF478DF}"/>
    <cellStyle name="hard no. 2 2 7" xfId="6055" xr:uid="{C6C864C7-ED0A-45B2-A762-137B2DF08E4E}"/>
    <cellStyle name="hard no. 2 2 7 2" xfId="25578" xr:uid="{593DDEB2-FA30-43A9-A0CF-249C5C84F5F2}"/>
    <cellStyle name="hard no. 2 2 7 3" xfId="25579" xr:uid="{E895B489-A9B1-43BE-BD05-6DAAE9363D19}"/>
    <cellStyle name="hard no. 2 2 8" xfId="4958" xr:uid="{9A164914-8210-4F9D-815F-E320CD2E0AB0}"/>
    <cellStyle name="hard no. 2 2 8 2" xfId="25580" xr:uid="{31084076-65DB-46E0-882F-D28000ABE202}"/>
    <cellStyle name="hard no. 2 2 8 3" xfId="25581" xr:uid="{E57F68F6-85F1-4916-8388-E2CEB79C9F58}"/>
    <cellStyle name="hard no. 2 2 9" xfId="7458" xr:uid="{840DF0C0-89C2-4152-9519-C107B184067C}"/>
    <cellStyle name="hard no. 2 2 9 2" xfId="25582" xr:uid="{4044B2C7-E6D0-4050-B5DA-EBA4DCC13FEB}"/>
    <cellStyle name="hard no. 2 2 9 3" xfId="25583" xr:uid="{2083EA4B-4943-44A3-A384-D0D331CF0B19}"/>
    <cellStyle name="hard no. 2 3" xfId="1482" xr:uid="{B1DD7F3C-B285-4BE1-BFDB-0C06BAED23E6}"/>
    <cellStyle name="hard no. 2 3 10" xfId="5406" xr:uid="{E4F3E805-505D-4B1E-9D43-586A178DAEC2}"/>
    <cellStyle name="hard no. 2 3 10 2" xfId="25584" xr:uid="{41213FC5-CBB3-4A18-8DCF-C8DCA7B5935C}"/>
    <cellStyle name="hard no. 2 3 10 3" xfId="25585" xr:uid="{55E69DB6-98D9-4C22-934F-93E329FE9E58}"/>
    <cellStyle name="hard no. 2 3 11" xfId="25586" xr:uid="{F88FD824-21CA-4477-BD36-BC81FFA7CAD9}"/>
    <cellStyle name="hard no. 2 3 2" xfId="5811" xr:uid="{8C61FCBD-83E3-40F2-B909-87928196AF8D}"/>
    <cellStyle name="hard no. 2 3 2 2" xfId="14291" xr:uid="{05E1C13D-9E48-4890-89FC-4C31876747F4}"/>
    <cellStyle name="hard no. 2 3 2 2 2" xfId="25587" xr:uid="{E8367D62-5B09-4C7E-87A9-2D3C594DA918}"/>
    <cellStyle name="hard no. 2 3 2 3" xfId="25588" xr:uid="{E8DD2D02-D042-43AC-9377-C2B1A4ED6491}"/>
    <cellStyle name="hard no. 2 3 3" xfId="5880" xr:uid="{E5DE8B9E-6546-457B-8BA9-09300B4F7268}"/>
    <cellStyle name="hard no. 2 3 3 2" xfId="25589" xr:uid="{A6122B65-1F3F-4348-94DA-C67D4FC6C2D7}"/>
    <cellStyle name="hard no. 2 3 3 3" xfId="25590" xr:uid="{71ACE456-00C0-4A30-AE1C-81004AB268F5}"/>
    <cellStyle name="hard no. 2 3 4" xfId="4945" xr:uid="{7FAFFB28-F33E-431C-84C2-893C2599DEC5}"/>
    <cellStyle name="hard no. 2 3 4 2" xfId="25591" xr:uid="{45CC498D-ACDE-4210-9A82-B7E1FEC190EC}"/>
    <cellStyle name="hard no. 2 3 4 3" xfId="25592" xr:uid="{8FDE16DC-0CBD-427A-82D6-3B0E20E5ADB8}"/>
    <cellStyle name="hard no. 2 3 5" xfId="6212" xr:uid="{88515F28-577E-45E4-9DE8-24CCD27D1204}"/>
    <cellStyle name="hard no. 2 3 5 2" xfId="25593" xr:uid="{00AB3B3F-E4C6-4571-AB53-05F083D1D4E8}"/>
    <cellStyle name="hard no. 2 3 5 3" xfId="25594" xr:uid="{7552AFCE-2A77-4E40-B5A7-5BA658BBC46A}"/>
    <cellStyle name="hard no. 2 3 6" xfId="7145" xr:uid="{1CEF2165-F4A5-459F-8B78-77F4C2744F2D}"/>
    <cellStyle name="hard no. 2 3 6 2" xfId="25595" xr:uid="{A0277E9C-EFE3-4091-AA00-6E0331CF7BA8}"/>
    <cellStyle name="hard no. 2 3 6 3" xfId="25596" xr:uid="{2850AA26-7C81-4A1F-A3AF-30E0334093D9}"/>
    <cellStyle name="hard no. 2 3 7" xfId="4771" xr:uid="{D1FBA06F-6087-44C3-AC27-9DEE01A56E42}"/>
    <cellStyle name="hard no. 2 3 7 2" xfId="25597" xr:uid="{8CB27090-9068-4ECE-BB32-0FCF5D45F4C4}"/>
    <cellStyle name="hard no. 2 3 7 3" xfId="25598" xr:uid="{4EE9C829-B141-4EAF-BBFD-C892E3E98960}"/>
    <cellStyle name="hard no. 2 3 8" xfId="7335" xr:uid="{8D817349-5A2B-43E7-8A5F-7AA9E527514A}"/>
    <cellStyle name="hard no. 2 3 8 2" xfId="25599" xr:uid="{5B34E0D7-3D48-4383-905A-CD75F752C123}"/>
    <cellStyle name="hard no. 2 3 8 3" xfId="25600" xr:uid="{541A9923-9F83-482A-8901-CDCCC7C3A70A}"/>
    <cellStyle name="hard no. 2 3 9" xfId="6352" xr:uid="{154F8FFB-5410-4AE4-9C0C-11A61E573B6A}"/>
    <cellStyle name="hard no. 2 3 9 2" xfId="25601" xr:uid="{30ECF181-3238-48EF-B44B-A51B86FDA5E6}"/>
    <cellStyle name="hard no. 2 3 9 3" xfId="25602" xr:uid="{EBA47A66-2752-4D91-84A1-C1CF8BFF62B6}"/>
    <cellStyle name="hard no. 2 4" xfId="5434" xr:uid="{20CFD328-B00B-44E1-9267-2FCA986BE7C4}"/>
    <cellStyle name="hard no. 2 4 2" xfId="14292" xr:uid="{0DD6F663-D1B7-42BD-B611-B9107524ECD4}"/>
    <cellStyle name="hard no. 2 4 2 2" xfId="25603" xr:uid="{E01017F9-1F61-42F0-8863-2BAB4DF23B66}"/>
    <cellStyle name="hard no. 2 4 3" xfId="25604" xr:uid="{CD765B72-23EC-4911-97DB-C59C11323907}"/>
    <cellStyle name="hard no. 2 5" xfId="4884" xr:uid="{C9E47C9C-0694-4E4D-A6A2-6A082D6C3970}"/>
    <cellStyle name="hard no. 2 5 2" xfId="25605" xr:uid="{2361A25B-71D0-4724-A83E-8CE45D9F176A}"/>
    <cellStyle name="hard no. 2 5 3" xfId="25606" xr:uid="{B3A19CC0-8891-4C7E-9A23-6518869D1B15}"/>
    <cellStyle name="hard no. 2 6" xfId="5431" xr:uid="{7EDD8A9B-EAAB-499E-8D55-34489A7C438B}"/>
    <cellStyle name="hard no. 2 6 2" xfId="25607" xr:uid="{8EEE4D97-F27F-4D04-A2C5-0F81BB21CEE7}"/>
    <cellStyle name="hard no. 2 6 3" xfId="25608" xr:uid="{F458BC2E-4707-45A1-97DF-76A549C46281}"/>
    <cellStyle name="hard no. 2 7" xfId="7076" xr:uid="{64B7ED00-5859-4504-915E-D7A10A7390A1}"/>
    <cellStyle name="hard no. 2 7 2" xfId="25609" xr:uid="{8DB6C40A-F3F2-4508-865A-BB37AA41B781}"/>
    <cellStyle name="hard no. 2 7 3" xfId="25610" xr:uid="{FE8FAFD9-2AC8-4277-8A74-52B13A015236}"/>
    <cellStyle name="hard no. 2 8" xfId="5502" xr:uid="{B78B9374-DB16-41BA-870A-AF68AE6AD631}"/>
    <cellStyle name="hard no. 2 8 2" xfId="25611" xr:uid="{B7E182FF-FEB0-4528-8262-786BA9E8DA15}"/>
    <cellStyle name="hard no. 2 8 3" xfId="25612" xr:uid="{A1B07C8A-EF12-4ECE-A847-95CA76BBE14C}"/>
    <cellStyle name="hard no. 2 9" xfId="6113" xr:uid="{B8CF9EFE-B47B-4012-A783-B1CB52D4D790}"/>
    <cellStyle name="hard no. 2 9 2" xfId="25613" xr:uid="{E3532C46-7167-4150-BF35-E835785C4BE9}"/>
    <cellStyle name="hard no. 2 9 3" xfId="25614" xr:uid="{D4A34B54-2993-4077-A6FB-0723576DE3E0}"/>
    <cellStyle name="hard no. 3" xfId="736" xr:uid="{EDBEE2F7-E93C-48D4-B7FD-CF3DC5D9F67B}"/>
    <cellStyle name="hard no. 3 10" xfId="6615" xr:uid="{82BD21FD-9540-4910-8755-D0E0A29292D7}"/>
    <cellStyle name="hard no. 3 10 2" xfId="25615" xr:uid="{D91E5782-1FCD-49E5-9D1D-18A4F393B614}"/>
    <cellStyle name="hard no. 3 10 3" xfId="25616" xr:uid="{1004163D-BE58-48A6-AE00-512C2955BA00}"/>
    <cellStyle name="hard no. 3 11" xfId="6430" xr:uid="{0B474C42-941C-476E-B90D-30DB5CA9F661}"/>
    <cellStyle name="hard no. 3 11 2" xfId="25617" xr:uid="{F83031E5-922F-42CB-B4BA-C082AFDB9EE4}"/>
    <cellStyle name="hard no. 3 11 3" xfId="25618" xr:uid="{BFEE7088-BB8D-45EB-BF20-79220E855DFE}"/>
    <cellStyle name="hard no. 3 12" xfId="7506" xr:uid="{47910F5F-91DC-4AC3-B8E1-BCC9109B0144}"/>
    <cellStyle name="hard no. 3 12 2" xfId="25619" xr:uid="{226478E4-9216-4C02-8B56-C69B052B7051}"/>
    <cellStyle name="hard no. 3 12 3" xfId="25620" xr:uid="{330ED608-7565-4A4A-9892-C7DA11F4F4CA}"/>
    <cellStyle name="hard no. 3 13" xfId="7610" xr:uid="{BB5EC40E-CA14-422B-93C3-06CE6CC6EDC8}"/>
    <cellStyle name="hard no. 3 13 2" xfId="25621" xr:uid="{362CD9C8-77AF-45FF-B208-DC644A76EA46}"/>
    <cellStyle name="hard no. 3 13 3" xfId="25622" xr:uid="{5605DBEB-8178-41D8-A0A0-94C977FCE298}"/>
    <cellStyle name="hard no. 3 14" xfId="25623" xr:uid="{B7ECA326-84F8-4B9F-A18E-23AEF786C9C7}"/>
    <cellStyle name="hard no. 3 2" xfId="737" xr:uid="{0A961786-CD1D-4374-B43B-94E67E521385}"/>
    <cellStyle name="hard no. 3 2 10" xfId="7501" xr:uid="{A0C1F990-34FE-4A17-90DF-7A599147B663}"/>
    <cellStyle name="hard no. 3 2 10 2" xfId="25624" xr:uid="{6C4C98F4-E139-4A67-B075-DC85E06B9257}"/>
    <cellStyle name="hard no. 3 2 10 3" xfId="25625" xr:uid="{14DEE593-AA54-40C9-8773-25DB4805A0F3}"/>
    <cellStyle name="hard no. 3 2 11" xfId="6865" xr:uid="{D08D9C34-7360-4D5F-B155-E0A41733EE3A}"/>
    <cellStyle name="hard no. 3 2 11 2" xfId="25626" xr:uid="{C2C27918-B1A1-4979-AC9A-7277B7AA413A}"/>
    <cellStyle name="hard no. 3 2 11 3" xfId="25627" xr:uid="{C10A6AE5-A3D3-4686-B050-3E6B3965ACF8}"/>
    <cellStyle name="hard no. 3 2 12" xfId="5577" xr:uid="{1C047F8D-B95C-41CD-9E3A-68791EE28DE5}"/>
    <cellStyle name="hard no. 3 2 12 2" xfId="25628" xr:uid="{D21ED18A-688C-4682-8942-ACB1E02B0B7B}"/>
    <cellStyle name="hard no. 3 2 12 3" xfId="25629" xr:uid="{94CA510E-FC98-40A1-980F-1165125542E2}"/>
    <cellStyle name="hard no. 3 2 13" xfId="25630" xr:uid="{22540402-28B6-4322-9D4E-95174C7FFB92}"/>
    <cellStyle name="hard no. 3 2 2" xfId="1483" xr:uid="{1A1EF32C-5E2C-4380-A281-6CAF12D2AECA}"/>
    <cellStyle name="hard no. 3 2 2 10" xfId="7363" xr:uid="{CBA1FBD3-C11E-44B8-AB69-F520D2616AD7}"/>
    <cellStyle name="hard no. 3 2 2 10 2" xfId="25631" xr:uid="{E7E94793-D5A0-44DE-95E0-810F45A24904}"/>
    <cellStyle name="hard no. 3 2 2 10 3" xfId="25632" xr:uid="{0D48B332-E1BB-4AFA-87A3-6182A99A45AE}"/>
    <cellStyle name="hard no. 3 2 2 11" xfId="25633" xr:uid="{990CA6AA-75B5-4B77-9D56-B980295B5C9F}"/>
    <cellStyle name="hard no. 3 2 2 2" xfId="5812" xr:uid="{0C50FDE6-6EC8-4598-B4DC-3A6591E3644C}"/>
    <cellStyle name="hard no. 3 2 2 2 2" xfId="14293" xr:uid="{18141003-5980-4263-964F-C56BF7E66CA4}"/>
    <cellStyle name="hard no. 3 2 2 2 2 2" xfId="25634" xr:uid="{60EB1268-A91A-46F1-BFA5-E36A71921760}"/>
    <cellStyle name="hard no. 3 2 2 2 3" xfId="25635" xr:uid="{AC55991F-BDCE-414B-B3FD-9C9ED173D51B}"/>
    <cellStyle name="hard no. 3 2 2 3" xfId="5102" xr:uid="{7891C8BC-438D-4B03-8EAE-4B649AC0610A}"/>
    <cellStyle name="hard no. 3 2 2 3 2" xfId="25636" xr:uid="{9746FF7F-31B0-4A2E-9B85-8ADB3AAC9844}"/>
    <cellStyle name="hard no. 3 2 2 3 3" xfId="25637" xr:uid="{EAC75783-8D51-42C6-BB71-039E42F30A4F}"/>
    <cellStyle name="hard no. 3 2 2 4" xfId="6575" xr:uid="{80A19FB7-315C-46BC-B4D7-5F411339FBBB}"/>
    <cellStyle name="hard no. 3 2 2 4 2" xfId="25638" xr:uid="{714D699C-47EF-402E-93AD-F18E447B9365}"/>
    <cellStyle name="hard no. 3 2 2 4 3" xfId="25639" xr:uid="{6EC9E6FA-AFA8-421A-B361-AD7BA4B90AF8}"/>
    <cellStyle name="hard no. 3 2 2 5" xfId="5069" xr:uid="{D7E72368-317F-4AE5-A504-6649F657E52C}"/>
    <cellStyle name="hard no. 3 2 2 5 2" xfId="25640" xr:uid="{7B618C0F-D9FC-4479-8225-6DA08DF0ED33}"/>
    <cellStyle name="hard no. 3 2 2 5 3" xfId="25641" xr:uid="{E8AA5579-754C-4D15-9718-DE294A06AF25}"/>
    <cellStyle name="hard no. 3 2 2 6" xfId="7143" xr:uid="{150AE476-17AB-4B05-9071-BC7341A4AAEC}"/>
    <cellStyle name="hard no. 3 2 2 6 2" xfId="25642" xr:uid="{7815F13F-7570-4142-9666-5EDE1D340EF1}"/>
    <cellStyle name="hard no. 3 2 2 6 3" xfId="25643" xr:uid="{D6214C95-D26B-4295-81A6-415FB823E2C3}"/>
    <cellStyle name="hard no. 3 2 2 7" xfId="6672" xr:uid="{5496E678-3141-4814-A435-8BFB723234F6}"/>
    <cellStyle name="hard no. 3 2 2 7 2" xfId="25644" xr:uid="{3A6E7C53-BB24-40E0-97F4-0EFEA614CEDB}"/>
    <cellStyle name="hard no. 3 2 2 7 3" xfId="25645" xr:uid="{F1AFD9CF-CA6B-4B3B-8965-F02762173492}"/>
    <cellStyle name="hard no. 3 2 2 8" xfId="7061" xr:uid="{E57EE7AC-86E2-4324-97EA-B56E7430F284}"/>
    <cellStyle name="hard no. 3 2 2 8 2" xfId="25646" xr:uid="{89CD3802-506D-4F51-A84D-9DBF9972E3E5}"/>
    <cellStyle name="hard no. 3 2 2 8 3" xfId="25647" xr:uid="{2E519995-388D-4913-821E-0CE922676202}"/>
    <cellStyle name="hard no. 3 2 2 9" xfId="7305" xr:uid="{8DDDA9B5-4F16-4F1A-B35A-74980C61FCA2}"/>
    <cellStyle name="hard no. 3 2 2 9 2" xfId="25648" xr:uid="{F7971048-9C56-4E40-A933-F45529D61D0B}"/>
    <cellStyle name="hard no. 3 2 2 9 3" xfId="25649" xr:uid="{6F0A242A-239A-43AD-BC1F-E241629E51C8}"/>
    <cellStyle name="hard no. 3 2 3" xfId="1484" xr:uid="{8680E5C1-76A8-4EB4-A03E-728414402682}"/>
    <cellStyle name="hard no. 3 2 3 10" xfId="7624" xr:uid="{C51EB02F-E91A-4D4E-AF73-C64A196D56D4}"/>
    <cellStyle name="hard no. 3 2 3 10 2" xfId="25650" xr:uid="{1ECC8ABD-DA40-4EE9-91CA-2E1F4660A988}"/>
    <cellStyle name="hard no. 3 2 3 10 3" xfId="25651" xr:uid="{1274A707-7164-45F2-937F-ED33FE13E196}"/>
    <cellStyle name="hard no. 3 2 3 11" xfId="25652" xr:uid="{A86D9C0B-6F5C-4299-BF24-0630F7278BA3}"/>
    <cellStyle name="hard no. 3 2 3 2" xfId="5813" xr:uid="{0F1EA985-3F35-43BD-98E1-0D8EA075A6B3}"/>
    <cellStyle name="hard no. 3 2 3 2 2" xfId="14294" xr:uid="{80FBBA05-DDF0-448B-BDF8-AACEFCB7F03D}"/>
    <cellStyle name="hard no. 3 2 3 2 2 2" xfId="25653" xr:uid="{9EC8F04D-F369-4F47-A4DD-E034187D05F2}"/>
    <cellStyle name="hard no. 3 2 3 2 3" xfId="25654" xr:uid="{1DAC79BF-6E3C-489C-8202-6352085514FD}"/>
    <cellStyle name="hard no. 3 2 3 3" xfId="5882" xr:uid="{8FA00A48-A43A-4DCF-BE5F-888CE4EDB8DF}"/>
    <cellStyle name="hard no. 3 2 3 3 2" xfId="25655" xr:uid="{339912CD-CD4B-420B-8A2B-69849266DA1D}"/>
    <cellStyle name="hard no. 3 2 3 3 3" xfId="25656" xr:uid="{17408DD2-07DB-4883-A64C-937E6CD9DE3C}"/>
    <cellStyle name="hard no. 3 2 3 4" xfId="6757" xr:uid="{6FCAE981-883E-411C-8CAA-35F102E6E9BF}"/>
    <cellStyle name="hard no. 3 2 3 4 2" xfId="25657" xr:uid="{F00F305A-CDA7-4377-B208-0EF4DC09A76C}"/>
    <cellStyle name="hard no. 3 2 3 4 3" xfId="25658" xr:uid="{F49DA995-8AFF-4386-A954-BBE0F9C2C73F}"/>
    <cellStyle name="hard no. 3 2 3 5" xfId="6658" xr:uid="{690252AB-048E-4AA5-B681-EEA5D2DA2BC9}"/>
    <cellStyle name="hard no. 3 2 3 5 2" xfId="25659" xr:uid="{649F9704-0F52-4CE5-AA76-698088397425}"/>
    <cellStyle name="hard no. 3 2 3 5 3" xfId="25660" xr:uid="{B61928D4-C3C6-4EA7-87D5-109535D03240}"/>
    <cellStyle name="hard no. 3 2 3 6" xfId="7138" xr:uid="{E4A38F6E-49A3-4E9D-ACFD-8E6B819FBD38}"/>
    <cellStyle name="hard no. 3 2 3 6 2" xfId="25661" xr:uid="{A5ED1619-CAAD-41DD-89FE-3AA957820F31}"/>
    <cellStyle name="hard no. 3 2 3 6 3" xfId="25662" xr:uid="{76C58FD2-DD34-4BA1-8241-316305D6731B}"/>
    <cellStyle name="hard no. 3 2 3 7" xfId="5566" xr:uid="{554B29DD-2EE5-46D2-84E5-70201BD14751}"/>
    <cellStyle name="hard no. 3 2 3 7 2" xfId="25663" xr:uid="{5ADB63FC-F318-4300-95DD-2853F3DA2AB9}"/>
    <cellStyle name="hard no. 3 2 3 7 3" xfId="25664" xr:uid="{90DA76D7-2C6F-4CA9-8395-754137E519CD}"/>
    <cellStyle name="hard no. 3 2 3 8" xfId="5326" xr:uid="{0987EBAA-7FCC-4BC9-AC7D-F79221EE83F1}"/>
    <cellStyle name="hard no. 3 2 3 8 2" xfId="25665" xr:uid="{BABB674A-E244-4C35-8CD8-834057DF5F77}"/>
    <cellStyle name="hard no. 3 2 3 8 3" xfId="25666" xr:uid="{6B2428AE-1681-4B16-B2D6-B9CC6F793677}"/>
    <cellStyle name="hard no. 3 2 3 9" xfId="5207" xr:uid="{51EB0E55-7660-4246-ABE0-C84771EAE0A4}"/>
    <cellStyle name="hard no. 3 2 3 9 2" xfId="25667" xr:uid="{83644109-93D6-45D7-8A23-FECA61D2CF91}"/>
    <cellStyle name="hard no. 3 2 3 9 3" xfId="25668" xr:uid="{6E6906E3-D71D-4641-BF3E-2C7AB91D2365}"/>
    <cellStyle name="hard no. 3 2 4" xfId="5436" xr:uid="{2DAF29B1-7AD5-4B4A-A114-B2C0D081AA2A}"/>
    <cellStyle name="hard no. 3 2 4 2" xfId="14295" xr:uid="{5CF3D5D0-1918-43CC-A1FF-D923980BBC26}"/>
    <cellStyle name="hard no. 3 2 4 2 2" xfId="25669" xr:uid="{6A694616-674B-45AF-85CA-EB7B059A05EA}"/>
    <cellStyle name="hard no. 3 2 4 3" xfId="25670" xr:uid="{C2C4706B-C0E1-4568-A772-52A5011C0428}"/>
    <cellStyle name="hard no. 3 2 5" xfId="5543" xr:uid="{1C282E52-0E8D-42A1-8B31-DD31D5088CCD}"/>
    <cellStyle name="hard no. 3 2 5 2" xfId="25671" xr:uid="{875B2F44-9C66-4DD1-8186-5783CA584DA0}"/>
    <cellStyle name="hard no. 3 2 5 3" xfId="25672" xr:uid="{F59605EF-7BC0-482D-9BD5-D8B0C69DD31C}"/>
    <cellStyle name="hard no. 3 2 6" xfId="4774" xr:uid="{2F4461F4-FAD5-475B-BAD3-4BA906BE54D1}"/>
    <cellStyle name="hard no. 3 2 6 2" xfId="25673" xr:uid="{9119E4B8-60A6-472E-8241-DF3A59CF2BA2}"/>
    <cellStyle name="hard no. 3 2 6 3" xfId="25674" xr:uid="{D059B986-F8AE-4A72-852A-044232A9C619}"/>
    <cellStyle name="hard no. 3 2 7" xfId="6735" xr:uid="{44815589-5A6B-45D4-9D0C-E289869CB376}"/>
    <cellStyle name="hard no. 3 2 7 2" xfId="25675" xr:uid="{C980EE6C-5026-4B64-91BF-747F71CF607C}"/>
    <cellStyle name="hard no. 3 2 7 3" xfId="25676" xr:uid="{0798F61F-1019-4A99-A3C2-6B0149420AAE}"/>
    <cellStyle name="hard no. 3 2 8" xfId="6420" xr:uid="{870EFDA9-F295-40BC-8B05-AA81898803E6}"/>
    <cellStyle name="hard no. 3 2 8 2" xfId="25677" xr:uid="{82459F18-783A-48A9-8FFC-9D292D856CE0}"/>
    <cellStyle name="hard no. 3 2 8 3" xfId="25678" xr:uid="{BBE7C5DD-A695-4745-A4EA-B85000006BA6}"/>
    <cellStyle name="hard no. 3 2 9" xfId="7091" xr:uid="{A64A5869-6DC3-4938-8DBA-6B181D79F113}"/>
    <cellStyle name="hard no. 3 2 9 2" xfId="25679" xr:uid="{8245D608-9819-488E-8FB4-FCB37916E1A4}"/>
    <cellStyle name="hard no. 3 2 9 3" xfId="25680" xr:uid="{A7BFB6DF-16F5-4E2B-9C3C-54B6B46BA4BE}"/>
    <cellStyle name="hard no. 3 3" xfId="1485" xr:uid="{5398964A-4330-4911-977E-B13B3DC9A862}"/>
    <cellStyle name="hard no. 3 3 10" xfId="7648" xr:uid="{3C6274E0-1B3A-454A-8A6D-7E08B9130D4C}"/>
    <cellStyle name="hard no. 3 3 10 2" xfId="25681" xr:uid="{6B277E06-73B6-4A27-A53F-2ECC76BD8D61}"/>
    <cellStyle name="hard no. 3 3 10 3" xfId="25682" xr:uid="{E2B7DC24-FEB3-4283-A76D-935E46A091F4}"/>
    <cellStyle name="hard no. 3 3 11" xfId="25683" xr:uid="{0C81A9B3-552C-4FC4-A00A-2A65362761C8}"/>
    <cellStyle name="hard no. 3 3 2" xfId="5814" xr:uid="{6C75BEF4-40A0-4B43-BEEA-A2F42FB5CFB0}"/>
    <cellStyle name="hard no. 3 3 2 2" xfId="14296" xr:uid="{68936400-56BA-4442-B7AA-0258D1078FE3}"/>
    <cellStyle name="hard no. 3 3 2 2 2" xfId="25684" xr:uid="{0E0DA0FD-A4C4-471D-A973-51A2E76E8B6D}"/>
    <cellStyle name="hard no. 3 3 2 3" xfId="25685" xr:uid="{AC36C6E1-D0D0-4294-99D0-2BFE938A618A}"/>
    <cellStyle name="hard no. 3 3 3" xfId="5103" xr:uid="{9909C442-B569-46A5-9369-D1B087CF4F8E}"/>
    <cellStyle name="hard no. 3 3 3 2" xfId="25686" xr:uid="{F0CF3D29-D8CF-4E77-938A-47274B64D6D5}"/>
    <cellStyle name="hard no. 3 3 3 3" xfId="25687" xr:uid="{E6CF4F31-4881-4BED-B84B-ACDA78267526}"/>
    <cellStyle name="hard no. 3 3 4" xfId="5533" xr:uid="{55169C95-1606-4423-9858-5B7E68104514}"/>
    <cellStyle name="hard no. 3 3 4 2" xfId="25688" xr:uid="{8D770BC4-6CCF-41EF-99C8-EE16A44E83C2}"/>
    <cellStyle name="hard no. 3 3 4 3" xfId="25689" xr:uid="{B954461B-50E3-4073-9D5C-170CE7D04622}"/>
    <cellStyle name="hard no. 3 3 5" xfId="6428" xr:uid="{C4098082-C92E-46C3-BD45-C0275175EA3F}"/>
    <cellStyle name="hard no. 3 3 5 2" xfId="25690" xr:uid="{4220E52C-52CA-42F7-B559-3578A4EE43A0}"/>
    <cellStyle name="hard no. 3 3 5 3" xfId="25691" xr:uid="{32506A04-B3AF-4350-95C3-B799F3C65027}"/>
    <cellStyle name="hard no. 3 3 6" xfId="7192" xr:uid="{0A75A9AD-CAC8-4C72-8588-D6CD9CE4C665}"/>
    <cellStyle name="hard no. 3 3 6 2" xfId="25692" xr:uid="{2FCF8F36-6565-4356-884B-57DDC254BC03}"/>
    <cellStyle name="hard no. 3 3 6 3" xfId="25693" xr:uid="{EC535155-9171-4205-8C13-9776A2A7D09B}"/>
    <cellStyle name="hard no. 3 3 7" xfId="5671" xr:uid="{F7E30524-FD0D-4F4E-8533-D55163DCD37C}"/>
    <cellStyle name="hard no. 3 3 7 2" xfId="25694" xr:uid="{40EE8E29-3E52-4298-A4F0-7F8ACBADC86E}"/>
    <cellStyle name="hard no. 3 3 7 3" xfId="25695" xr:uid="{C498E4A8-FCE9-4C18-8B05-47D3AED6D0E9}"/>
    <cellStyle name="hard no. 3 3 8" xfId="7111" xr:uid="{B5A9D072-A435-4F49-9A20-80D68391180C}"/>
    <cellStyle name="hard no. 3 3 8 2" xfId="25696" xr:uid="{2987F8F9-C8C5-46BF-8A58-1731997A4F7B}"/>
    <cellStyle name="hard no. 3 3 8 3" xfId="25697" xr:uid="{EEBB8F46-E3DA-4B12-95A9-BD7A2E6D6E4B}"/>
    <cellStyle name="hard no. 3 3 9" xfId="7500" xr:uid="{45AA88B0-386C-40FE-AD83-CAA473389C77}"/>
    <cellStyle name="hard no. 3 3 9 2" xfId="25698" xr:uid="{9668AA01-1BEC-4F17-A155-4F02970FE49A}"/>
    <cellStyle name="hard no. 3 3 9 3" xfId="25699" xr:uid="{34A5C40B-3362-49D3-A421-677345BAAECB}"/>
    <cellStyle name="hard no. 3 4" xfId="1486" xr:uid="{7AEBB73F-E73B-4C77-BE64-E082EEB7B566}"/>
    <cellStyle name="hard no. 3 4 10" xfId="7704" xr:uid="{D90C1E2A-234D-464C-A752-15CB71CA352F}"/>
    <cellStyle name="hard no. 3 4 10 2" xfId="25700" xr:uid="{74FCFE01-1718-41EB-8444-B95FBE97211D}"/>
    <cellStyle name="hard no. 3 4 10 3" xfId="25701" xr:uid="{078071FA-CD99-4B13-8DBC-3803B457440F}"/>
    <cellStyle name="hard no. 3 4 11" xfId="25702" xr:uid="{F756CCB5-6C60-4D8D-B6E5-2500AA1C493F}"/>
    <cellStyle name="hard no. 3 4 2" xfId="5815" xr:uid="{F8A6CC67-9630-415B-AD74-F593B1FEDFCB}"/>
    <cellStyle name="hard no. 3 4 2 2" xfId="14297" xr:uid="{D4AB890C-DCAE-46BA-B37E-5F360438CCA5}"/>
    <cellStyle name="hard no. 3 4 2 2 2" xfId="25703" xr:uid="{5D31DA7A-A0B6-4AE6-939C-F1A176B69D3B}"/>
    <cellStyle name="hard no. 3 4 2 3" xfId="25704" xr:uid="{3143EF72-47D7-4A3C-8CA4-77B9CB0887A4}"/>
    <cellStyle name="hard no. 3 4 3" xfId="5104" xr:uid="{7D18B9D6-1189-45D8-8E3B-5B7FF3D2E3BE}"/>
    <cellStyle name="hard no. 3 4 3 2" xfId="25705" xr:uid="{8C1BCA07-0FF2-4627-A014-D8600622278C}"/>
    <cellStyle name="hard no. 3 4 3 3" xfId="25706" xr:uid="{4A2386E3-3522-4EE7-9635-A24D36A69D65}"/>
    <cellStyle name="hard no. 3 4 4" xfId="5048" xr:uid="{B38A6BD5-CB51-4438-A38A-FFBE313BAB87}"/>
    <cellStyle name="hard no. 3 4 4 2" xfId="25707" xr:uid="{B5DE5560-0A22-494A-A410-E29DCF04C74D}"/>
    <cellStyle name="hard no. 3 4 4 3" xfId="25708" xr:uid="{BFD9E160-6EA7-4D9B-A68A-2937F5EDE4A1}"/>
    <cellStyle name="hard no. 3 4 5" xfId="5720" xr:uid="{16DC7425-FE97-402D-A9D0-E3469C90851B}"/>
    <cellStyle name="hard no. 3 4 5 2" xfId="25709" xr:uid="{5C8A4CD5-68BC-4A50-AFE6-D42E0B38B439}"/>
    <cellStyle name="hard no. 3 4 5 3" xfId="25710" xr:uid="{5E0EE69F-5717-4EDE-8B80-0DFBDE5CBD19}"/>
    <cellStyle name="hard no. 3 4 6" xfId="5510" xr:uid="{FA3DFDC1-15D3-47B6-91E6-C8BFCF8F76BD}"/>
    <cellStyle name="hard no. 3 4 6 2" xfId="25711" xr:uid="{5F74DF0D-B49E-4212-AC7F-0412C3089BDD}"/>
    <cellStyle name="hard no. 3 4 6 3" xfId="25712" xr:uid="{CBC3014B-8D2B-40FF-86EB-4FD0B5FC8D51}"/>
    <cellStyle name="hard no. 3 4 7" xfId="6944" xr:uid="{E7F0BB3F-B377-4753-9A6C-3E0CDA4FAF4F}"/>
    <cellStyle name="hard no. 3 4 7 2" xfId="25713" xr:uid="{7BA16905-CB2D-4D6F-9B1E-63D7B05EAD06}"/>
    <cellStyle name="hard no. 3 4 7 3" xfId="25714" xr:uid="{6C12DE4A-90AA-42C9-80D1-8B767E949D71}"/>
    <cellStyle name="hard no. 3 4 8" xfId="5408" xr:uid="{E111E38B-CA70-4939-A5B1-11216BC05E8C}"/>
    <cellStyle name="hard no. 3 4 8 2" xfId="25715" xr:uid="{D81720C7-7B52-477B-B09C-E3BFC6563195}"/>
    <cellStyle name="hard no. 3 4 8 3" xfId="25716" xr:uid="{5FD28016-4E92-4AEC-817E-E5B9AB014214}"/>
    <cellStyle name="hard no. 3 4 9" xfId="5460" xr:uid="{33291715-CF8E-4237-8BC5-9660AEFAA1FD}"/>
    <cellStyle name="hard no. 3 4 9 2" xfId="25717" xr:uid="{7234E3FC-6196-40BC-ABEA-723EB1ED74A7}"/>
    <cellStyle name="hard no. 3 4 9 3" xfId="25718" xr:uid="{AFF03BB0-456A-4B81-8D41-FCE103EA8922}"/>
    <cellStyle name="hard no. 3 5" xfId="5435" xr:uid="{517F46E0-DB7D-45AC-A8D7-19925BBD90CF}"/>
    <cellStyle name="hard no. 3 5 2" xfId="14298" xr:uid="{1E8C8976-7847-449A-B106-03988BE44528}"/>
    <cellStyle name="hard no. 3 5 2 2" xfId="25719" xr:uid="{058671EB-E845-43D6-97E6-A37CBAE1F125}"/>
    <cellStyle name="hard no. 3 5 3" xfId="25720" xr:uid="{FAEA7803-2D58-4241-8055-821A846EF8A6}"/>
    <cellStyle name="hard no. 3 6" xfId="4885" xr:uid="{4AE59507-2BCE-4A2E-B714-256907557DAF}"/>
    <cellStyle name="hard no. 3 6 2" xfId="25721" xr:uid="{B0DD5048-A872-44C5-9650-F4B007DDA409}"/>
    <cellStyle name="hard no. 3 6 3" xfId="25722" xr:uid="{8269B5B8-1F6A-4E68-8879-D8EFA2141555}"/>
    <cellStyle name="hard no. 3 7" xfId="5022" xr:uid="{D345DA7E-E0F7-43B0-8430-6B0212028AD1}"/>
    <cellStyle name="hard no. 3 7 2" xfId="25723" xr:uid="{4F0BF4C8-854A-438A-8D34-B9A6FC97C324}"/>
    <cellStyle name="hard no. 3 7 3" xfId="25724" xr:uid="{EB34C8C8-BB34-4C51-803C-EB6B6EEDDA04}"/>
    <cellStyle name="hard no. 3 8" xfId="6595" xr:uid="{041373D9-831E-400B-9A28-E5CEDB0CBD84}"/>
    <cellStyle name="hard no. 3 8 2" xfId="25725" xr:uid="{ED25A449-607A-47B4-82DA-4653B666ABB1}"/>
    <cellStyle name="hard no. 3 8 3" xfId="25726" xr:uid="{C532BDAD-587E-47A2-9B07-EC8837C58AD1}"/>
    <cellStyle name="hard no. 3 9" xfId="7162" xr:uid="{09D3860D-1913-4AF7-809A-5583AAC78F0B}"/>
    <cellStyle name="hard no. 3 9 2" xfId="25727" xr:uid="{719461D5-8B37-4FC1-AC72-2CCE20EAD44C}"/>
    <cellStyle name="hard no. 3 9 3" xfId="25728" xr:uid="{B56AA79F-A430-4A54-92D7-EA180BFDEA82}"/>
    <cellStyle name="hard no. 4" xfId="1487" xr:uid="{35F03953-85F8-4CA2-840E-3C79CAA14286}"/>
    <cellStyle name="hard no. 4 10" xfId="7755" xr:uid="{D3E892EC-4D80-4787-B33C-2523DFFDFC94}"/>
    <cellStyle name="hard no. 4 10 2" xfId="25729" xr:uid="{4B59DA41-2993-4193-9345-B2855F6B3A84}"/>
    <cellStyle name="hard no. 4 10 3" xfId="25730" xr:uid="{B1225C4D-0C23-4BC9-8CB0-05E6A3F3F169}"/>
    <cellStyle name="hard no. 4 11" xfId="25731" xr:uid="{0EC01171-BF88-43CD-9040-CE0581E89B51}"/>
    <cellStyle name="hard no. 4 2" xfId="5816" xr:uid="{A79B092A-A5B5-461E-B6D2-C388FB0731BE}"/>
    <cellStyle name="hard no. 4 2 2" xfId="14299" xr:uid="{E6A9700D-6E34-4777-B1AA-929966A6C822}"/>
    <cellStyle name="hard no. 4 2 2 2" xfId="25732" xr:uid="{2A198FFD-CD82-45F6-A2A8-05F3717793EA}"/>
    <cellStyle name="hard no. 4 2 3" xfId="25733" xr:uid="{086F5140-71CE-44C1-8171-BEF3D3F2AF45}"/>
    <cellStyle name="hard no. 4 3" xfId="5105" xr:uid="{FAD1C09A-CFFC-4D27-A5DE-D6E8993C786B}"/>
    <cellStyle name="hard no. 4 3 2" xfId="25734" xr:uid="{9F0EB0FF-FE07-4A75-B4A4-E9E888CB34D0}"/>
    <cellStyle name="hard no. 4 3 3" xfId="25735" xr:uid="{C645882F-63D2-407B-9433-3591EF7D0BD7}"/>
    <cellStyle name="hard no. 4 4" xfId="6756" xr:uid="{BAA1315E-9053-4529-8AF8-FDC14E113D55}"/>
    <cellStyle name="hard no. 4 4 2" xfId="25736" xr:uid="{7D52DC9E-2BE8-4DBD-AF29-925201D00636}"/>
    <cellStyle name="hard no. 4 4 3" xfId="25737" xr:uid="{1BC40697-B2F0-4F43-8823-3CC21B9893CB}"/>
    <cellStyle name="hard no. 4 5" xfId="6193" xr:uid="{7BFCAAE0-D321-49F6-A4C6-B77AE2000B92}"/>
    <cellStyle name="hard no. 4 5 2" xfId="25738" xr:uid="{B54B72BB-98E5-455E-AAD7-09ED59D29339}"/>
    <cellStyle name="hard no. 4 5 3" xfId="25739" xr:uid="{52E38042-7370-4124-A59D-586CF74B2666}"/>
    <cellStyle name="hard no. 4 6" xfId="5914" xr:uid="{DAEB7E44-301D-43E6-9A7A-A37F7EC91AE9}"/>
    <cellStyle name="hard no. 4 6 2" xfId="25740" xr:uid="{60A367C4-7546-43B2-B827-97B0411FBE32}"/>
    <cellStyle name="hard no. 4 6 3" xfId="25741" xr:uid="{BF429B7A-A5C8-40D9-870E-D5D98678D136}"/>
    <cellStyle name="hard no. 4 7" xfId="4821" xr:uid="{26080394-4AA7-4C69-AF26-B77AD0A45860}"/>
    <cellStyle name="hard no. 4 7 2" xfId="25742" xr:uid="{20EB9744-C379-47B4-8D3B-A782391BBB04}"/>
    <cellStyle name="hard no. 4 7 3" xfId="25743" xr:uid="{D94F5BD4-BD00-4901-A856-31968F5E9222}"/>
    <cellStyle name="hard no. 4 8" xfId="6369" xr:uid="{842729D6-C5CD-4102-856C-9BE1E3F09B88}"/>
    <cellStyle name="hard no. 4 8 2" xfId="25744" xr:uid="{B5A4F5EF-1253-4B35-9708-D55504FB2A5D}"/>
    <cellStyle name="hard no. 4 8 3" xfId="25745" xr:uid="{3772C653-898A-48B4-B4FC-97AF5867089E}"/>
    <cellStyle name="hard no. 4 9" xfId="6703" xr:uid="{0D1CDC59-66CE-484A-B13C-E1E5792ABB49}"/>
    <cellStyle name="hard no. 4 9 2" xfId="25746" xr:uid="{16127352-5B2A-490E-B2C0-89260B7435B0}"/>
    <cellStyle name="hard no. 4 9 3" xfId="25747" xr:uid="{269B1113-3869-4D91-9193-05A25A47A961}"/>
    <cellStyle name="hard no. 5" xfId="1488" xr:uid="{A4C0EF80-BA95-4302-94A8-E8D50295319F}"/>
    <cellStyle name="hard no. 5 10" xfId="7716" xr:uid="{A08B71CD-581D-48CD-A2A4-DA26EA027532}"/>
    <cellStyle name="hard no. 5 10 2" xfId="25748" xr:uid="{6C9E469B-523F-47AF-940F-17708096B000}"/>
    <cellStyle name="hard no. 5 10 3" xfId="25749" xr:uid="{B8FC113A-0B7A-4E96-9256-E24EC7EB3338}"/>
    <cellStyle name="hard no. 5 11" xfId="25750" xr:uid="{A89753BE-2C9F-467B-AF22-891BF2F1BA78}"/>
    <cellStyle name="hard no. 5 2" xfId="5817" xr:uid="{C48E049D-C10C-42EC-B5BA-148F66616E38}"/>
    <cellStyle name="hard no. 5 2 2" xfId="14300" xr:uid="{50CFFC0A-6AA0-4236-9C94-866A7801F6B2}"/>
    <cellStyle name="hard no. 5 2 2 2" xfId="25751" xr:uid="{5E5C74EB-8AC6-423C-96E0-5D3D65DB8E67}"/>
    <cellStyle name="hard no. 5 2 3" xfId="25752" xr:uid="{F71ECD12-92A2-437B-B560-1BA8E062961C}"/>
    <cellStyle name="hard no. 5 3" xfId="5106" xr:uid="{0786D75A-37CF-4A99-A3DE-E23DC0B481E1}"/>
    <cellStyle name="hard no. 5 3 2" xfId="25753" xr:uid="{5D76B8B3-B29A-4268-A9B9-EA664E8B5EF4}"/>
    <cellStyle name="hard no. 5 3 3" xfId="25754" xr:uid="{C65DF0D0-D97B-4B86-A069-BD9742EE4F13}"/>
    <cellStyle name="hard no. 5 4" xfId="6327" xr:uid="{F81F308A-BFE2-420E-A380-4481ED57DA1A}"/>
    <cellStyle name="hard no. 5 4 2" xfId="25755" xr:uid="{8672D95C-9A7D-4F6D-A56E-82A701366424}"/>
    <cellStyle name="hard no. 5 4 3" xfId="25756" xr:uid="{0E916F86-F251-42BC-AA22-182461639CC9}"/>
    <cellStyle name="hard no. 5 5" xfId="5485" xr:uid="{1C9D03C9-3341-4CD0-85EC-534468A3FD46}"/>
    <cellStyle name="hard no. 5 5 2" xfId="25757" xr:uid="{C1CB3621-6B17-4957-9076-77C866F675DA}"/>
    <cellStyle name="hard no. 5 5 3" xfId="25758" xr:uid="{32A2EE41-B62A-44BF-9B13-CC2386CB3413}"/>
    <cellStyle name="hard no. 5 6" xfId="7077" xr:uid="{93E2ACD1-6759-4338-816E-0B64863E97A2}"/>
    <cellStyle name="hard no. 5 6 2" xfId="25759" xr:uid="{2F088AF8-FCF9-402D-8D6A-AC5FECD38CA9}"/>
    <cellStyle name="hard no. 5 6 3" xfId="25760" xr:uid="{7425BC31-BB4A-4E07-99A7-186C1F86D93F}"/>
    <cellStyle name="hard no. 5 7" xfId="5530" xr:uid="{0D0BFCE7-9FE5-4616-87ED-BF81D9706051}"/>
    <cellStyle name="hard no. 5 7 2" xfId="25761" xr:uid="{DDB79986-0D56-49E2-B3B3-7EF91A421871}"/>
    <cellStyle name="hard no. 5 7 3" xfId="25762" xr:uid="{79E722C6-45DB-452B-AA0E-45DBECC4D41E}"/>
    <cellStyle name="hard no. 5 8" xfId="7234" xr:uid="{66196BAD-58C9-49B9-A957-854F2CEB796B}"/>
    <cellStyle name="hard no. 5 8 2" xfId="25763" xr:uid="{99DC6422-EF5F-44C9-A044-AFAE37EF0304}"/>
    <cellStyle name="hard no. 5 8 3" xfId="25764" xr:uid="{2C84FCA1-B133-4103-B75A-91046BD57D6B}"/>
    <cellStyle name="hard no. 5 9" xfId="4838" xr:uid="{9F58D391-8015-42CC-A88D-87D1376A827B}"/>
    <cellStyle name="hard no. 5 9 2" xfId="25765" xr:uid="{2165BA8F-7203-49B0-8FB0-B7E2AEE4FB64}"/>
    <cellStyle name="hard no. 5 9 3" xfId="25766" xr:uid="{E093356A-0417-4FF0-8242-EFBA915C6C59}"/>
    <cellStyle name="hard no. 6" xfId="5433" xr:uid="{59779F0E-5BDE-483B-84CA-BAA49A5CDC79}"/>
    <cellStyle name="hard no. 6 2" xfId="14301" xr:uid="{B721F0DA-A037-4859-B5A2-74B34F951B10}"/>
    <cellStyle name="hard no. 6 2 2" xfId="25767" xr:uid="{C8C120C3-80B2-4A12-B679-29C264AD68A2}"/>
    <cellStyle name="hard no. 6 3" xfId="25768" xr:uid="{B7CBD263-29A8-42F0-9C58-4EA1721F2641}"/>
    <cellStyle name="hard no. 7" xfId="4883" xr:uid="{6FB63E66-A1CC-446E-80AD-2DBB8CA46D31}"/>
    <cellStyle name="hard no. 7 2" xfId="25769" xr:uid="{312C3589-3F4F-49FA-BDD3-4EC666F1E416}"/>
    <cellStyle name="hard no. 7 3" xfId="25770" xr:uid="{816AA00A-7A32-416B-A644-52FE2D650508}"/>
    <cellStyle name="hard no. 8" xfId="6623" xr:uid="{40F8661B-FA7C-4B78-BD2D-7AE70B461123}"/>
    <cellStyle name="hard no. 8 2" xfId="25771" xr:uid="{5D58F3B5-BEBD-46C8-83C6-A3ED08A88DD8}"/>
    <cellStyle name="hard no. 8 3" xfId="25772" xr:uid="{96B87630-58AA-44FA-9C34-931E8D61E626}"/>
    <cellStyle name="hard no. 9" xfId="6296" xr:uid="{01BBF659-A650-4C9C-9808-BB33078BD13D}"/>
    <cellStyle name="hard no. 9 2" xfId="25773" xr:uid="{45914791-22DF-4088-8EE8-718ABBD47D5F}"/>
    <cellStyle name="hard no. 9 3" xfId="25774" xr:uid="{DC394166-0569-47FB-AA10-B5EF8BBC682E}"/>
    <cellStyle name="Hard Percent" xfId="738" xr:uid="{1B9ACD22-BE27-40D3-8A0D-E71719E7C3B1}"/>
    <cellStyle name="hardno" xfId="739" xr:uid="{AB2F526F-7FD7-4BAD-882A-29CF4BEDAA13}"/>
    <cellStyle name="Haupttitel" xfId="17748" xr:uid="{6C67430D-7E84-4C9D-8695-1D74A7E4A665}"/>
    <cellStyle name="Head" xfId="17749" xr:uid="{28037885-9424-41F6-AC7E-8792E240BA56}"/>
    <cellStyle name="Header" xfId="740" xr:uid="{32469B49-ADDE-48F5-B7AC-2FEB8CDEDD1A}"/>
    <cellStyle name="Header1" xfId="741" xr:uid="{AC14531E-70EA-4E94-B111-88EB4BDDB02E}"/>
    <cellStyle name="Header1 2" xfId="742" xr:uid="{4F9D0EF9-85F9-453A-AC83-CAEAC1C35754}"/>
    <cellStyle name="Header1 2 2" xfId="9930" xr:uid="{F4423D91-B031-4BE7-B6A9-FC57826FDDF9}"/>
    <cellStyle name="Header1 3" xfId="743" xr:uid="{C0A3B518-40D8-4AAD-8092-6CFE6AFEF534}"/>
    <cellStyle name="Header1 3 2" xfId="9931" xr:uid="{657B333B-0DDC-4FDD-856E-D9A7FC3F7AF2}"/>
    <cellStyle name="Header1 4" xfId="9929" xr:uid="{5D422D8D-DAEB-43D2-B1EA-6EA6F8C40E18}"/>
    <cellStyle name="Header2" xfId="744" xr:uid="{8CBEB8E6-E598-4099-86D1-98B86AE8FEAD}"/>
    <cellStyle name="Header2 2" xfId="745" xr:uid="{E781BDFE-695B-46F8-BEE3-92C28893C905}"/>
    <cellStyle name="Header2 2 10" xfId="7103" xr:uid="{9F92300C-FB96-453E-BA9A-779DAA2B3520}"/>
    <cellStyle name="Header2 2 10 2" xfId="25775" xr:uid="{B86255B2-7C4B-4664-802C-CD1D59A294E9}"/>
    <cellStyle name="Header2 2 11" xfId="7120" xr:uid="{91748809-9CF0-4B6D-AF29-A930ABCA1D2D}"/>
    <cellStyle name="Header2 2 11 2" xfId="14302" xr:uid="{FEC5A797-3318-43E3-9BCD-DC68CF358DE1}"/>
    <cellStyle name="Header2 2 11 3" xfId="25776" xr:uid="{3C104984-C155-4F03-8528-8A00979ABCF6}"/>
    <cellStyle name="Header2 2 11 4" xfId="25777" xr:uid="{0A0D9A82-AD20-4FF5-B90A-5E7C019370C2}"/>
    <cellStyle name="Header2 2 12" xfId="9932" xr:uid="{165CE773-05E7-447E-BF14-0406EF4BB00E}"/>
    <cellStyle name="Header2 2 2" xfId="746" xr:uid="{5C063798-A850-46C9-9B17-DDD24936C89E}"/>
    <cellStyle name="Header2 2 2 10" xfId="7752" xr:uid="{03B1AB18-6E1D-4A10-8605-339799DAF6EF}"/>
    <cellStyle name="Header2 2 2 10 2" xfId="14303" xr:uid="{85D8AAAA-F7A4-4886-BC14-A3D2C19E3F1E}"/>
    <cellStyle name="Header2 2 2 10 3" xfId="25778" xr:uid="{6C9FB817-BBDC-4DC8-B652-700FC33FE4B1}"/>
    <cellStyle name="Header2 2 2 10 4" xfId="25779" xr:uid="{CA2BE0BE-1E2F-47F8-B581-9F1D3E19F3F4}"/>
    <cellStyle name="Header2 2 2 2" xfId="1489" xr:uid="{A22D3F2B-4869-4B44-B42A-D43D42F94601}"/>
    <cellStyle name="Header2 2 2 2 2" xfId="5818" xr:uid="{42C00A5F-EE5B-43C1-83AB-59425912C8DA}"/>
    <cellStyle name="Header2 2 2 2 2 2" xfId="14304" xr:uid="{306AF7CE-6208-4FB6-BD7C-08F74E96F626}"/>
    <cellStyle name="Header2 2 2 2 2 3" xfId="25780" xr:uid="{0BF263A1-C804-432A-B307-8575C62463DF}"/>
    <cellStyle name="Header2 2 2 2 2 4" xfId="25781" xr:uid="{A3B3A0E6-F28C-4ABF-A8FA-4AFCF2D11FE9}"/>
    <cellStyle name="Header2 2 2 2 3" xfId="5176" xr:uid="{5574A884-BFB1-442D-9615-26EC0931BC28}"/>
    <cellStyle name="Header2 2 2 2 3 2" xfId="25782" xr:uid="{DBE5704C-B50D-46FD-AD2C-11BCEC591568}"/>
    <cellStyle name="Header2 2 2 2 4" xfId="5747" xr:uid="{0813311C-3212-4FBE-A180-C959F2D2ABDC}"/>
    <cellStyle name="Header2 2 2 2 4 2" xfId="14305" xr:uid="{519D814C-DC70-4FA7-A93F-134083CB647D}"/>
    <cellStyle name="Header2 2 2 2 4 3" xfId="25783" xr:uid="{4574475B-4E5F-4610-9D6A-DBC33219706A}"/>
    <cellStyle name="Header2 2 2 2 4 4" xfId="25784" xr:uid="{4D4C42DF-27FC-4D88-8998-023728270AD0}"/>
    <cellStyle name="Header2 2 2 2 5" xfId="6850" xr:uid="{FE05AC1D-F51A-4343-AFB3-B8FCDEF8E570}"/>
    <cellStyle name="Header2 2 2 2 5 2" xfId="14306" xr:uid="{7A433A62-2FCC-40BF-9570-EE15F53FCA54}"/>
    <cellStyle name="Header2 2 2 2 5 3" xfId="25785" xr:uid="{2C33193C-B729-4506-BF34-061DD04CA463}"/>
    <cellStyle name="Header2 2 2 2 5 4" xfId="25786" xr:uid="{F0EBD592-4961-4FE6-853D-6AFCB90A3E93}"/>
    <cellStyle name="Header2 2 2 2 6" xfId="6999" xr:uid="{FBDF9FE5-DA11-4081-B68B-F5B1F353BEA2}"/>
    <cellStyle name="Header2 2 2 2 6 2" xfId="14307" xr:uid="{7DB8BE25-A1BF-40C4-BD0A-A5578850EC80}"/>
    <cellStyle name="Header2 2 2 2 6 3" xfId="25787" xr:uid="{C54F358A-000D-4C2A-84EA-ED52798E954C}"/>
    <cellStyle name="Header2 2 2 2 6 4" xfId="25788" xr:uid="{0484440A-BCFE-4B34-B011-95653127159B}"/>
    <cellStyle name="Header2 2 2 2 7" xfId="6974" xr:uid="{D8D9264D-F7C5-4F5A-90D0-4A67031FA261}"/>
    <cellStyle name="Header2 2 2 2 7 2" xfId="25789" xr:uid="{BFBDF82E-14F9-431B-AD88-A571A3C51135}"/>
    <cellStyle name="Header2 2 2 2 8" xfId="6592" xr:uid="{F4D630C4-B37E-40B5-A04D-6A6592FB6B23}"/>
    <cellStyle name="Header2 2 2 2 8 2" xfId="25790" xr:uid="{E3228C9F-AA0F-4567-A69F-DFD55DB752F9}"/>
    <cellStyle name="Header2 2 2 2 9" xfId="7733" xr:uid="{8BD08E43-8FD8-4DA8-9EFB-1BD7541545E6}"/>
    <cellStyle name="Header2 2 2 2 9 2" xfId="14308" xr:uid="{043F14C3-5432-4BF6-9373-89F2942E4892}"/>
    <cellStyle name="Header2 2 2 2 9 3" xfId="25791" xr:uid="{7D54BEF9-D764-4C22-9088-0382393FD932}"/>
    <cellStyle name="Header2 2 2 2 9 4" xfId="25792" xr:uid="{01D17E2F-5B04-41CB-A4A4-A682CF1E8485}"/>
    <cellStyle name="Header2 2 2 3" xfId="5440" xr:uid="{0D153058-BB1A-467B-A5F3-AA3885415BBA}"/>
    <cellStyle name="Header2 2 2 3 2" xfId="14309" xr:uid="{4D7C6882-6BA0-463F-AFD7-050014D2881F}"/>
    <cellStyle name="Header2 2 2 3 3" xfId="25793" xr:uid="{FCFC8965-1FC7-4323-ACFC-6A101C955B23}"/>
    <cellStyle name="Header2 2 2 3 4" xfId="25794" xr:uid="{C1F7180A-CAE9-4D0D-972E-C49309ACBB03}"/>
    <cellStyle name="Header2 2 2 4" xfId="5492" xr:uid="{FB146326-F97A-412D-8C50-D48FFADCE945}"/>
    <cellStyle name="Header2 2 2 4 2" xfId="25795" xr:uid="{D6A3B3BC-5F0B-4529-A7C9-A97FF6ABFCCE}"/>
    <cellStyle name="Header2 2 2 5" xfId="4833" xr:uid="{1116741C-2CBF-4ABF-B9FF-265D03B7ADBD}"/>
    <cellStyle name="Header2 2 2 5 2" xfId="14310" xr:uid="{05C08B94-063E-4C35-8872-45FDCC968179}"/>
    <cellStyle name="Header2 2 2 5 3" xfId="25796" xr:uid="{D398F6F6-50C7-4F6A-8C1C-7EF26741C54D}"/>
    <cellStyle name="Header2 2 2 5 4" xfId="25797" xr:uid="{1B754675-B574-4B1A-BFCD-2BE85127399B}"/>
    <cellStyle name="Header2 2 2 6" xfId="5606" xr:uid="{2E23209B-5AD1-4153-BD99-F0403B242F3F}"/>
    <cellStyle name="Header2 2 2 6 2" xfId="14311" xr:uid="{E396135B-6C74-4FD5-A61F-3617CD87961F}"/>
    <cellStyle name="Header2 2 2 6 3" xfId="25798" xr:uid="{D43C4D82-0314-4B06-8C5A-09EE2C6C8075}"/>
    <cellStyle name="Header2 2 2 6 4" xfId="25799" xr:uid="{C575C74D-0687-4952-9384-7F2C1FD5514B}"/>
    <cellStyle name="Header2 2 2 7" xfId="6898" xr:uid="{E5FB5926-8E9F-423D-9ACB-F786E05951F0}"/>
    <cellStyle name="Header2 2 2 7 2" xfId="14312" xr:uid="{D0BB0A29-87B0-49C1-8A3D-47C757FC8501}"/>
    <cellStyle name="Header2 2 2 7 3" xfId="25800" xr:uid="{917027DC-437A-4525-B442-9DE37A176C75}"/>
    <cellStyle name="Header2 2 2 7 4" xfId="25801" xr:uid="{467E24FE-7F0F-47AA-9D2B-D4131C450B1D}"/>
    <cellStyle name="Header2 2 2 8" xfId="6972" xr:uid="{4CA25837-242D-4014-90FF-E21036F7855F}"/>
    <cellStyle name="Header2 2 2 8 2" xfId="25802" xr:uid="{2721CA4A-026D-4427-AE99-79C61883F037}"/>
    <cellStyle name="Header2 2 2 9" xfId="6481" xr:uid="{98CD9A28-8A49-45BA-81BC-CB370DCAA8C8}"/>
    <cellStyle name="Header2 2 2 9 2" xfId="25803" xr:uid="{E150B0C6-ABDB-446C-8D19-7E68A2169BA2}"/>
    <cellStyle name="Header2 2 3" xfId="1490" xr:uid="{984C67F4-7444-4123-A9E1-3146192E0621}"/>
    <cellStyle name="Header2 2 3 2" xfId="5819" xr:uid="{591DFB14-DB7F-457A-91E5-C40D990C45D3}"/>
    <cellStyle name="Header2 2 3 2 2" xfId="14313" xr:uid="{C2486D63-D00C-4621-9154-7D0FBDE9A7BB}"/>
    <cellStyle name="Header2 2 3 2 3" xfId="25804" xr:uid="{7915358B-273B-44A6-B0EC-6ACC62924DEF}"/>
    <cellStyle name="Header2 2 3 2 4" xfId="25805" xr:uid="{0762396F-89BC-4D5E-AEFB-165B3E996505}"/>
    <cellStyle name="Header2 2 3 3" xfId="5411" xr:uid="{8E1E3E3B-2713-4E90-8B86-F5577B4EAE73}"/>
    <cellStyle name="Header2 2 3 3 2" xfId="25806" xr:uid="{46F5A78E-18A8-4689-86E9-613A53EFF86B}"/>
    <cellStyle name="Header2 2 3 4" xfId="6755" xr:uid="{5B2F6B7F-E1E9-40F8-A16F-4436C4C280FC}"/>
    <cellStyle name="Header2 2 3 4 2" xfId="14314" xr:uid="{8C29A670-DB9A-401D-9B4F-7DFD6F870281}"/>
    <cellStyle name="Header2 2 3 4 3" xfId="25807" xr:uid="{ED048C09-6438-4587-90B4-ECB414E2D4D7}"/>
    <cellStyle name="Header2 2 3 4 4" xfId="25808" xr:uid="{0CD09E16-14D8-4EAF-8D34-708C2FE9393F}"/>
    <cellStyle name="Header2 2 3 5" xfId="6878" xr:uid="{D31ECF6C-A1F4-402F-B1C1-19DE388F46B2}"/>
    <cellStyle name="Header2 2 3 5 2" xfId="14315" xr:uid="{B3CC05DA-EA2C-42CE-B43D-5BFB36F0B4A4}"/>
    <cellStyle name="Header2 2 3 5 3" xfId="25809" xr:uid="{50AF0495-695C-4867-97C4-15BCFB080CD4}"/>
    <cellStyle name="Header2 2 3 5 4" xfId="25810" xr:uid="{6928E623-40ED-4581-935A-7598F5C3639D}"/>
    <cellStyle name="Header2 2 3 6" xfId="7137" xr:uid="{C7EB3CCE-DB4A-4405-9867-190D68A58A04}"/>
    <cellStyle name="Header2 2 3 6 2" xfId="14316" xr:uid="{FBF251D2-6B46-4D79-8ED1-9C63700D7316}"/>
    <cellStyle name="Header2 2 3 6 3" xfId="25811" xr:uid="{5796C072-3C0E-4CDB-83FD-8238C5D786DC}"/>
    <cellStyle name="Header2 2 3 6 4" xfId="25812" xr:uid="{5D2FB375-DEB3-4BCB-9231-38FEAE895B95}"/>
    <cellStyle name="Header2 2 3 7" xfId="5696" xr:uid="{504658D2-53A6-4394-8534-8D9BA822332A}"/>
    <cellStyle name="Header2 2 3 7 2" xfId="25813" xr:uid="{B7FBFB0B-08F9-4F9F-AA91-8EEE04556916}"/>
    <cellStyle name="Header2 2 3 8" xfId="7255" xr:uid="{0915509C-0098-494C-A853-149B1EAA8C3C}"/>
    <cellStyle name="Header2 2 3 8 2" xfId="25814" xr:uid="{EECC3357-5338-44D4-8EB6-F2F4FB46C302}"/>
    <cellStyle name="Header2 2 3 9" xfId="5329" xr:uid="{532291C5-73CD-4CE2-BA51-F08AA9E31E24}"/>
    <cellStyle name="Header2 2 3 9 2" xfId="14317" xr:uid="{6FBBE4D6-6546-409A-9468-E98B8BC1608B}"/>
    <cellStyle name="Header2 2 3 9 3" xfId="25815" xr:uid="{8E43C03F-BD06-46D2-8EF7-1C39784AE7B7}"/>
    <cellStyle name="Header2 2 3 9 4" xfId="25816" xr:uid="{B4F29563-5667-46D9-A7CE-77CA0B650E42}"/>
    <cellStyle name="Header2 2 4" xfId="5439" xr:uid="{7F071D2A-CD67-49A7-A1C6-9661A6E72B7E}"/>
    <cellStyle name="Header2 2 4 2" xfId="14318" xr:uid="{7525DADF-DCAF-4EAB-9D9E-EB0A68CD27CD}"/>
    <cellStyle name="Header2 2 4 3" xfId="25817" xr:uid="{0617A8F0-105F-4AA7-9DDD-DF46C64C5016}"/>
    <cellStyle name="Header2 2 4 4" xfId="25818" xr:uid="{572F0EF5-12D3-40CB-9483-EDD647E4AB42}"/>
    <cellStyle name="Header2 2 5" xfId="6110" xr:uid="{AFC63F3A-5BC2-4EFA-8D99-428842FE90E0}"/>
    <cellStyle name="Header2 2 5 2" xfId="25819" xr:uid="{A4148E77-755D-4DA2-AD09-9789AF39BEA3}"/>
    <cellStyle name="Header2 2 6" xfId="4696" xr:uid="{09F2C439-DCCB-4F4A-9E67-0EE3CF0B2CF8}"/>
    <cellStyle name="Header2 2 6 2" xfId="14319" xr:uid="{E8157957-4855-42D7-8E4F-FB9B4A183366}"/>
    <cellStyle name="Header2 2 6 3" xfId="25820" xr:uid="{1A8F978A-EBF2-4BB5-B0F9-0D068E2FB070}"/>
    <cellStyle name="Header2 2 6 4" xfId="25821" xr:uid="{532AF110-2644-4230-AF5C-53A19462BC8A}"/>
    <cellStyle name="Header2 2 7" xfId="6298" xr:uid="{FB2E10B3-91B4-437D-8E4C-C7072C3C8D4E}"/>
    <cellStyle name="Header2 2 7 2" xfId="14320" xr:uid="{52ED33F4-D984-4843-9672-8EA7C726CB9C}"/>
    <cellStyle name="Header2 2 7 3" xfId="25822" xr:uid="{D1DF0012-21E5-4CF2-9053-7A02233E5B72}"/>
    <cellStyle name="Header2 2 7 4" xfId="25823" xr:uid="{F987188C-9A6F-4183-8BF8-304C38092FAF}"/>
    <cellStyle name="Header2 2 8" xfId="4760" xr:uid="{9D5EC015-59A9-43C4-8006-99B3BA02280D}"/>
    <cellStyle name="Header2 2 8 2" xfId="14321" xr:uid="{820BBB78-8050-43BE-A139-AC71DE481696}"/>
    <cellStyle name="Header2 2 8 3" xfId="25824" xr:uid="{E2AD31F8-1E0E-42AC-980A-0B0F3B6F5356}"/>
    <cellStyle name="Header2 2 8 4" xfId="25825" xr:uid="{AAF0D77F-2900-468A-B08C-C8174FED63DF}"/>
    <cellStyle name="Header2 2 9" xfId="6379" xr:uid="{40971ED1-1685-4404-BA45-8141B45707AA}"/>
    <cellStyle name="Header2 2 9 2" xfId="25826" xr:uid="{7D5007D0-FC6D-4B7F-8C65-7C52FD893FD9}"/>
    <cellStyle name="Header2 3" xfId="747" xr:uid="{0602DADC-DBA2-4320-BC5E-E71D835AE6F2}"/>
    <cellStyle name="Header2 3 10" xfId="5532" xr:uid="{02071342-5351-4E61-B654-5CAE33E3775C}"/>
    <cellStyle name="Header2 3 10 2" xfId="14322" xr:uid="{3A8AB571-48EE-4BD3-8616-97CF212C77A3}"/>
    <cellStyle name="Header2 3 10 3" xfId="25827" xr:uid="{7276401E-2CF1-41F5-9F33-6E506EAE3A62}"/>
    <cellStyle name="Header2 3 10 4" xfId="25828" xr:uid="{9401394F-AEFE-417C-A9F8-B494024246B4}"/>
    <cellStyle name="Header2 3 11" xfId="9933" xr:uid="{43204F09-CAEA-42AC-8616-CE63EF60F5CE}"/>
    <cellStyle name="Header2 3 2" xfId="1491" xr:uid="{3C5C4A4D-92B5-483B-86C0-60F898F670B9}"/>
    <cellStyle name="Header2 3 2 2" xfId="5820" xr:uid="{950B781A-D010-4D34-BBED-1D61ADF132AF}"/>
    <cellStyle name="Header2 3 2 2 2" xfId="14323" xr:uid="{5BD5ABC9-19CD-4F6A-8EDA-30B83EAAF765}"/>
    <cellStyle name="Header2 3 2 2 3" xfId="25829" xr:uid="{A62380F1-D44D-4739-B634-2B9F32A25ED9}"/>
    <cellStyle name="Header2 3 2 2 4" xfId="25830" xr:uid="{F82C0D79-C9F5-45F2-8973-D25046C0B1C3}"/>
    <cellStyle name="Header2 3 2 3" xfId="5664" xr:uid="{3A37E5FF-7B2D-4940-A71E-B1B34CBDEB37}"/>
    <cellStyle name="Header2 3 2 3 2" xfId="25831" xr:uid="{9841914B-F511-44C1-A7C6-A8AFE20640FF}"/>
    <cellStyle name="Header2 3 2 4" xfId="4880" xr:uid="{576AFA8E-C492-4E6C-ACCB-A59C1A6907C2}"/>
    <cellStyle name="Header2 3 2 4 2" xfId="14324" xr:uid="{59CF8C89-E2C0-4599-9A36-647A9975FBB1}"/>
    <cellStyle name="Header2 3 2 4 3" xfId="25832" xr:uid="{369EB6D4-A2CE-4AD0-926E-BE9FE918953D}"/>
    <cellStyle name="Header2 3 2 4 4" xfId="25833" xr:uid="{3E3155B7-A5B8-456D-8EFF-3E528D0ADD2B}"/>
    <cellStyle name="Header2 3 2 5" xfId="5657" xr:uid="{92120613-0536-41F9-BF1D-B59F29C77E51}"/>
    <cellStyle name="Header2 3 2 5 2" xfId="14325" xr:uid="{02087C17-F730-4B1F-BCE1-3A0065916CE8}"/>
    <cellStyle name="Header2 3 2 5 3" xfId="25834" xr:uid="{EDA10AC8-FCE9-451F-A57D-B6DF71E1C7A0}"/>
    <cellStyle name="Header2 3 2 5 4" xfId="25835" xr:uid="{B96B9A05-0661-4CE4-8BC0-364D2CD596C0}"/>
    <cellStyle name="Header2 3 2 6" xfId="7299" xr:uid="{1649BA86-BF1E-4DEA-B8A7-90E62E0DAA4D}"/>
    <cellStyle name="Header2 3 2 6 2" xfId="14326" xr:uid="{D07D140C-80FD-41E7-B956-9662471D87DB}"/>
    <cellStyle name="Header2 3 2 6 3" xfId="25836" xr:uid="{3879720B-9183-4E46-8CA5-3EF328F99C3C}"/>
    <cellStyle name="Header2 3 2 6 4" xfId="25837" xr:uid="{6764AE70-CE3D-48C3-8FA6-84841D5AA650}"/>
    <cellStyle name="Header2 3 2 7" xfId="5488" xr:uid="{6238E07C-7785-4528-8595-AFFD397FD521}"/>
    <cellStyle name="Header2 3 2 7 2" xfId="25838" xr:uid="{0A3E272B-3055-43FC-977E-B8E781A36E53}"/>
    <cellStyle name="Header2 3 2 8" xfId="6743" xr:uid="{4BEBAFB8-77D2-4360-9CA9-B2BE1BA9D9CA}"/>
    <cellStyle name="Header2 3 2 8 2" xfId="25839" xr:uid="{E989174E-1B1E-4980-83A5-584C659C0A16}"/>
    <cellStyle name="Header2 3 2 9" xfId="7629" xr:uid="{FDE15D03-EDA6-4815-8F6C-0CF4653AF161}"/>
    <cellStyle name="Header2 3 2 9 2" xfId="14327" xr:uid="{C578E03F-3A80-40CA-9395-668358CC78AE}"/>
    <cellStyle name="Header2 3 2 9 3" xfId="25840" xr:uid="{E31B2526-24A3-4313-B877-EF4242F5FF8C}"/>
    <cellStyle name="Header2 3 2 9 4" xfId="25841" xr:uid="{B38DA93D-5CB5-446E-A1A2-0A3D18526235}"/>
    <cellStyle name="Header2 3 3" xfId="5441" xr:uid="{48C256C0-25B3-476E-A822-DA7FF08189BE}"/>
    <cellStyle name="Header2 3 3 2" xfId="14328" xr:uid="{22A6FA16-5140-4482-B0E3-A6E915F2D206}"/>
    <cellStyle name="Header2 3 3 3" xfId="25842" xr:uid="{6B0CD801-5959-414F-A040-0DD11C92F724}"/>
    <cellStyle name="Header2 3 3 4" xfId="25843" xr:uid="{AEF3287F-2653-40B0-A6CD-A4682861B23E}"/>
    <cellStyle name="Header2 3 4" xfId="5686" xr:uid="{9B193015-162A-4551-92D1-BFD0452161F4}"/>
    <cellStyle name="Header2 3 4 2" xfId="25844" xr:uid="{3822A319-63A6-4BC7-A09B-B87ED76D127A}"/>
    <cellStyle name="Header2 3 5" xfId="5056" xr:uid="{19661E96-A7CE-4E05-8775-EC9854251E77}"/>
    <cellStyle name="Header2 3 5 2" xfId="14329" xr:uid="{969E7BCA-07CD-4BB8-A381-E44E9DB340DA}"/>
    <cellStyle name="Header2 3 5 3" xfId="25845" xr:uid="{FF1F1E4E-4E2E-4AA3-B0E2-02D11712B15F}"/>
    <cellStyle name="Header2 3 5 4" xfId="25846" xr:uid="{BC6F3596-0366-4FB6-BCCF-A771BB8005FE}"/>
    <cellStyle name="Header2 3 6" xfId="5732" xr:uid="{BCAD6DB1-C927-4881-AC21-717B24120DD5}"/>
    <cellStyle name="Header2 3 6 2" xfId="14330" xr:uid="{0C740E81-246E-4481-A4E2-2A659A99E659}"/>
    <cellStyle name="Header2 3 6 3" xfId="25847" xr:uid="{D8817A60-9FD7-4E4D-89D8-3D20C721A6DB}"/>
    <cellStyle name="Header2 3 6 4" xfId="25848" xr:uid="{4B010A67-F951-4C3D-82FB-AA7E668209BA}"/>
    <cellStyle name="Header2 3 7" xfId="5642" xr:uid="{A67A7F0B-A548-4E95-B746-3955A2953E93}"/>
    <cellStyle name="Header2 3 7 2" xfId="14331" xr:uid="{90FA099D-38B4-4A3B-B0E0-3A71BCD60B34}"/>
    <cellStyle name="Header2 3 7 3" xfId="25849" xr:uid="{CB75686C-96EB-431D-A1AC-1FFF54071FF2}"/>
    <cellStyle name="Header2 3 7 4" xfId="25850" xr:uid="{466C492F-2612-42F2-BCBD-83EE9C3C2123}"/>
    <cellStyle name="Header2 3 8" xfId="7233" xr:uid="{DAB0F0F6-5C44-4723-B417-5800C3CC8C43}"/>
    <cellStyle name="Header2 3 8 2" xfId="25851" xr:uid="{F16CFDE4-1B5D-4F8F-B1BA-DF727016F607}"/>
    <cellStyle name="Header2 3 9" xfId="4951" xr:uid="{A292F881-59FB-45CB-B06C-6CD0C4433BF1}"/>
    <cellStyle name="Header2 3 9 2" xfId="25852" xr:uid="{1C0B328C-407F-4C2E-9489-5ADCE7C4C61C}"/>
    <cellStyle name="Header2 4" xfId="748" xr:uid="{64DAF610-E282-4A81-8205-1C56C67FF59C}"/>
    <cellStyle name="Header2 4 10" xfId="5136" xr:uid="{F40CBF36-B7BB-42F6-B84E-26C3C758E294}"/>
    <cellStyle name="Header2 4 10 2" xfId="14332" xr:uid="{4B17C883-E711-43C9-B550-75A090583FF2}"/>
    <cellStyle name="Header2 4 10 3" xfId="25853" xr:uid="{8137B975-9EBA-4E8A-9501-E2A4491324A6}"/>
    <cellStyle name="Header2 4 10 4" xfId="25854" xr:uid="{DCA9BE6A-014E-44DD-A378-DAA8A6981628}"/>
    <cellStyle name="Header2 4 2" xfId="1492" xr:uid="{FA3BD215-D69D-4E44-896D-E67A9A27FA5A}"/>
    <cellStyle name="Header2 4 2 2" xfId="5821" xr:uid="{F57E1DF3-7E14-4A62-B446-6C9AD8C3F7FF}"/>
    <cellStyle name="Header2 4 2 2 2" xfId="14333" xr:uid="{31A6D5BD-7C50-4808-B0D6-A4B547FD0685}"/>
    <cellStyle name="Header2 4 2 2 3" xfId="25855" xr:uid="{0EF13356-DD30-4480-8519-93EA8466816D}"/>
    <cellStyle name="Header2 4 2 2 4" xfId="25856" xr:uid="{EE78B44D-6BCD-4961-B828-68E37333C11A}"/>
    <cellStyle name="Header2 4 2 3" xfId="6405" xr:uid="{A48054F4-B808-4DB2-8600-3E72AD185B19}"/>
    <cellStyle name="Header2 4 2 3 2" xfId="25857" xr:uid="{A6B8EAE2-BA39-44E5-A84B-1078E42A49A0}"/>
    <cellStyle name="Header2 4 2 4" xfId="5509" xr:uid="{A53E5DC9-0614-421C-8055-8AFAC83CCF09}"/>
    <cellStyle name="Header2 4 2 4 2" xfId="14334" xr:uid="{5BCDA731-9502-4B3F-AD56-B2A1580827E6}"/>
    <cellStyle name="Header2 4 2 4 3" xfId="25858" xr:uid="{2B39DE24-B830-4854-8381-7A763823C134}"/>
    <cellStyle name="Header2 4 2 4 4" xfId="25859" xr:uid="{37F7439C-078E-4CF9-8B67-B795E312B55A}"/>
    <cellStyle name="Header2 4 2 5" xfId="6128" xr:uid="{6E17A36A-838C-4DB7-9172-4C5D4D981E25}"/>
    <cellStyle name="Header2 4 2 5 2" xfId="14335" xr:uid="{34947251-1C4F-4453-B686-115DE6388C39}"/>
    <cellStyle name="Header2 4 2 5 3" xfId="25860" xr:uid="{9DF0A20C-990C-4B9B-950B-026C4885A416}"/>
    <cellStyle name="Header2 4 2 5 4" xfId="25861" xr:uid="{26C4695B-2102-452D-A836-80E7FCBB7E79}"/>
    <cellStyle name="Header2 4 2 6" xfId="7174" xr:uid="{DF133CA9-6874-4855-A697-A42AD27CEF78}"/>
    <cellStyle name="Header2 4 2 6 2" xfId="14336" xr:uid="{10255AE0-D2C0-482A-8A14-7397B8FE80A1}"/>
    <cellStyle name="Header2 4 2 6 3" xfId="25862" xr:uid="{557D3F20-BB5A-4509-BA32-EB2A730B9BE0}"/>
    <cellStyle name="Header2 4 2 6 4" xfId="25863" xr:uid="{D63A69A4-6539-4D03-A380-5EB1F7188BF4}"/>
    <cellStyle name="Header2 4 2 7" xfId="5692" xr:uid="{C077089E-351B-4916-84C4-4F8F9425A284}"/>
    <cellStyle name="Header2 4 2 7 2" xfId="25864" xr:uid="{3E362351-C0B5-4A52-BF3C-2F85DB4486A1}"/>
    <cellStyle name="Header2 4 2 8" xfId="4864" xr:uid="{877F26BF-1DE6-4B1F-8FE6-46830B3FB6DB}"/>
    <cellStyle name="Header2 4 2 8 2" xfId="25865" xr:uid="{AC3D76C2-98BA-42DF-8409-A3E6D35A7DE3}"/>
    <cellStyle name="Header2 4 2 9" xfId="7662" xr:uid="{4FCC0772-3C04-4766-8BB0-8E7BE3FE9625}"/>
    <cellStyle name="Header2 4 2 9 2" xfId="14337" xr:uid="{495AEC77-8AEB-475C-B5D2-1BAB522755FD}"/>
    <cellStyle name="Header2 4 2 9 3" xfId="25866" xr:uid="{7C8C4DEB-D16C-461B-BD7C-5A61897E19AA}"/>
    <cellStyle name="Header2 4 2 9 4" xfId="25867" xr:uid="{FB8D3E0F-38F0-4DD7-918E-FB5AAB38EC54}"/>
    <cellStyle name="Header2 4 3" xfId="5442" xr:uid="{7983C96D-255A-4680-B55D-B33D46865C30}"/>
    <cellStyle name="Header2 4 3 2" xfId="14338" xr:uid="{4BE5D5D7-B47C-409A-92F0-90020674513B}"/>
    <cellStyle name="Header2 4 3 3" xfId="25868" xr:uid="{78683BEC-40C4-42B7-82BE-F150BD9E3841}"/>
    <cellStyle name="Header2 4 3 4" xfId="25869" xr:uid="{732B8419-EAFD-41EE-8358-AD3CC2C1FEE3}"/>
    <cellStyle name="Header2 4 4" xfId="5017" xr:uid="{6D9F2BCE-42EC-4EEA-B4B5-8A67FDE19CA6}"/>
    <cellStyle name="Header2 4 4 2" xfId="25870" xr:uid="{8E9759A6-5575-4F82-8395-2D25916C071F}"/>
    <cellStyle name="Header2 4 5" xfId="5598" xr:uid="{C97BF2D5-FED7-43BF-90A9-FC54A19D4E71}"/>
    <cellStyle name="Header2 4 5 2" xfId="14339" xr:uid="{DB441B8E-C5EE-4C31-89D6-9845444477D2}"/>
    <cellStyle name="Header2 4 5 3" xfId="25871" xr:uid="{86AFE476-C902-4C1D-B119-25B1722D96F1}"/>
    <cellStyle name="Header2 4 5 4" xfId="25872" xr:uid="{76554E64-35EB-40BF-A069-D885599774F6}"/>
    <cellStyle name="Header2 4 6" xfId="5123" xr:uid="{1A63F7E3-2772-4E6A-8F9C-1BBF14C9FE36}"/>
    <cellStyle name="Header2 4 6 2" xfId="14340" xr:uid="{D8C36B2A-6005-4BF8-88C4-F6D8D4E67E98}"/>
    <cellStyle name="Header2 4 6 3" xfId="25873" xr:uid="{F153288F-5C7C-44D5-973D-D1B701D7D4BD}"/>
    <cellStyle name="Header2 4 6 4" xfId="25874" xr:uid="{F603B5D7-B56C-4B0A-BE31-70395CF000D7}"/>
    <cellStyle name="Header2 4 7" xfId="7219" xr:uid="{3E0B7A3A-7DAC-4889-ADED-825EA22E3DBA}"/>
    <cellStyle name="Header2 4 7 2" xfId="14341" xr:uid="{FE5C5BCC-7E0D-41CE-98B7-A13EDC74BF91}"/>
    <cellStyle name="Header2 4 7 3" xfId="25875" xr:uid="{383F9E4F-C487-454D-B4EA-78F3E880736D}"/>
    <cellStyle name="Header2 4 7 4" xfId="25876" xr:uid="{76919066-EEE1-4652-A950-439F6D019B78}"/>
    <cellStyle name="Header2 4 8" xfId="6871" xr:uid="{06A6FCAC-B955-4D9E-B6FA-F64AB4C0AFBB}"/>
    <cellStyle name="Header2 4 8 2" xfId="25877" xr:uid="{274D4C6F-184B-4D6B-B57B-9CD7F735C7AE}"/>
    <cellStyle name="Header2 4 9" xfId="5472" xr:uid="{B09B3D39-886C-4520-A039-33D99674E608}"/>
    <cellStyle name="Header2 4 9 2" xfId="25878" xr:uid="{5758A09D-63FD-46B7-8B10-B6E24945AACA}"/>
    <cellStyle name="Header2 5" xfId="5438" xr:uid="{F99A31A7-6172-48ED-A25A-738EA0D50782}"/>
    <cellStyle name="Header2 5 10" xfId="25879" xr:uid="{90833965-0A9B-4CFE-AF3B-F1CBFB7E9068}"/>
    <cellStyle name="Header2 5 11" xfId="25880" xr:uid="{10689F8A-0056-4E08-89BB-76D39A347720}"/>
    <cellStyle name="Header2 5 2" xfId="5183" xr:uid="{DFB96606-B2D1-4FB4-91B2-3CD16A1FB37A}"/>
    <cellStyle name="Header2 5 2 2" xfId="25881" xr:uid="{F528F2F9-98E9-4F55-921B-B6C340A8FD18}"/>
    <cellStyle name="Header2 5 3" xfId="6133" xr:uid="{15AABE4B-1DD5-4730-AB30-68CD03E60041}"/>
    <cellStyle name="Header2 5 3 2" xfId="14342" xr:uid="{7EF80250-3047-4739-9D12-B5E1C6C4739C}"/>
    <cellStyle name="Header2 5 3 3" xfId="25882" xr:uid="{98A81483-D185-4CF8-AF58-25A33DB1AF4A}"/>
    <cellStyle name="Header2 5 3 4" xfId="25883" xr:uid="{F57793D2-ADD5-4534-A2AE-F67355726E59}"/>
    <cellStyle name="Header2 5 4" xfId="5416" xr:uid="{BDADCC1F-9EBC-4598-8A2A-9D572D84EEFF}"/>
    <cellStyle name="Header2 5 4 2" xfId="14343" xr:uid="{090E973D-4FDA-4BC3-A516-34CA9B816C8A}"/>
    <cellStyle name="Header2 5 4 3" xfId="25884" xr:uid="{DFCD7084-95BF-486B-BC26-E37CF2866F2B}"/>
    <cellStyle name="Header2 5 4 4" xfId="25885" xr:uid="{942C5508-7EAD-4751-9E87-959E20219048}"/>
    <cellStyle name="Header2 5 5" xfId="7008" xr:uid="{37925D38-B1CE-45F8-ADFE-D123221385DF}"/>
    <cellStyle name="Header2 5 5 2" xfId="14344" xr:uid="{C714159D-14AC-445D-9DFA-74487D9C5019}"/>
    <cellStyle name="Header2 5 5 3" xfId="25886" xr:uid="{1DFF787A-81BD-495E-B572-7868C1425F5F}"/>
    <cellStyle name="Header2 5 5 4" xfId="25887" xr:uid="{1A1C2319-F7F8-4BCA-8A83-545C13FB0572}"/>
    <cellStyle name="Header2 5 6" xfId="7152" xr:uid="{788D6DA2-B2E5-4A4C-91D5-36DE9CF99860}"/>
    <cellStyle name="Header2 5 6 2" xfId="25888" xr:uid="{D12C82CB-02D2-4FFC-88C0-A561F94CD557}"/>
    <cellStyle name="Header2 5 7" xfId="7337" xr:uid="{9C3D4DF4-6342-481C-A491-E8F429E65665}"/>
    <cellStyle name="Header2 5 7 2" xfId="25889" xr:uid="{A52C433B-DC6E-4033-8B61-ED4545F589BC}"/>
    <cellStyle name="Header2 5 8" xfId="7634" xr:uid="{78CE1BDD-F368-45DA-90E3-A3DAA35DB9B3}"/>
    <cellStyle name="Header2 5 8 2" xfId="25890" xr:uid="{211303E3-EB49-4D74-9E3A-EBB6AC3D5539}"/>
    <cellStyle name="Header2 5 9" xfId="7349" xr:uid="{4BE2798A-2312-4326-802B-5FC4F9CE9E58}"/>
    <cellStyle name="Header2 5 9 2" xfId="14345" xr:uid="{EC8DABAE-7D66-48B3-BCA0-5374D9A1C17E}"/>
    <cellStyle name="Header2 5 9 3" xfId="25891" xr:uid="{E0BC1C4A-A2E9-4023-8CE9-916E58AC3BBB}"/>
    <cellStyle name="Header2 5 9 4" xfId="25892" xr:uid="{62FCDF1A-8B22-43F6-AE6C-869CAA624F05}"/>
    <cellStyle name="Header2 6" xfId="5208" xr:uid="{9243521F-C1B0-43CA-A248-542261583F65}"/>
    <cellStyle name="Header2 6 2" xfId="25893" xr:uid="{AA3943CA-9010-4142-B34D-9B0E099F4EB9}"/>
    <cellStyle name="Header2 7" xfId="7466" xr:uid="{C2A299CD-519B-4EF3-8F9C-849839CFF3C4}"/>
    <cellStyle name="Header2 7 2" xfId="25894" xr:uid="{D676CF49-FD2D-490E-826C-C73565505DAE}"/>
    <cellStyle name="Header2 8" xfId="7636" xr:uid="{D58DB081-7C80-48FD-976E-11DE8829EFE2}"/>
    <cellStyle name="Header2 8 2" xfId="25895" xr:uid="{D5060656-C145-4FE1-9813-F64666D713BF}"/>
    <cellStyle name="Header2 9" xfId="4645" xr:uid="{7CFB9207-6CE2-4E4B-B62F-ACBFF4821DF0}"/>
    <cellStyle name="Header2 9 2" xfId="14346" xr:uid="{C6B78694-A546-4608-99C5-CECA7BEBDB7D}"/>
    <cellStyle name="Header2 9 3" xfId="25896" xr:uid="{AD0D8088-1512-4B8C-B56F-A948CABA37B6}"/>
    <cellStyle name="Header2 9 4" xfId="25897" xr:uid="{A2E3256F-46C6-41BD-94D2-2205735836AF}"/>
    <cellStyle name="Heading" xfId="749" xr:uid="{32E3F29D-E8FE-495E-B284-6D216047D897}"/>
    <cellStyle name="Heading 1 10" xfId="750" xr:uid="{230F9A56-D4F7-4F0D-A181-B46051630441}"/>
    <cellStyle name="Heading 1 11" xfId="751" xr:uid="{902EF6E3-3125-4868-9C53-6E73A6808E1F}"/>
    <cellStyle name="Heading 1 12" xfId="752" xr:uid="{27F34E11-C3BB-44D5-A509-E8489A0125E1}"/>
    <cellStyle name="Heading 1 13" xfId="753" xr:uid="{2DD1A589-594B-4CB7-940C-771FB5A11814}"/>
    <cellStyle name="Heading 1 14" xfId="754" xr:uid="{0F226F84-DE5F-4511-A7EE-934C89FE1A75}"/>
    <cellStyle name="Heading 1 15" xfId="755" xr:uid="{D3E3E5CD-40BF-442E-9408-522695C42105}"/>
    <cellStyle name="Heading 1 2" xfId="756" xr:uid="{E78F1533-6E1C-4B28-8CF1-155B7920FEAB}"/>
    <cellStyle name="Heading 1 2 2" xfId="3448" xr:uid="{071E46EA-24B5-4DB2-A455-60327BBF9CDB}"/>
    <cellStyle name="Heading 1 3" xfId="757" xr:uid="{B5849F1D-90D4-4F24-A014-C8BC97B1389A}"/>
    <cellStyle name="Heading 1 3 2" xfId="9934" xr:uid="{7950A734-E629-42FB-BBB2-FA40BE10C52B}"/>
    <cellStyle name="Heading 1 4" xfId="758" xr:uid="{BBDED21D-69FC-49D0-89A0-E187C2E52885}"/>
    <cellStyle name="Heading 1 5" xfId="759" xr:uid="{EFE84132-56E9-4657-8809-6F07BD51EAB4}"/>
    <cellStyle name="Heading 1 6" xfId="760" xr:uid="{BCB68B84-34BF-4942-AFA7-C279D37BC7E9}"/>
    <cellStyle name="Heading 1 7" xfId="761" xr:uid="{920F888F-A6C4-4010-9388-913B727342B0}"/>
    <cellStyle name="Heading 1 8" xfId="762" xr:uid="{74C7801D-4F7E-4B81-8403-F5C05C08813C}"/>
    <cellStyle name="Heading 1 9" xfId="763" xr:uid="{69A17AB1-722E-47CE-B5CF-96F8D1E02120}"/>
    <cellStyle name="Heading 10" xfId="4888" xr:uid="{7BC9AEA0-9C7C-42EF-9C77-36EF44077B81}"/>
    <cellStyle name="Heading 10 2" xfId="25898" xr:uid="{81C495CE-A9BB-4743-87F8-48C0804C6A7C}"/>
    <cellStyle name="Heading 10 3" xfId="25899" xr:uid="{E8408B79-A7A0-41D8-B938-446B020DD37D}"/>
    <cellStyle name="Heading 11" xfId="5858" xr:uid="{357CB39F-6F98-46F4-B974-65A08A3DFD3C}"/>
    <cellStyle name="Heading 11 2" xfId="25900" xr:uid="{FCE1CC72-0F40-48B7-BDC5-5597A874207E}"/>
    <cellStyle name="Heading 11 3" xfId="25901" xr:uid="{7811FEF2-6D08-49AE-8C41-8A5BCBB4E5A6}"/>
    <cellStyle name="Heading 12" xfId="6189" xr:uid="{A1D0D134-2739-4899-9115-EB8B0CEFD249}"/>
    <cellStyle name="Heading 12 2" xfId="25902" xr:uid="{0BFDFA7D-CB12-47F6-A171-AC3EB7D2724E}"/>
    <cellStyle name="Heading 12 3" xfId="25903" xr:uid="{A37B7A0D-0000-4134-9D3C-1EA73D748580}"/>
    <cellStyle name="Heading 13" xfId="5675" xr:uid="{C4C53248-A5FA-45F1-A93F-EDFF29055C74}"/>
    <cellStyle name="Heading 13 2" xfId="25904" xr:uid="{1956FCCC-B337-44B3-8E87-7A343C0BC440}"/>
    <cellStyle name="Heading 13 3" xfId="25905" xr:uid="{B4D33F82-4C07-4390-8DBE-4DE72659740A}"/>
    <cellStyle name="Heading 14" xfId="5593" xr:uid="{733DC97A-BD2B-441F-83D9-7F3FF6DD9EC5}"/>
    <cellStyle name="Heading 14 2" xfId="25906" xr:uid="{4E6BF000-0E4F-48F1-9FFA-57687E6CBE5A}"/>
    <cellStyle name="Heading 14 3" xfId="25907" xr:uid="{877E4BCC-3521-4988-9BF8-E5EE7C70E3EF}"/>
    <cellStyle name="Heading 15" xfId="5146" xr:uid="{3A581BAA-B58C-4FE2-900C-855F2E30B2AC}"/>
    <cellStyle name="Heading 15 2" xfId="25908" xr:uid="{5764146D-0021-4797-A06C-AF322B659F11}"/>
    <cellStyle name="Heading 15 3" xfId="25909" xr:uid="{046DD30E-DAE7-4D12-AEA3-4D8A18DFE517}"/>
    <cellStyle name="Heading 16" xfId="6132" xr:uid="{409608B2-3ADE-46E4-86DF-3D2D6125D1DB}"/>
    <cellStyle name="Heading 16 2" xfId="25910" xr:uid="{4DE8F543-D4C1-4143-A236-ACC6003AEBF6}"/>
    <cellStyle name="Heading 16 3" xfId="25911" xr:uid="{26053C4E-5A4D-4116-BE8C-65A0B7AA0995}"/>
    <cellStyle name="Heading 17" xfId="5590" xr:uid="{5DDE1C75-B9B9-426C-B1E4-8C3CF4EC8A70}"/>
    <cellStyle name="Heading 17 2" xfId="25912" xr:uid="{5A5F5E10-47E4-4AB5-8133-1229BCA6B862}"/>
    <cellStyle name="Heading 17 3" xfId="25913" xr:uid="{0D42BC9E-4B8F-4EA8-9106-6A0925DD9854}"/>
    <cellStyle name="Heading 18" xfId="25914" xr:uid="{F3FD7C16-6918-4344-AAF1-593E275A17B6}"/>
    <cellStyle name="Heading 2 10" xfId="764" xr:uid="{11C14888-1BCA-4E5D-8132-ED8FEF264B88}"/>
    <cellStyle name="Heading 2 11" xfId="765" xr:uid="{712B3A9B-517B-4EAD-A869-D0E520D65E6F}"/>
    <cellStyle name="Heading 2 12" xfId="766" xr:uid="{F62E6C7D-AFF7-4E36-989B-FB82EE956826}"/>
    <cellStyle name="Heading 2 13" xfId="767" xr:uid="{A28AEEBF-829A-4186-90F2-9106475A1432}"/>
    <cellStyle name="Heading 2 14" xfId="768" xr:uid="{B5965F29-2078-43D5-B8EF-A50A10A150E6}"/>
    <cellStyle name="Heading 2 15" xfId="769" xr:uid="{FF87A615-21F2-4B57-91E5-956978F3BA22}"/>
    <cellStyle name="Heading 2 2" xfId="770" xr:uid="{3F23CD47-908C-430A-89F4-D5C713B1FFA9}"/>
    <cellStyle name="Heading 2 2 2" xfId="1821" xr:uid="{6584CF52-CA86-4FCD-BB0A-AD0AC429D3F7}"/>
    <cellStyle name="Heading 2 3" xfId="771" xr:uid="{8447B55B-CC84-458E-BB42-FA792F3F28D6}"/>
    <cellStyle name="Heading 2 4" xfId="772" xr:uid="{5A2C4D11-E45D-4402-AB07-CE3C687478C2}"/>
    <cellStyle name="Heading 2 5" xfId="773" xr:uid="{A0E9C40C-C66F-427D-8943-174D046F6BBB}"/>
    <cellStyle name="Heading 2 6" xfId="774" xr:uid="{FF08FB16-DA21-4E87-892F-786128D978AD}"/>
    <cellStyle name="Heading 2 7" xfId="775" xr:uid="{C0DEDCCC-0CED-498B-BC04-17F2EB33CAC5}"/>
    <cellStyle name="Heading 2 8" xfId="776" xr:uid="{D3C0239E-13D6-41BB-AE98-E980969008D6}"/>
    <cellStyle name="Heading 2 9" xfId="777" xr:uid="{9EC42E1D-C07D-4E84-BC78-46E5E81703C1}"/>
    <cellStyle name="Heading 3 10" xfId="17750" xr:uid="{47A38FAA-B6EA-4950-B37E-FDE978840ACB}"/>
    <cellStyle name="Heading 3 2" xfId="778" xr:uid="{8B98684F-BAB2-4A12-8409-A7B4E3DBFA6B}"/>
    <cellStyle name="Heading 3 2 2" xfId="1736" xr:uid="{E5965D37-C01F-4DE6-AA43-89B718AF9D6A}"/>
    <cellStyle name="Heading 3 2 2 2" xfId="3449" xr:uid="{86D0849E-E417-41E5-9916-45C3D4993415}"/>
    <cellStyle name="Heading 3 2 3" xfId="5461" xr:uid="{020F2246-2126-4774-98A5-304309464845}"/>
    <cellStyle name="Heading 3 2 3 2" xfId="9935" xr:uid="{82111A94-CE11-4E0F-B9F6-C152DA0C7DBD}"/>
    <cellStyle name="Heading 3 2 3 3" xfId="25915" xr:uid="{6835FE2A-8BCD-4EDE-9B00-0714D88ED7D6}"/>
    <cellStyle name="Heading 3 3" xfId="17751" xr:uid="{98378079-DE03-47D9-B6B7-9FFBB15DB48A}"/>
    <cellStyle name="Heading 3 4" xfId="17752" xr:uid="{2CEFCC1C-4B96-4ED5-82CA-EE64182B3ADC}"/>
    <cellStyle name="Heading 3 5" xfId="17753" xr:uid="{72AAF4B6-1BCF-471C-A860-436AC3C0FDEA}"/>
    <cellStyle name="Heading 3 6" xfId="17754" xr:uid="{34409D92-6242-4A76-B91F-BCA4FD4F9605}"/>
    <cellStyle name="Heading 3 7" xfId="17755" xr:uid="{EE9065C5-141B-4739-B213-0654F568EAC8}"/>
    <cellStyle name="Heading 3 8" xfId="17756" xr:uid="{5E4F9385-93D8-4113-8C54-92138A9DEC2B}"/>
    <cellStyle name="Heading 3 9" xfId="17757" xr:uid="{1C73A31C-E625-446C-9B5C-F8288018B712}"/>
    <cellStyle name="Heading 4 10" xfId="17758" xr:uid="{927182AF-4E2E-4BFB-9423-236F2A7487A7}"/>
    <cellStyle name="Heading 4 2" xfId="779" xr:uid="{3596FCB3-D028-40E4-8899-4D59CE1FAB93}"/>
    <cellStyle name="Heading 4 2 2" xfId="1822" xr:uid="{D4D070B5-6D5C-4414-88D3-1A2BD9095D60}"/>
    <cellStyle name="Heading 4 3" xfId="17759" xr:uid="{970BFCD7-B047-45BF-B3B3-6DDFC2803E88}"/>
    <cellStyle name="Heading 4 4" xfId="17760" xr:uid="{FB3BCDF0-93C8-4635-BCBA-A2746AD3E2C9}"/>
    <cellStyle name="Heading 4 5" xfId="17761" xr:uid="{618032F2-93CC-48BB-951A-E879B535CCEC}"/>
    <cellStyle name="Heading 4 6" xfId="17762" xr:uid="{3280C5CA-8DE0-440C-B41A-40A771F9F278}"/>
    <cellStyle name="Heading 4 7" xfId="17763" xr:uid="{11635FC5-36C8-44E1-9D6B-22A6783DD30C}"/>
    <cellStyle name="Heading 4 8" xfId="17764" xr:uid="{01865A44-5A3F-49B2-94B0-230FD678D1C0}"/>
    <cellStyle name="Heading 4 9" xfId="17765" xr:uid="{0B0DC105-820F-4E90-909B-A359023DE8BB}"/>
    <cellStyle name="Heading 5" xfId="780" xr:uid="{B20F4E67-25F0-4943-BE77-042BFAB3CE66}"/>
    <cellStyle name="Heading 5 10" xfId="6097" xr:uid="{11800A4E-F3BE-43ED-B1DA-1828A0C2E1BA}"/>
    <cellStyle name="Heading 5 10 2" xfId="25916" xr:uid="{6550964D-E36E-4F3F-9748-5AD5DDD54D7F}"/>
    <cellStyle name="Heading 5 10 3" xfId="25917" xr:uid="{3ACB303F-F6E7-48EA-BE78-8A96F86634B0}"/>
    <cellStyle name="Heading 5 11" xfId="7087" xr:uid="{3A46D6EA-2F2E-463C-AFA2-DE06DE72DF94}"/>
    <cellStyle name="Heading 5 11 2" xfId="25918" xr:uid="{5518C6D1-E0D6-4457-9869-22FE5DF0884F}"/>
    <cellStyle name="Heading 5 11 3" xfId="25919" xr:uid="{8E2AAEAB-AFB2-4C78-B2CE-3A21AA2239E9}"/>
    <cellStyle name="Heading 5 12" xfId="6129" xr:uid="{601A4814-F9E7-4E9E-9CAD-8C1511482FD8}"/>
    <cellStyle name="Heading 5 12 2" xfId="25920" xr:uid="{FD3299C9-63F7-41F5-953D-0E42B69C6182}"/>
    <cellStyle name="Heading 5 12 3" xfId="25921" xr:uid="{6BEC1AD8-D2F6-4DAD-9DD7-99C747811C18}"/>
    <cellStyle name="Heading 5 13" xfId="25922" xr:uid="{F5B580AF-7A05-45B7-A6D7-B5CE128DAB7F}"/>
    <cellStyle name="Heading 5 2" xfId="1493" xr:uid="{686A1571-124F-469B-9801-FDC5A3755E5C}"/>
    <cellStyle name="Heading 5 2 10" xfId="5032" xr:uid="{E6C1D410-FA5F-47D5-B71E-4583381DC32D}"/>
    <cellStyle name="Heading 5 2 10 2" xfId="25923" xr:uid="{D3AC67FB-BD91-4F48-A201-63B3F6D4E04D}"/>
    <cellStyle name="Heading 5 2 10 3" xfId="25924" xr:uid="{A5A2917E-78CE-419A-B9BD-71AAC4C7AC27}"/>
    <cellStyle name="Heading 5 2 11" xfId="25925" xr:uid="{899AD1AE-2F6E-4F9E-BE54-718DE34DFB70}"/>
    <cellStyle name="Heading 5 2 2" xfId="5822" xr:uid="{B039329F-6FD6-43A4-9B01-DB3CCAD59162}"/>
    <cellStyle name="Heading 5 2 2 2" xfId="14347" xr:uid="{1F478CDC-B18F-4083-9AC9-FCB333D11CD4}"/>
    <cellStyle name="Heading 5 2 2 2 2" xfId="25926" xr:uid="{9CB10A61-CE1F-4F21-A616-96F6056FD9BD}"/>
    <cellStyle name="Heading 5 2 2 3" xfId="25927" xr:uid="{00E829D1-549F-4C3E-91AB-AF91276AE69E}"/>
    <cellStyle name="Heading 5 2 3" xfId="5886" xr:uid="{58423D2B-42EB-45BD-A4ED-4AE2B98EEB84}"/>
    <cellStyle name="Heading 5 2 3 2" xfId="25928" xr:uid="{21995F7D-0C9D-41D6-A2D3-E7DC49BDC02D}"/>
    <cellStyle name="Heading 5 2 3 3" xfId="25929" xr:uid="{CF399323-A4A8-453F-B22A-40CB9D848F86}"/>
    <cellStyle name="Heading 5 2 4" xfId="6331" xr:uid="{0BF025AB-F644-4915-A7E9-4FC321CD871C}"/>
    <cellStyle name="Heading 5 2 4 2" xfId="25930" xr:uid="{60690D1D-6854-4E09-82C1-4C6F72135BFC}"/>
    <cellStyle name="Heading 5 2 4 3" xfId="25931" xr:uid="{B9AEDA73-FC7D-47CE-9AE9-82F7E705EFFF}"/>
    <cellStyle name="Heading 5 2 5" xfId="6600" xr:uid="{22EFC0D9-3DBA-4F28-97EC-FE0998F50A46}"/>
    <cellStyle name="Heading 5 2 5 2" xfId="25932" xr:uid="{A609DAB3-CE61-4E83-ABA9-23336A711CCB}"/>
    <cellStyle name="Heading 5 2 5 3" xfId="25933" xr:uid="{264DA7D6-A2EA-46F6-9B95-85C82FA7531D}"/>
    <cellStyle name="Heading 5 2 6" xfId="7191" xr:uid="{078D9861-D91E-467B-8596-BD696EC8CA9F}"/>
    <cellStyle name="Heading 5 2 6 2" xfId="25934" xr:uid="{8FF68DF3-EC8A-4E30-B4FB-76B47097D08B}"/>
    <cellStyle name="Heading 5 2 6 3" xfId="25935" xr:uid="{5895FDD6-A58F-4E83-8197-62D26FDC5191}"/>
    <cellStyle name="Heading 5 2 7" xfId="5162" xr:uid="{A77B986D-6965-4A48-A684-32E656A1A82A}"/>
    <cellStyle name="Heading 5 2 7 2" xfId="25936" xr:uid="{0198E392-075D-4B9D-979E-96C231A2F764}"/>
    <cellStyle name="Heading 5 2 7 3" xfId="25937" xr:uid="{7EECC388-A05A-4872-9885-709C2E00ABB3}"/>
    <cellStyle name="Heading 5 2 8" xfId="5328" xr:uid="{64F39EE4-6255-4EC4-9700-E54CA83AE651}"/>
    <cellStyle name="Heading 5 2 8 2" xfId="25938" xr:uid="{3538EFAB-C1C5-4BE5-A960-AEF9F86BB43A}"/>
    <cellStyle name="Heading 5 2 8 3" xfId="25939" xr:uid="{0BB45DC6-71BA-4442-99EB-5F01E64D6CD8}"/>
    <cellStyle name="Heading 5 2 9" xfId="5025" xr:uid="{D9A04969-C4D1-484F-93FC-F698935B8FF7}"/>
    <cellStyle name="Heading 5 2 9 2" xfId="25940" xr:uid="{C989598E-8ECB-4A77-A532-B8FE64F2E41F}"/>
    <cellStyle name="Heading 5 2 9 3" xfId="25941" xr:uid="{7ADC762A-215F-406C-B2C0-ECCB596E1FBA}"/>
    <cellStyle name="Heading 5 3" xfId="1494" xr:uid="{46893EC5-8125-4270-8D30-1878B8A1371D}"/>
    <cellStyle name="Heading 5 3 10" xfId="5168" xr:uid="{D17EBFFE-5FF2-4DD9-BA80-E693FB79EC98}"/>
    <cellStyle name="Heading 5 3 10 2" xfId="25942" xr:uid="{A618F1EC-5579-4754-83EF-B1BE893CCCA3}"/>
    <cellStyle name="Heading 5 3 10 3" xfId="25943" xr:uid="{0C0F1431-40AB-4AC3-84E2-6E5454F3940C}"/>
    <cellStyle name="Heading 5 3 11" xfId="25944" xr:uid="{DC9B12C8-91F1-49E2-AC9F-DAFD142A68E8}"/>
    <cellStyle name="Heading 5 3 2" xfId="5823" xr:uid="{482B6122-F0FA-4144-B8A0-484C23258AB6}"/>
    <cellStyle name="Heading 5 3 2 2" xfId="14348" xr:uid="{15774280-FF06-4D70-96FA-9191817FA977}"/>
    <cellStyle name="Heading 5 3 2 2 2" xfId="25945" xr:uid="{D1B506A5-7C2A-4200-A75F-B802824ED1F9}"/>
    <cellStyle name="Heading 5 3 2 3" xfId="25946" xr:uid="{45FD5F26-4A98-45C6-9D74-425A37905999}"/>
    <cellStyle name="Heading 5 3 3" xfId="5109" xr:uid="{1ED67BF6-FA98-4579-B73D-771E684EB0DD}"/>
    <cellStyle name="Heading 5 3 3 2" xfId="25947" xr:uid="{13AA2C4F-929B-41E7-B7FA-1A969D39455E}"/>
    <cellStyle name="Heading 5 3 3 3" xfId="25948" xr:uid="{9A37FB9C-0D34-411F-8759-98292D4D5499}"/>
    <cellStyle name="Heading 5 3 4" xfId="6754" xr:uid="{13100B3C-78C4-4A11-882C-BE40F5FD1F02}"/>
    <cellStyle name="Heading 5 3 4 2" xfId="25949" xr:uid="{7BFC3086-72EB-4DEF-937F-3ABE554AFD7F}"/>
    <cellStyle name="Heading 5 3 4 3" xfId="25950" xr:uid="{7AB83634-5764-47E3-8F35-897BF95F0448}"/>
    <cellStyle name="Heading 5 3 5" xfId="4713" xr:uid="{9B3792DF-B3CF-473E-8390-22315D6F3AD1}"/>
    <cellStyle name="Heading 5 3 5 2" xfId="25951" xr:uid="{493A405E-D1AE-4942-A1E3-2E4E879FD72A}"/>
    <cellStyle name="Heading 5 3 5 3" xfId="25952" xr:uid="{F64A87F1-06E4-4751-949B-8E63C19A2105}"/>
    <cellStyle name="Heading 5 3 6" xfId="4915" xr:uid="{43832694-B61B-48C8-BF47-4B41FDE2DB39}"/>
    <cellStyle name="Heading 5 3 6 2" xfId="25953" xr:uid="{BF1713B7-8A31-49A9-956D-A6E62557ACC8}"/>
    <cellStyle name="Heading 5 3 6 3" xfId="25954" xr:uid="{06AED9F3-9594-4CEC-AAC6-6A9EB06B7C5E}"/>
    <cellStyle name="Heading 5 3 7" xfId="5419" xr:uid="{2AAEC770-19D7-43AB-B339-6F0550CFA150}"/>
    <cellStyle name="Heading 5 3 7 2" xfId="25955" xr:uid="{454BE549-C20E-45E8-8508-1DB23B46281D}"/>
    <cellStyle name="Heading 5 3 7 3" xfId="25956" xr:uid="{E6544F76-632E-4412-9CB8-6439E804C13B}"/>
    <cellStyle name="Heading 5 3 8" xfId="5055" xr:uid="{8B15EC9E-6054-4896-AD7C-12E3654AA4C4}"/>
    <cellStyle name="Heading 5 3 8 2" xfId="25957" xr:uid="{A70C5B95-038E-4E91-A0D2-857517204A01}"/>
    <cellStyle name="Heading 5 3 8 3" xfId="25958" xr:uid="{BEBFECEA-7A33-4665-A0A2-3B8F38C8A3DF}"/>
    <cellStyle name="Heading 5 3 9" xfId="6154" xr:uid="{8234374A-CC2B-4A47-AA10-478949B196CF}"/>
    <cellStyle name="Heading 5 3 9 2" xfId="25959" xr:uid="{50BD2B05-85AF-4979-B251-C842A996D6CB}"/>
    <cellStyle name="Heading 5 3 9 3" xfId="25960" xr:uid="{A871A69D-DC67-46BD-9C08-E7101655FEA8}"/>
    <cellStyle name="Heading 5 4" xfId="5462" xr:uid="{D799ED4D-7B4A-41EE-9AA7-C4101F22A9B2}"/>
    <cellStyle name="Heading 5 4 2" xfId="14349" xr:uid="{D7D2C1F3-23DF-4D9F-9D19-31EC6A707E53}"/>
    <cellStyle name="Heading 5 4 2 2" xfId="25961" xr:uid="{61F1B447-2F47-448B-8E57-8BFA0C017C0A}"/>
    <cellStyle name="Heading 5 4 3" xfId="25962" xr:uid="{C95EF62D-354E-4AE5-A10C-53E8B5A3C32A}"/>
    <cellStyle name="Heading 5 5" xfId="4971" xr:uid="{93877073-F618-483F-8226-21C648901FA7}"/>
    <cellStyle name="Heading 5 5 2" xfId="25963" xr:uid="{5B7C5B13-3334-4C0A-82C4-E19ED8C99B85}"/>
    <cellStyle name="Heading 5 5 3" xfId="25964" xr:uid="{F5369A53-9BF8-46D4-BF2E-AC28BE43EDBF}"/>
    <cellStyle name="Heading 5 6" xfId="5500" xr:uid="{EEC9FD54-EB93-42EE-97D4-167D1E4526BD}"/>
    <cellStyle name="Heading 5 6 2" xfId="25965" xr:uid="{1FB6A4B5-29E4-4B9D-A4B9-E9B9060109B5}"/>
    <cellStyle name="Heading 5 6 3" xfId="25966" xr:uid="{3EF8CEBC-E65B-4BFA-BB52-CDCFB6C0E420}"/>
    <cellStyle name="Heading 5 7" xfId="5170" xr:uid="{985A9982-3E9B-4340-9813-B9813629D0F6}"/>
    <cellStyle name="Heading 5 7 2" xfId="25967" xr:uid="{A04A9BA2-234E-4E5A-8B7B-CA13850B067D}"/>
    <cellStyle name="Heading 5 7 3" xfId="25968" xr:uid="{99A74FA5-3A31-4EF6-B2A7-B36CC4744FD8}"/>
    <cellStyle name="Heading 5 8" xfId="6991" xr:uid="{5C5C90E1-C1B5-4632-8558-33EFB4A78D13}"/>
    <cellStyle name="Heading 5 8 2" xfId="25969" xr:uid="{1C19D46B-9F94-4215-9534-3EF8E276F2EA}"/>
    <cellStyle name="Heading 5 8 3" xfId="25970" xr:uid="{6674889C-1CC3-45F5-A6FB-FF473C6C6C13}"/>
    <cellStyle name="Heading 5 9" xfId="7360" xr:uid="{B86D9F42-04B1-4665-8F05-78BF597C5D4E}"/>
    <cellStyle name="Heading 5 9 2" xfId="25971" xr:uid="{939BF215-750C-444F-A606-65CF47BFABBB}"/>
    <cellStyle name="Heading 5 9 3" xfId="25972" xr:uid="{4E051CDB-1DA0-4EBA-B599-E4E500525D21}"/>
    <cellStyle name="Heading 6" xfId="781" xr:uid="{3E843F14-7B0B-4A22-BB20-0714512602CF}"/>
    <cellStyle name="Heading 6 10" xfId="7359" xr:uid="{EB88BB64-0EFF-402A-B210-DDCC6D882EC3}"/>
    <cellStyle name="Heading 6 10 2" xfId="25973" xr:uid="{802A049A-78A7-4B89-8CCA-9AAECBC1215E}"/>
    <cellStyle name="Heading 6 10 3" xfId="25974" xr:uid="{86ADFE16-30D7-4736-9D4B-2493EF3C337E}"/>
    <cellStyle name="Heading 6 11" xfId="6461" xr:uid="{1D7A232C-0050-4F2A-AE48-E7FE17F4DA61}"/>
    <cellStyle name="Heading 6 11 2" xfId="25975" xr:uid="{81EB8334-A9D8-4F23-8861-7474B5DCDEA1}"/>
    <cellStyle name="Heading 6 11 3" xfId="25976" xr:uid="{1FA6001F-8E19-474F-BC76-3F55ED5A134C}"/>
    <cellStyle name="Heading 6 12" xfId="7625" xr:uid="{7A464321-2FA8-440B-94C9-D66AD0420817}"/>
    <cellStyle name="Heading 6 12 2" xfId="25977" xr:uid="{C18B60CC-E565-43F7-8CA4-1F2E199E3288}"/>
    <cellStyle name="Heading 6 12 3" xfId="25978" xr:uid="{86A3A2F5-5F57-411E-86A3-02C397C89AA6}"/>
    <cellStyle name="Heading 6 13" xfId="7247" xr:uid="{81A7FC0E-BB7A-4A0C-AB0A-AA0EA957659F}"/>
    <cellStyle name="Heading 6 13 2" xfId="25979" xr:uid="{53E1C199-1B4B-41D7-9695-2FB71067415E}"/>
    <cellStyle name="Heading 6 13 3" xfId="25980" xr:uid="{4D4A30DA-8384-4AB5-8729-B74CFD93FC3F}"/>
    <cellStyle name="Heading 6 14" xfId="25981" xr:uid="{FC389958-1EAB-4F54-A0D6-8D31C8057491}"/>
    <cellStyle name="Heading 6 2" xfId="782" xr:uid="{95771A7B-F4F4-4C1B-9AA1-E79A136FDC48}"/>
    <cellStyle name="Heading 6 2 10" xfId="7280" xr:uid="{3F70C4BB-EA95-4628-84F2-FBB6B9F6604F}"/>
    <cellStyle name="Heading 6 2 10 2" xfId="25982" xr:uid="{25608543-5C35-4234-BFC6-61C29CC9434A}"/>
    <cellStyle name="Heading 6 2 10 3" xfId="25983" xr:uid="{CAB195A7-C994-4E94-9824-C6FDEB84F384}"/>
    <cellStyle name="Heading 6 2 11" xfId="6679" xr:uid="{5AEFC77A-7FFA-4EED-99B5-2BA546669ECE}"/>
    <cellStyle name="Heading 6 2 11 2" xfId="25984" xr:uid="{D63646CB-D6B8-45F9-A2D4-D0BA4106F18E}"/>
    <cellStyle name="Heading 6 2 11 3" xfId="25985" xr:uid="{36761AB6-CBF3-42DD-9EB6-0E2E762AFD56}"/>
    <cellStyle name="Heading 6 2 12" xfId="5193" xr:uid="{61851E92-17F0-4504-BDE6-CC0F046F4DAB}"/>
    <cellStyle name="Heading 6 2 12 2" xfId="25986" xr:uid="{316F86AF-1C4C-4D38-A1E0-AA03E4307ED0}"/>
    <cellStyle name="Heading 6 2 12 3" xfId="25987" xr:uid="{04E57709-6D24-4669-B725-74CDE7180F1B}"/>
    <cellStyle name="Heading 6 2 13" xfId="25988" xr:uid="{957D1066-D8A1-4A25-A1A8-C24AF94BEE9C}"/>
    <cellStyle name="Heading 6 2 2" xfId="1495" xr:uid="{5C9820DD-7548-4685-BE85-1AA653948557}"/>
    <cellStyle name="Heading 6 2 2 10" xfId="6877" xr:uid="{992BC2BB-EF2E-4AC1-98FE-C6BBEA0785D4}"/>
    <cellStyle name="Heading 6 2 2 10 2" xfId="25989" xr:uid="{8A0A046A-27C3-4E9C-85E0-661361271F93}"/>
    <cellStyle name="Heading 6 2 2 10 3" xfId="25990" xr:uid="{9DF44CBF-08E1-41F5-831A-DA05D84A3335}"/>
    <cellStyle name="Heading 6 2 2 11" xfId="25991" xr:uid="{807C6E02-25D7-403F-9BBE-3A8C4A3C48EC}"/>
    <cellStyle name="Heading 6 2 2 2" xfId="5824" xr:uid="{ABC73823-7083-450A-84C6-F9C4CAF44A45}"/>
    <cellStyle name="Heading 6 2 2 2 2" xfId="14350" xr:uid="{5ADBDDC7-7600-4576-B9F0-EAFEDF7EC4F1}"/>
    <cellStyle name="Heading 6 2 2 2 2 2" xfId="25992" xr:uid="{7EC79E7B-6729-4339-90A6-9E2FB8147C69}"/>
    <cellStyle name="Heading 6 2 2 2 3" xfId="25993" xr:uid="{FD399EB9-B08F-4884-80D1-1FB7F0A25443}"/>
    <cellStyle name="Heading 6 2 2 3" xfId="5888" xr:uid="{94909100-D9B3-4CC7-97B9-5E930B6A9AD0}"/>
    <cellStyle name="Heading 6 2 2 3 2" xfId="25994" xr:uid="{037BA754-B31E-4D7D-AA28-0AD891B33D6C}"/>
    <cellStyle name="Heading 6 2 2 3 3" xfId="25995" xr:uid="{15439B98-966E-4063-8AD5-3BE35C52A457}"/>
    <cellStyle name="Heading 6 2 2 4" xfId="6356" xr:uid="{ED1FC13D-7B2D-40C9-8D45-E229433E3328}"/>
    <cellStyle name="Heading 6 2 2 4 2" xfId="25996" xr:uid="{53BDD174-5380-4F12-A909-1BD619A823B3}"/>
    <cellStyle name="Heading 6 2 2 4 3" xfId="25997" xr:uid="{74025410-6BD3-421F-920E-8FB8FC962D07}"/>
    <cellStyle name="Heading 6 2 2 5" xfId="5155" xr:uid="{9C10D1F5-C5BE-4510-8DE3-0FBDEC5E6C7A}"/>
    <cellStyle name="Heading 6 2 2 5 2" xfId="25998" xr:uid="{3CC13982-ECE8-4BAE-8F10-F4E6ABC82895}"/>
    <cellStyle name="Heading 6 2 2 5 3" xfId="25999" xr:uid="{581E9D80-CA82-474D-9C7C-863095CBEF1B}"/>
    <cellStyle name="Heading 6 2 2 6" xfId="6632" xr:uid="{8E1C1F0C-2CA8-4FAF-9B71-367ADC35CC9A}"/>
    <cellStyle name="Heading 6 2 2 6 2" xfId="26000" xr:uid="{9C19422F-6E44-4421-BE29-0DECDCE17E4D}"/>
    <cellStyle name="Heading 6 2 2 6 3" xfId="26001" xr:uid="{3E8EEABB-7726-4EA2-984D-34F724513E03}"/>
    <cellStyle name="Heading 6 2 2 7" xfId="6588" xr:uid="{E7154781-67D7-4986-8478-C4FCEA1B8AA0}"/>
    <cellStyle name="Heading 6 2 2 7 2" xfId="26002" xr:uid="{13FE350D-0AB5-4F0D-912D-7D41A126BD1C}"/>
    <cellStyle name="Heading 6 2 2 7 3" xfId="26003" xr:uid="{2560791E-1B5C-4E62-B79B-237104FAF3E7}"/>
    <cellStyle name="Heading 6 2 2 8" xfId="7470" xr:uid="{42A1A01F-513B-4A08-8C2D-733A7A452E26}"/>
    <cellStyle name="Heading 6 2 2 8 2" xfId="26004" xr:uid="{2328E47E-7BC3-43D1-87B6-650F3EE3E84E}"/>
    <cellStyle name="Heading 6 2 2 8 3" xfId="26005" xr:uid="{7E920C6C-BC28-45D9-AB14-C585C52AF7DA}"/>
    <cellStyle name="Heading 6 2 2 9" xfId="7617" xr:uid="{66504408-DFFE-429B-8EE9-234A8BBCA053}"/>
    <cellStyle name="Heading 6 2 2 9 2" xfId="26006" xr:uid="{84543139-339D-4303-A6F1-AB0E9A9C9405}"/>
    <cellStyle name="Heading 6 2 2 9 3" xfId="26007" xr:uid="{A2CB959F-C47F-4B48-AD3A-7006E6B682B0}"/>
    <cellStyle name="Heading 6 2 3" xfId="1496" xr:uid="{65DB9513-0DCE-4F3F-924F-4AA400418177}"/>
    <cellStyle name="Heading 6 2 3 10" xfId="7663" xr:uid="{2921984C-70E2-482A-8EE2-16DC12A8CA6C}"/>
    <cellStyle name="Heading 6 2 3 10 2" xfId="26008" xr:uid="{0E732E63-77F5-42F7-A3C6-8E4905A8F7ED}"/>
    <cellStyle name="Heading 6 2 3 10 3" xfId="26009" xr:uid="{350F96AF-8BD9-43D8-8578-8BC85F914122}"/>
    <cellStyle name="Heading 6 2 3 11" xfId="26010" xr:uid="{48220C1C-430F-453C-96E3-ED07F3AC5896}"/>
    <cellStyle name="Heading 6 2 3 2" xfId="5825" xr:uid="{4C5404CE-A498-4655-850B-C3CA6C024B86}"/>
    <cellStyle name="Heading 6 2 3 2 2" xfId="14351" xr:uid="{15CF1BFF-3D22-404D-89AD-47EC18696E0F}"/>
    <cellStyle name="Heading 6 2 3 2 2 2" xfId="26011" xr:uid="{EB573EC5-2874-487C-9E25-BB4B15487621}"/>
    <cellStyle name="Heading 6 2 3 2 3" xfId="26012" xr:uid="{3DAF9166-A446-4F7C-9DD8-40262155EE1A}"/>
    <cellStyle name="Heading 6 2 3 3" xfId="5110" xr:uid="{4A40EB7C-8768-4824-9645-C51182C03ADD}"/>
    <cellStyle name="Heading 6 2 3 3 2" xfId="26013" xr:uid="{6853A098-2EB9-4E85-8566-6D16D76115CB}"/>
    <cellStyle name="Heading 6 2 3 3 3" xfId="26014" xr:uid="{BC617552-B146-4155-8EDA-7E617A7F2B3A}"/>
    <cellStyle name="Heading 6 2 3 4" xfId="6635" xr:uid="{3D5C2261-1007-46F7-B080-A776444D5949}"/>
    <cellStyle name="Heading 6 2 3 4 2" xfId="26015" xr:uid="{1B7E6E02-3FF5-4E7A-9C8E-CF195F9D292A}"/>
    <cellStyle name="Heading 6 2 3 4 3" xfId="26016" xr:uid="{7A690FF2-3ABC-418B-B3CC-EB02DD8332CA}"/>
    <cellStyle name="Heading 6 2 3 5" xfId="6115" xr:uid="{3CBB9F6E-9DB7-41A9-AA8B-60B417B895BD}"/>
    <cellStyle name="Heading 6 2 3 5 2" xfId="26017" xr:uid="{F2B135AC-535D-4DC9-BDBC-FA7B352DBFFC}"/>
    <cellStyle name="Heading 6 2 3 5 3" xfId="26018" xr:uid="{23A04023-29D8-4BF1-9A8A-F8A5D2A5FCF6}"/>
    <cellStyle name="Heading 6 2 3 6" xfId="5678" xr:uid="{41A95F47-E218-41C6-B0F8-C01ABF939C1A}"/>
    <cellStyle name="Heading 6 2 3 6 2" xfId="26019" xr:uid="{2D1C08AC-4064-4825-8171-7FE053BDCF16}"/>
    <cellStyle name="Heading 6 2 3 6 3" xfId="26020" xr:uid="{C2C8F6AB-C2FD-4216-851A-2927D4125FF8}"/>
    <cellStyle name="Heading 6 2 3 7" xfId="7020" xr:uid="{F73BE3AC-367F-4E16-8A1C-D61DED375611}"/>
    <cellStyle name="Heading 6 2 3 7 2" xfId="26021" xr:uid="{22CCB38E-E0E3-4E2F-B0F0-5632FD625A2D}"/>
    <cellStyle name="Heading 6 2 3 7 3" xfId="26022" xr:uid="{AE67CEA6-6584-4ED0-8205-06F2717E1E78}"/>
    <cellStyle name="Heading 6 2 3 8" xfId="4751" xr:uid="{4A0331F6-6D32-4BD4-8280-F844091825C2}"/>
    <cellStyle name="Heading 6 2 3 8 2" xfId="26023" xr:uid="{150A2A2D-71D5-41C6-B47A-B78505FA4117}"/>
    <cellStyle name="Heading 6 2 3 8 3" xfId="26024" xr:uid="{BF6B265F-7569-45AA-9D23-E71DE22DF90D}"/>
    <cellStyle name="Heading 6 2 3 9" xfId="7679" xr:uid="{95EDDEC1-8345-4466-BED0-2CA1C7CE78AE}"/>
    <cellStyle name="Heading 6 2 3 9 2" xfId="26025" xr:uid="{7B7D7BA0-3775-46D2-87F1-E0670D20AB8E}"/>
    <cellStyle name="Heading 6 2 3 9 3" xfId="26026" xr:uid="{90A01F64-9643-40FA-8E5B-68FB1135BD3D}"/>
    <cellStyle name="Heading 6 2 4" xfId="5464" xr:uid="{0EA54467-C903-4D2D-994E-BE9A48E40C17}"/>
    <cellStyle name="Heading 6 2 4 2" xfId="14352" xr:uid="{65F547CF-A6F9-4D34-B1C9-506941822258}"/>
    <cellStyle name="Heading 6 2 4 2 2" xfId="26027" xr:uid="{DA157C93-2D73-4B6F-88F3-9078C43179FD}"/>
    <cellStyle name="Heading 6 2 4 3" xfId="26028" xr:uid="{583C7306-6B80-446D-AD2C-B493BD09C0CF}"/>
    <cellStyle name="Heading 6 2 5" xfId="5371" xr:uid="{750B836E-5E03-486F-8C90-99D118D479FC}"/>
    <cellStyle name="Heading 6 2 5 2" xfId="26029" xr:uid="{3313F2F7-4D0B-4E7B-B494-E05D81336BF9}"/>
    <cellStyle name="Heading 6 2 5 3" xfId="26030" xr:uid="{9E2CA5CC-A392-4409-9010-AE8DCF836E74}"/>
    <cellStyle name="Heading 6 2 6" xfId="6670" xr:uid="{F51458D6-DE51-4CC8-B178-853FAA0E3BD5}"/>
    <cellStyle name="Heading 6 2 6 2" xfId="26031" xr:uid="{8384A68C-C4CE-4BAD-8047-9EED2600C6E6}"/>
    <cellStyle name="Heading 6 2 6 3" xfId="26032" xr:uid="{A13919BE-E26F-4F07-BE89-C695CEA9CB41}"/>
    <cellStyle name="Heading 6 2 7" xfId="5751" xr:uid="{7E0E9F7B-ECC0-40DE-B1DD-9321C2FF489D}"/>
    <cellStyle name="Heading 6 2 7 2" xfId="26033" xr:uid="{0D906827-2223-4283-997C-D108DEA0A8F6}"/>
    <cellStyle name="Heading 6 2 7 3" xfId="26034" xr:uid="{10EEA0F5-757E-4995-9D62-D847C33C5ED7}"/>
    <cellStyle name="Heading 6 2 8" xfId="6797" xr:uid="{DA5444DC-712B-4B1A-9C9C-FFB21F69684A}"/>
    <cellStyle name="Heading 6 2 8 2" xfId="26035" xr:uid="{00553E8C-BF3A-4CB2-AB96-C0477B443497}"/>
    <cellStyle name="Heading 6 2 8 3" xfId="26036" xr:uid="{CEB0BDFA-CFCE-48DE-AD61-061E71952EF7}"/>
    <cellStyle name="Heading 6 2 9" xfId="6174" xr:uid="{549AB716-7301-4E2F-A8AB-E8462F99B03F}"/>
    <cellStyle name="Heading 6 2 9 2" xfId="26037" xr:uid="{2F940A34-9A11-4B13-9166-0410B8BB2395}"/>
    <cellStyle name="Heading 6 2 9 3" xfId="26038" xr:uid="{CCF6E696-C1C7-4717-92AD-3191E2C63DF1}"/>
    <cellStyle name="Heading 6 3" xfId="1497" xr:uid="{E05FE212-55DF-4A7E-8E7F-6CE0C7402BE9}"/>
    <cellStyle name="Heading 6 3 10" xfId="7732" xr:uid="{53192D90-C099-4471-995F-AECF238CCF8B}"/>
    <cellStyle name="Heading 6 3 10 2" xfId="26039" xr:uid="{7924ACB9-10D3-4601-BF85-F9EF484E90AC}"/>
    <cellStyle name="Heading 6 3 10 3" xfId="26040" xr:uid="{74672B29-5416-40EC-A666-3738901462DE}"/>
    <cellStyle name="Heading 6 3 11" xfId="26041" xr:uid="{58AA7F8A-0D99-45FC-9E92-65DB5550DE51}"/>
    <cellStyle name="Heading 6 3 2" xfId="5826" xr:uid="{0CE95C85-4323-4D19-A57E-7B3DCF0336DF}"/>
    <cellStyle name="Heading 6 3 2 2" xfId="14353" xr:uid="{E5FF22E1-5EF7-405D-B576-90FE32AE4442}"/>
    <cellStyle name="Heading 6 3 2 2 2" xfId="26042" xr:uid="{664C9D6F-1EAC-4DE1-95D3-D6D9C126F1CB}"/>
    <cellStyle name="Heading 6 3 2 3" xfId="26043" xr:uid="{E31A0862-A2D2-4D76-A07B-A4BD8C1A9D08}"/>
    <cellStyle name="Heading 6 3 3" xfId="5890" xr:uid="{62E0FB1B-BDA9-4DF9-812D-DF3BEBC0F402}"/>
    <cellStyle name="Heading 6 3 3 2" xfId="26044" xr:uid="{128936E6-1F93-469B-8CDE-1B5E0556AC3D}"/>
    <cellStyle name="Heading 6 3 3 3" xfId="26045" xr:uid="{A9B4159D-2285-46EA-8FBB-25755D5BB30E}"/>
    <cellStyle name="Heading 6 3 4" xfId="4924" xr:uid="{02B5801C-E3C3-41D4-8397-12ADAA9B9EEF}"/>
    <cellStyle name="Heading 6 3 4 2" xfId="26046" xr:uid="{67A2E1D9-4A64-4148-8ACC-81D5EFD11D9A}"/>
    <cellStyle name="Heading 6 3 4 3" xfId="26047" xr:uid="{84B61F11-FB79-4506-9C21-0448F66486BC}"/>
    <cellStyle name="Heading 6 3 5" xfId="7110" xr:uid="{061FB11B-37CB-450D-82FB-E7B9C7F391E2}"/>
    <cellStyle name="Heading 6 3 5 2" xfId="26048" xr:uid="{68A887BB-1D3C-4B7C-AC3C-3B5A8F276BAF}"/>
    <cellStyle name="Heading 6 3 5 3" xfId="26049" xr:uid="{4BC820B4-10F2-49DC-9DA5-7521D032B217}"/>
    <cellStyle name="Heading 6 3 6" xfId="6923" xr:uid="{1D4B4638-E020-4C43-81FF-0AD518C79CA7}"/>
    <cellStyle name="Heading 6 3 6 2" xfId="26050" xr:uid="{181352A0-8C81-4043-B616-7B9DE9AA56DB}"/>
    <cellStyle name="Heading 6 3 6 3" xfId="26051" xr:uid="{4D32174A-2534-4BCF-821C-10B7607268C0}"/>
    <cellStyle name="Heading 6 3 7" xfId="6824" xr:uid="{77E2CE91-4E8D-4750-B41D-6174FAC0782A}"/>
    <cellStyle name="Heading 6 3 7 2" xfId="26052" xr:uid="{1F573738-0156-4435-B5DE-A88CB618D143}"/>
    <cellStyle name="Heading 6 3 7 3" xfId="26053" xr:uid="{132194B7-233F-443D-B273-3083F65A4843}"/>
    <cellStyle name="Heading 6 3 8" xfId="6843" xr:uid="{74654B22-4F60-4ABB-9A9B-E8E6662CC504}"/>
    <cellStyle name="Heading 6 3 8 2" xfId="26054" xr:uid="{00092121-C2A3-4950-B7FE-CAB5E7D98F3F}"/>
    <cellStyle name="Heading 6 3 8 3" xfId="26055" xr:uid="{FCA49060-81A9-4194-B605-0D59CC1CFC2A}"/>
    <cellStyle name="Heading 6 3 9" xfId="6375" xr:uid="{7AC58C75-35E0-4610-AC22-6238DDB3B868}"/>
    <cellStyle name="Heading 6 3 9 2" xfId="26056" xr:uid="{93B2F043-6B0F-4B51-A954-DF834D308503}"/>
    <cellStyle name="Heading 6 3 9 3" xfId="26057" xr:uid="{80152318-C9EA-4024-8821-FB9D20748F4C}"/>
    <cellStyle name="Heading 6 4" xfId="1498" xr:uid="{DDDFA611-E845-461F-AC3F-7DDC0DEAE45E}"/>
    <cellStyle name="Heading 6 4 10" xfId="7230" xr:uid="{7F70D8C0-D2A4-4D64-9C1C-E17BC76E6203}"/>
    <cellStyle name="Heading 6 4 10 2" xfId="26058" xr:uid="{BD9BD979-CEA8-4787-963C-13F788B52A6E}"/>
    <cellStyle name="Heading 6 4 10 3" xfId="26059" xr:uid="{2E36B2A3-C591-41ED-85E6-9756099D131A}"/>
    <cellStyle name="Heading 6 4 11" xfId="26060" xr:uid="{AA8F7720-9C8D-4A77-94EC-C4780DB62896}"/>
    <cellStyle name="Heading 6 4 2" xfId="5827" xr:uid="{5C82FFF3-551F-41D7-B6F8-B02B77939E64}"/>
    <cellStyle name="Heading 6 4 2 2" xfId="14354" xr:uid="{54812C9A-9CE9-47C8-B6DE-737E211BDC74}"/>
    <cellStyle name="Heading 6 4 2 2 2" xfId="26061" xr:uid="{9452BCFD-1E81-437E-BBBE-4833A7CD7E5F}"/>
    <cellStyle name="Heading 6 4 2 3" xfId="26062" xr:uid="{24C51BC9-DAB0-4700-9AE1-880B63754421}"/>
    <cellStyle name="Heading 6 4 3" xfId="5111" xr:uid="{4E66901C-D4C9-4BC0-81E4-9A930DC4F905}"/>
    <cellStyle name="Heading 6 4 3 2" xfId="26063" xr:uid="{344B32D2-6D65-4DFB-8177-FE119A3BD5F2}"/>
    <cellStyle name="Heading 6 4 3 3" xfId="26064" xr:uid="{7E76C4C3-68B1-44DA-BFDC-72180F36518E}"/>
    <cellStyle name="Heading 6 4 4" xfId="5071" xr:uid="{9FEF614E-0012-442E-B53E-7F5AFE6BC211}"/>
    <cellStyle name="Heading 6 4 4 2" xfId="26065" xr:uid="{A554D482-E358-4972-BD7E-DC63FAC903F9}"/>
    <cellStyle name="Heading 6 4 4 3" xfId="26066" xr:uid="{A5CECC31-3648-490D-A68C-6DEA55E874B1}"/>
    <cellStyle name="Heading 6 4 5" xfId="4957" xr:uid="{D12CF022-FB58-48C8-A5BC-08ED4198E092}"/>
    <cellStyle name="Heading 6 4 5 2" xfId="26067" xr:uid="{0D4F3E3F-7552-4162-8ED3-33EC1D2A113F}"/>
    <cellStyle name="Heading 6 4 5 3" xfId="26068" xr:uid="{C414575B-12E4-4D4F-B82E-BA68BC2DD26E}"/>
    <cellStyle name="Heading 6 4 6" xfId="7016" xr:uid="{9FCAE856-4772-4377-BDD9-39126CB94744}"/>
    <cellStyle name="Heading 6 4 6 2" xfId="26069" xr:uid="{B4143C29-3CB9-4023-9A68-CDD527671E41}"/>
    <cellStyle name="Heading 6 4 6 3" xfId="26070" xr:uid="{9E1C5AFE-A9D0-4D07-A7A5-837A81BA1D79}"/>
    <cellStyle name="Heading 6 4 7" xfId="7243" xr:uid="{B1B92BE9-B620-481D-9EB0-6CDFD33B7201}"/>
    <cellStyle name="Heading 6 4 7 2" xfId="26071" xr:uid="{02D3FBEC-3C9A-4DF0-9D72-1FB1C4C39E53}"/>
    <cellStyle name="Heading 6 4 7 3" xfId="26072" xr:uid="{E594ED4B-CCFB-4639-90D8-A29CF977D4D7}"/>
    <cellStyle name="Heading 6 4 8" xfId="6846" xr:uid="{B30A2481-E260-4474-81D4-CD8FB2ADDC27}"/>
    <cellStyle name="Heading 6 4 8 2" xfId="26073" xr:uid="{89F37874-181B-4A21-A3AC-4BBE94826419}"/>
    <cellStyle name="Heading 6 4 8 3" xfId="26074" xr:uid="{AAEB76CF-02CF-4818-BF04-4B601FBC599F}"/>
    <cellStyle name="Heading 6 4 9" xfId="7224" xr:uid="{324A6959-888D-46EF-9146-F8B0BFE56380}"/>
    <cellStyle name="Heading 6 4 9 2" xfId="26075" xr:uid="{1D91C6A9-EC96-4439-ADAF-7DDE755EC063}"/>
    <cellStyle name="Heading 6 4 9 3" xfId="26076" xr:uid="{CFDFDE3A-67DB-4445-A512-E48850FBBBBB}"/>
    <cellStyle name="Heading 6 5" xfId="5463" xr:uid="{B3529A17-2045-400E-944D-6DA977A8950D}"/>
    <cellStyle name="Heading 6 5 2" xfId="14355" xr:uid="{974751B7-DDE6-4583-AE95-6CB0121FD7A8}"/>
    <cellStyle name="Heading 6 5 2 2" xfId="26077" xr:uid="{A5FECEB3-F2ED-4F65-8594-C6417E30D61B}"/>
    <cellStyle name="Heading 6 5 3" xfId="26078" xr:uid="{1289620A-20F1-4088-9C60-49F3C5F714CD}"/>
    <cellStyle name="Heading 6 6" xfId="6466" xr:uid="{BA76EE96-A730-4AC6-9149-507936B05F09}"/>
    <cellStyle name="Heading 6 6 2" xfId="26079" xr:uid="{A5759262-D0BB-4AA6-AF8C-42BF05AF78F5}"/>
    <cellStyle name="Heading 6 6 3" xfId="26080" xr:uid="{E1A5714E-8D7B-47AF-AA9A-A725F02EF23E}"/>
    <cellStyle name="Heading 6 7" xfId="4695" xr:uid="{82D3209D-1CC9-47A7-B505-BDBD30B22DCD}"/>
    <cellStyle name="Heading 6 7 2" xfId="26081" xr:uid="{94CC67A7-31A1-4FD9-94EA-587E3EE5824B}"/>
    <cellStyle name="Heading 6 7 3" xfId="26082" xr:uid="{919C5A30-F0BB-411E-B7F0-69E72A3EBEFA}"/>
    <cellStyle name="Heading 6 8" xfId="6416" xr:uid="{8AEAB499-44BC-458F-B6A6-721D05D92773}"/>
    <cellStyle name="Heading 6 8 2" xfId="26083" xr:uid="{7222B179-2BC4-4C2E-AE1E-2576BFC843F3}"/>
    <cellStyle name="Heading 6 8 3" xfId="26084" xr:uid="{BE64D686-E1F9-4BE8-8F3B-E71EF0C03D7A}"/>
    <cellStyle name="Heading 6 9" xfId="6927" xr:uid="{4AC27E9F-27A5-40D5-A48D-D4992C686E43}"/>
    <cellStyle name="Heading 6 9 2" xfId="26085" xr:uid="{8537D68D-77A3-4C66-A3FE-060851B149A7}"/>
    <cellStyle name="Heading 6 9 3" xfId="26086" xr:uid="{AA3FABE0-C13A-4A79-BAAA-EBEA925E2F61}"/>
    <cellStyle name="Heading 7" xfId="1499" xr:uid="{C455328C-EC80-465B-8E3F-E57561AA14D3}"/>
    <cellStyle name="Heading 7 10" xfId="4984" xr:uid="{7C5031E8-764D-40BE-BD38-A551CCF381B4}"/>
    <cellStyle name="Heading 7 10 2" xfId="26087" xr:uid="{B2D63E2D-5B60-4089-ADE9-2A96FF2D8344}"/>
    <cellStyle name="Heading 7 10 3" xfId="26088" xr:uid="{07D778EC-C8C0-4DFE-850D-500E53C25555}"/>
    <cellStyle name="Heading 7 11" xfId="26089" xr:uid="{08F28F59-2BDC-4393-A02E-E8BE7680943C}"/>
    <cellStyle name="Heading 7 2" xfId="5828" xr:uid="{30B2CBA7-711F-4491-B7EE-91CEB7924D74}"/>
    <cellStyle name="Heading 7 2 2" xfId="14356" xr:uid="{9EB6F257-DC51-473F-80CB-B0D842E3B72A}"/>
    <cellStyle name="Heading 7 2 2 2" xfId="26090" xr:uid="{FB709F62-4E72-4038-AFF9-0712B5A83D87}"/>
    <cellStyle name="Heading 7 2 3" xfId="26091" xr:uid="{B304181E-ABC6-46AF-8095-6F46867364B9}"/>
    <cellStyle name="Heading 7 3" xfId="5892" xr:uid="{107AE5DE-E35A-4BFC-848A-D134972158F9}"/>
    <cellStyle name="Heading 7 3 2" xfId="26092" xr:uid="{6BC4076F-C2D3-4B05-9F7C-8FA45D91450F}"/>
    <cellStyle name="Heading 7 3 3" xfId="26093" xr:uid="{A826A7C1-D389-4210-BD9E-526B70FD4F64}"/>
    <cellStyle name="Heading 7 4" xfId="5540" xr:uid="{CC8445EF-23E2-475D-97DF-8E677FD60F93}"/>
    <cellStyle name="Heading 7 4 2" xfId="26094" xr:uid="{29C52142-7A7E-4FDD-88AE-C93BE2C709B4}"/>
    <cellStyle name="Heading 7 4 3" xfId="26095" xr:uid="{BA2A2C3E-F059-4132-91B3-7F08F93036FD}"/>
    <cellStyle name="Heading 7 5" xfId="6084" xr:uid="{17679985-23B6-4CD5-A845-A6F846968EE5}"/>
    <cellStyle name="Heading 7 5 2" xfId="26096" xr:uid="{1F015A90-D483-4270-9B0A-CA7546AB934F}"/>
    <cellStyle name="Heading 7 5 3" xfId="26097" xr:uid="{BADF0F55-82CB-4C09-B313-7ED350CA6CA4}"/>
    <cellStyle name="Heading 7 6" xfId="5679" xr:uid="{2B7B7C8C-6A33-458D-9A6E-83F30B2A770D}"/>
    <cellStyle name="Heading 7 6 2" xfId="26098" xr:uid="{B7BE73FC-965B-4A24-A785-13C456C59601}"/>
    <cellStyle name="Heading 7 6 3" xfId="26099" xr:uid="{5FA46F4B-303D-4CF7-800D-64B4AB3C6FE8}"/>
    <cellStyle name="Heading 7 7" xfId="6687" xr:uid="{7A0125CF-B5F6-4088-B0C6-9571D4F9E678}"/>
    <cellStyle name="Heading 7 7 2" xfId="26100" xr:uid="{94E0D5A7-0676-4942-9765-A79606A6CD30}"/>
    <cellStyle name="Heading 7 7 3" xfId="26101" xr:uid="{3CE2EAB8-CADD-4ADF-8DC1-9FBC47B6949B}"/>
    <cellStyle name="Heading 7 8" xfId="5206" xr:uid="{FDA9012D-BEEF-4A54-BCA5-46670C8163BD}"/>
    <cellStyle name="Heading 7 8 2" xfId="26102" xr:uid="{3C0BD0C2-41BC-4D58-940E-3732DFA202E2}"/>
    <cellStyle name="Heading 7 8 3" xfId="26103" xr:uid="{BDB7A8B8-2B82-4D74-BC78-713CC7532D0B}"/>
    <cellStyle name="Heading 7 9" xfId="7486" xr:uid="{4F596ECE-FE75-4673-AC8A-E56F0556F3A9}"/>
    <cellStyle name="Heading 7 9 2" xfId="26104" xr:uid="{F301AFB0-AD8A-49B2-9C81-AE0739741E29}"/>
    <cellStyle name="Heading 7 9 3" xfId="26105" xr:uid="{3CA27521-4D9B-4B5F-9DAC-654CDA89806F}"/>
    <cellStyle name="Heading 8" xfId="1500" xr:uid="{45AB2363-8399-4A3D-B15F-CC7B031140BE}"/>
    <cellStyle name="Heading 8 10" xfId="7731" xr:uid="{C08DC833-E55B-4BD7-A114-80A7A0EEDA97}"/>
    <cellStyle name="Heading 8 10 2" xfId="26106" xr:uid="{D9CA4EA4-2810-4B05-810E-BED108AD49DD}"/>
    <cellStyle name="Heading 8 10 3" xfId="26107" xr:uid="{464997AE-DEF8-40BF-9064-A195BDEEF6F7}"/>
    <cellStyle name="Heading 8 11" xfId="26108" xr:uid="{C0A74811-316C-4CF2-A4A3-11723D1036BF}"/>
    <cellStyle name="Heading 8 2" xfId="5829" xr:uid="{EC0422BD-939A-4591-A969-8CAF6DBC3F1C}"/>
    <cellStyle name="Heading 8 2 2" xfId="14357" xr:uid="{DB2DF34F-DFDA-4069-A8EE-E5E93D85C568}"/>
    <cellStyle name="Heading 8 2 2 2" xfId="26109" xr:uid="{86885EAE-5EA0-44B4-B3EE-7592B0C7867E}"/>
    <cellStyle name="Heading 8 2 3" xfId="26110" xr:uid="{37E61572-7857-4D02-A3B1-E933A004E70F}"/>
    <cellStyle name="Heading 8 3" xfId="5112" xr:uid="{164B12B4-B766-40CD-9A1F-E3E7E8CCA2DF}"/>
    <cellStyle name="Heading 8 3 2" xfId="26111" xr:uid="{B988348A-7DB0-49AB-9138-A3F33D85033F}"/>
    <cellStyle name="Heading 8 3 3" xfId="26112" xr:uid="{9905AE37-748F-4586-8348-000CCF7D2138}"/>
    <cellStyle name="Heading 8 4" xfId="4798" xr:uid="{7517E5AC-EF87-45C2-8674-9C490DB68EA7}"/>
    <cellStyle name="Heading 8 4 2" xfId="26113" xr:uid="{7DABDBF3-6567-4EF7-AEEA-4E43373B5683}"/>
    <cellStyle name="Heading 8 4 3" xfId="26114" xr:uid="{98C19785-0B85-4635-BC15-0EA703735C5C}"/>
    <cellStyle name="Heading 8 5" xfId="6021" xr:uid="{D1A27D24-CA48-4213-824C-B339F7F1AD96}"/>
    <cellStyle name="Heading 8 5 2" xfId="26115" xr:uid="{F78144D8-41D7-4C07-A804-C5E02F8D53B9}"/>
    <cellStyle name="Heading 8 5 3" xfId="26116" xr:uid="{E4F19406-2911-49F7-BA7C-5F689D6B4528}"/>
    <cellStyle name="Heading 8 6" xfId="5201" xr:uid="{DD470FEC-89F6-49C9-9829-1C9C7B44E789}"/>
    <cellStyle name="Heading 8 6 2" xfId="26117" xr:uid="{9532D15F-E2EF-409E-80A4-CA77CBE67169}"/>
    <cellStyle name="Heading 8 6 3" xfId="26118" xr:uid="{2BB11AFB-405F-497D-89E5-D0AD3675B7B6}"/>
    <cellStyle name="Heading 8 7" xfId="7246" xr:uid="{D0F1926F-1E96-409C-AF4A-CE0B8C22E26F}"/>
    <cellStyle name="Heading 8 7 2" xfId="26119" xr:uid="{9CA9337F-005B-4B05-B6D1-01520F727540}"/>
    <cellStyle name="Heading 8 7 3" xfId="26120" xr:uid="{40B81184-94D8-418F-8821-3BD4B9D7514C}"/>
    <cellStyle name="Heading 8 8" xfId="6218" xr:uid="{989A7C48-EDC6-46D4-94D0-02A55C87FD56}"/>
    <cellStyle name="Heading 8 8 2" xfId="26121" xr:uid="{6548DAD9-E484-469D-B079-55CEF64A4A71}"/>
    <cellStyle name="Heading 8 8 3" xfId="26122" xr:uid="{C90B11B6-970A-4130-974A-61037949A379}"/>
    <cellStyle name="Heading 8 9" xfId="4866" xr:uid="{E0AF5AFB-B5FD-4528-9E01-3914D674673F}"/>
    <cellStyle name="Heading 8 9 2" xfId="26123" xr:uid="{8BBE417D-AABF-4C24-98FA-95C126BB3612}"/>
    <cellStyle name="Heading 8 9 3" xfId="26124" xr:uid="{CD792977-305A-470F-9CB1-6FAA061E9C43}"/>
    <cellStyle name="Heading 9" xfId="5443" xr:uid="{BCF8EE16-61A9-4F1F-83B2-AEA3AEBB93AC}"/>
    <cellStyle name="Heading 9 2" xfId="14358" xr:uid="{A8DD980B-D9C8-41A4-9646-3A9C228F9DDB}"/>
    <cellStyle name="Heading 9 2 2" xfId="26125" xr:uid="{A2FE2A09-B077-485F-B7BF-CA06568C00B1}"/>
    <cellStyle name="Heading 9 3" xfId="26126" xr:uid="{5D9D47AE-024C-4B55-AC88-58D77BB5B822}"/>
    <cellStyle name="Heading Left" xfId="783" xr:uid="{DACC2FBB-8045-4280-B1D5-16457927FD33}"/>
    <cellStyle name="Heading Left 2" xfId="1878" xr:uid="{092264EB-B33F-4377-8888-92004C3965C2}"/>
    <cellStyle name="Heading Left 2 2" xfId="5973" xr:uid="{B1239383-1E79-49BE-98DF-BAC8FA71F065}"/>
    <cellStyle name="Heading Left 2 3" xfId="4617" xr:uid="{6DEB2EE6-8B43-4E36-BAE1-8352744D90E7}"/>
    <cellStyle name="Heading Left 3" xfId="5465" xr:uid="{F96A5A6B-47F6-4CC2-8354-8E57D0B7106D}"/>
    <cellStyle name="Heading Right" xfId="784" xr:uid="{5BFA4D29-9B60-4E6F-952D-F70F3B615713}"/>
    <cellStyle name="Heading Right 2" xfId="1879" xr:uid="{0C80CC04-B766-4208-8B9A-4EAE96873003}"/>
    <cellStyle name="Heading Right 2 2" xfId="5974" xr:uid="{A1B44ACB-F319-483A-B34F-E8452498874A}"/>
    <cellStyle name="Heading Right 2 3" xfId="4618" xr:uid="{1090DDAF-B0F7-40F4-A4BB-19D7FD75CA99}"/>
    <cellStyle name="Heading Right 3" xfId="5466" xr:uid="{D761315A-CB61-475C-B325-077FC359A1B7}"/>
    <cellStyle name="Heading1" xfId="785" xr:uid="{424EE510-2329-43C0-9FB7-BBA3738B9F97}"/>
    <cellStyle name="Heading1 2" xfId="786" xr:uid="{8692DAE0-1FFF-4C95-8A70-3F5A9FC9DD9F}"/>
    <cellStyle name="Heading1 3" xfId="787" xr:uid="{F9429CFE-C73F-45C7-A6CF-98A64282CECD}"/>
    <cellStyle name="Heading2" xfId="788" xr:uid="{08366521-F603-439F-8CDC-90CF5ECC427D}"/>
    <cellStyle name="Heading2 2" xfId="789" xr:uid="{2B3DF185-7551-4C0D-8BD7-35D9EBE94831}"/>
    <cellStyle name="Heading2 3" xfId="790" xr:uid="{8FCA296A-01BE-424D-BD7B-9BA9FDEED721}"/>
    <cellStyle name="HEADINGS" xfId="791" xr:uid="{70A5C1E4-D591-4E9E-B072-E599076371D2}"/>
    <cellStyle name="HEADINGS 10" xfId="4646" xr:uid="{62FA374D-830A-4E21-A7D6-9963F865C085}"/>
    <cellStyle name="HEADINGS 10 2" xfId="14359" xr:uid="{4E1AF53D-F8A9-400A-844A-25D5A16DE4CC}"/>
    <cellStyle name="HEADINGS 10 2 2" xfId="26127" xr:uid="{867E7A5F-9532-46BA-9A3A-115BBD128ED6}"/>
    <cellStyle name="HEADINGS 10 3" xfId="26128" xr:uid="{301A0339-788F-4BF5-871F-201379C0E610}"/>
    <cellStyle name="HEADINGS 11" xfId="9936" xr:uid="{CC1AECA7-B528-4626-BC83-3ACA4FEC03E5}"/>
    <cellStyle name="HEADINGS 11 2" xfId="26129" xr:uid="{15D9521F-C1C1-4827-B8C0-DB050D9D0C8D}"/>
    <cellStyle name="HeadingS 2" xfId="792" xr:uid="{1DF4D6D4-EAF8-4056-A12A-933A5F79702A}"/>
    <cellStyle name="HEADINGS 2 2" xfId="9937" xr:uid="{B93EED49-0F42-4AC1-8A8A-2E5463480E4F}"/>
    <cellStyle name="HEADINGS 2 2 2" xfId="26130" xr:uid="{5BB18B3A-524F-4730-8F75-2F79A45AFD95}"/>
    <cellStyle name="HEADINGS 3" xfId="793" xr:uid="{8433CF95-7CAB-4122-B465-15FB6B0B99A1}"/>
    <cellStyle name="HEADINGS 3 2" xfId="3450" xr:uid="{CA08CC68-E11B-4B63-889C-0F9D60CEBDC2}"/>
    <cellStyle name="HEADINGS 3 2 2" xfId="14360" xr:uid="{297C65DB-3E2C-4BD8-A2D7-17C2AB847190}"/>
    <cellStyle name="HEADINGS 3 2 2 2" xfId="26131" xr:uid="{88DAB1F0-58AE-4D56-83AD-F85631B855BF}"/>
    <cellStyle name="HEADINGS 3 2 3" xfId="26132" xr:uid="{6EEA9DD6-2FA5-4A3F-82F5-9A1487FBD06F}"/>
    <cellStyle name="HEADINGS 3 3" xfId="9938" xr:uid="{D523D49B-1C74-44BB-B537-72CB4A064C7A}"/>
    <cellStyle name="HEADINGS 3 3 2" xfId="26133" xr:uid="{63338C71-56B5-461C-B264-DD29D7AFC198}"/>
    <cellStyle name="HEADINGS 4" xfId="1737" xr:uid="{AE693D09-59BD-4221-9409-0D97B91A155F}"/>
    <cellStyle name="HEADINGS 4 2" xfId="5943" xr:uid="{771C92A5-E1BA-47C9-921B-DF88DF91484F}"/>
    <cellStyle name="HEADINGS 4 2 2" xfId="14361" xr:uid="{600388EE-1434-42D7-A85E-C29EDF47FED4}"/>
    <cellStyle name="HEADINGS 4 2 2 2" xfId="26134" xr:uid="{D3FD43F2-32B5-40C7-8B32-36E397E6BCA6}"/>
    <cellStyle name="HEADINGS 4 2 3" xfId="26135" xr:uid="{7A3A2FFF-8DD1-4F00-9FDD-BFE6EE43F8FA}"/>
    <cellStyle name="HEADINGS 4 3" xfId="4615" xr:uid="{FEAD9B44-AE6E-42DA-8A3B-B5A912652FCD}"/>
    <cellStyle name="HEADINGS 4 3 2" xfId="14362" xr:uid="{C999FE42-4E68-4278-A711-A95994CB8FE8}"/>
    <cellStyle name="HEADINGS 4 3 2 2" xfId="26136" xr:uid="{D7A14F44-E16D-47C9-B108-C6BC46F3983E}"/>
    <cellStyle name="HEADINGS 4 3 3" xfId="26137" xr:uid="{B968028A-D719-4EB9-B969-58EDAF2C033B}"/>
    <cellStyle name="HEADINGS 4 4" xfId="26138" xr:uid="{F5413947-8F04-4CF0-BBC0-72576153C5E2}"/>
    <cellStyle name="HEADINGS 5" xfId="1717" xr:uid="{858E2E54-D2CC-41FB-8B5E-3281DF5EFFA8}"/>
    <cellStyle name="HEADINGS 5 2" xfId="5939" xr:uid="{68FBFF5A-150D-4C5B-B183-0A5B49C8B2E1}"/>
    <cellStyle name="HEADINGS 5 2 2" xfId="14363" xr:uid="{6CA0DE31-17E8-4C54-8C8F-F7DE673967C4}"/>
    <cellStyle name="HEADINGS 5 2 2 2" xfId="26139" xr:uid="{DC030C1F-0222-4895-A35B-6B8E40CD2B87}"/>
    <cellStyle name="HEADINGS 5 2 3" xfId="26140" xr:uid="{2F654E13-6DA9-4B83-96E6-A582C2FF161A}"/>
    <cellStyle name="HEADINGS 5 3" xfId="4612" xr:uid="{25979AD7-F7FA-424F-A593-EBC2F05EBFD8}"/>
    <cellStyle name="HEADINGS 5 3 2" xfId="14364" xr:uid="{08E44C93-02BA-439A-A763-0B0CFD7A93B4}"/>
    <cellStyle name="HEADINGS 5 3 2 2" xfId="26141" xr:uid="{C9E79C7A-03B5-43DE-BEAF-C5A25BC923E5}"/>
    <cellStyle name="HEADINGS 5 3 3" xfId="26142" xr:uid="{82D1BF2F-731B-4A30-9C7C-47ECA8C63FC4}"/>
    <cellStyle name="HEADINGS 5 4" xfId="26143" xr:uid="{E1D0AAB8-ABAE-43FE-8802-068D28665FAA}"/>
    <cellStyle name="HEADINGS 6" xfId="1720" xr:uid="{257BCAA5-5F94-4A98-8E3A-81CA16F9A3DF}"/>
    <cellStyle name="HEADINGS 6 2" xfId="5942" xr:uid="{AAB5863F-90C9-4E85-BAA6-D412F2B2F033}"/>
    <cellStyle name="HEADINGS 6 2 2" xfId="14365" xr:uid="{976DC0D2-E0BB-4DDF-9E96-46A1043C842E}"/>
    <cellStyle name="HEADINGS 6 2 2 2" xfId="26144" xr:uid="{7BFD1B46-DE55-422D-B7A9-424B9D7D7E71}"/>
    <cellStyle name="HEADINGS 6 2 3" xfId="26145" xr:uid="{DE1BC259-BEEF-4F8A-A367-E76A7D9C0EF2}"/>
    <cellStyle name="HEADINGS 6 3" xfId="4614" xr:uid="{4A773FDF-58E2-4593-BB54-F97F707AEE38}"/>
    <cellStyle name="HEADINGS 6 3 2" xfId="14366" xr:uid="{01BAEA3C-0E6C-473C-BB35-CBEDBC1D0454}"/>
    <cellStyle name="HEADINGS 6 3 2 2" xfId="26146" xr:uid="{A420A415-87EB-4629-96B9-81FB0EECB6B0}"/>
    <cellStyle name="HEADINGS 6 3 3" xfId="26147" xr:uid="{BBDFCDF8-77AB-46DB-8F54-84A299068EAF}"/>
    <cellStyle name="HEADINGS 6 4" xfId="26148" xr:uid="{8DDBFEA4-18B3-411D-9AB5-C5D045953636}"/>
    <cellStyle name="HEADINGS 7" xfId="1718" xr:uid="{A4F0EB0C-E206-488A-9DC5-77AF94494A11}"/>
    <cellStyle name="HEADINGS 7 2" xfId="5940" xr:uid="{31FAF6DA-5482-4565-AE14-258B92F9100F}"/>
    <cellStyle name="HEADINGS 7 2 2" xfId="14367" xr:uid="{7768E72B-9C80-4FC0-8D54-CB5F391967E8}"/>
    <cellStyle name="HEADINGS 7 2 2 2" xfId="26149" xr:uid="{709854B5-4CE3-416A-B936-9A0B30C465EB}"/>
    <cellStyle name="HEADINGS 7 2 3" xfId="26150" xr:uid="{6FF07953-F5B7-466F-8047-F4BB7C47ABA6}"/>
    <cellStyle name="HEADINGS 7 3" xfId="4613" xr:uid="{48749B52-105B-41F9-BC7C-45B32B293283}"/>
    <cellStyle name="HEADINGS 7 3 2" xfId="14368" xr:uid="{FB2FD2D6-0061-4D26-8CFD-3362452163D4}"/>
    <cellStyle name="HEADINGS 7 3 2 2" xfId="26151" xr:uid="{CF6DBDDC-8B8B-4C0C-9037-63D03FD12D1D}"/>
    <cellStyle name="HEADINGS 7 3 3" xfId="26152" xr:uid="{799BE12B-4A44-4644-B1CC-1618BECE52B1}"/>
    <cellStyle name="HEADINGS 7 4" xfId="26153" xr:uid="{C3A0C57A-926A-41E8-884E-5A2994D151C0}"/>
    <cellStyle name="HEADINGS 8" xfId="3451" xr:uid="{9E3EFB1A-6B86-4ACA-9B0D-9A88E2DF1AF7}"/>
    <cellStyle name="HEADINGS 8 2" xfId="14369" xr:uid="{3C164E85-1988-49FB-A611-85C07BBC090D}"/>
    <cellStyle name="HEADINGS 8 2 2" xfId="26154" xr:uid="{3EC90CC4-3A5F-4A07-A77B-B15F9DB18862}"/>
    <cellStyle name="HEADINGS 8 3" xfId="26155" xr:uid="{FE5CD0D1-C1FC-4A16-B640-9B0DD208D67D}"/>
    <cellStyle name="HEADINGS 9" xfId="3452" xr:uid="{F3E6F01A-3ECA-413E-B42C-95EDFFE5D67B}"/>
    <cellStyle name="HEADINGS 9 2" xfId="14370" xr:uid="{B8B0CED1-785B-4E23-B2C3-22809E15475D}"/>
    <cellStyle name="HEADINGS 9 2 2" xfId="26156" xr:uid="{B41B13DC-85D4-46DB-82A6-8C15AEB9B4E8}"/>
    <cellStyle name="HEADINGS 9 3" xfId="26157" xr:uid="{E2CCDBE9-3DA4-4FEA-8C5F-AC268E8FF427}"/>
    <cellStyle name="HEADINGSTOP" xfId="794" xr:uid="{3B16A158-7BF5-4773-9F62-64C0ABD77F43}"/>
    <cellStyle name="HIGHLIGHT" xfId="795" xr:uid="{7714404D-F7D0-4DF5-A048-8569F89768AA}"/>
    <cellStyle name="Hipervínculo" xfId="796" xr:uid="{05FB0709-2923-4CC2-B693-BD4664ADE9DF}"/>
    <cellStyle name="Hipervínculo visitado" xfId="797" xr:uid="{E055F24D-1A28-4AFE-B285-35FC72C26B06}"/>
    <cellStyle name="Hipervínculo_95" xfId="798" xr:uid="{EDA40BEB-CCDB-4134-8E1A-FB0D2620A6C7}"/>
    <cellStyle name="HK$ [0]" xfId="799" xr:uid="{4E9D45B6-2701-4B9F-8C12-9D93944A9C90}"/>
    <cellStyle name="HK$ [2]" xfId="800" xr:uid="{D70B2CCC-98C0-40B1-9ADF-7261381FF2FF}"/>
    <cellStyle name="Hyperlink" xfId="34479" builtinId="8"/>
    <cellStyle name="Hyperlink 10" xfId="3453" xr:uid="{56F71AA2-AEB0-4923-8C0B-4DFF9C124704}"/>
    <cellStyle name="Hyperlink 10 2" xfId="9939" xr:uid="{D007148C-D772-4820-B3A3-7C01BC791881}"/>
    <cellStyle name="Hyperlink 10 3" xfId="26158" xr:uid="{116C1018-2768-4D1D-8B2A-0DA94123BCE3}"/>
    <cellStyle name="Hyperlink 11" xfId="7794" xr:uid="{3ED98A23-43F5-4C9B-AB25-4B1C7E4B6FB5}"/>
    <cellStyle name="Hyperlink 11 2" xfId="9940" xr:uid="{592156B4-C4D4-41B8-8DDB-E7DACBF00786}"/>
    <cellStyle name="Hyperlink 12" xfId="9941" xr:uid="{4146CEBF-A606-4C4C-841B-989B35E3432F}"/>
    <cellStyle name="Hyperlink 13" xfId="34399" xr:uid="{EF329CAC-33E5-48C0-8018-1765CEF983B5}"/>
    <cellStyle name="Hyperlink 2" xfId="7" xr:uid="{EB17E677-C6A8-4EAE-84C6-24C0739A6E02}"/>
    <cellStyle name="Hyperlink 2 2" xfId="801" xr:uid="{03F759EE-481F-4B84-97B5-D77045316E2C}"/>
    <cellStyle name="Hyperlink 2 3" xfId="1501" xr:uid="{C36ECCF7-BDF2-46CD-88C7-30FE4A94F495}"/>
    <cellStyle name="Hyperlink 2 3 2" xfId="9942" xr:uid="{D8D5FD18-A8DC-49C9-A03B-89EBA8581FA1}"/>
    <cellStyle name="Hyperlink 2 4" xfId="1617" xr:uid="{E9583AE3-68F4-4AE7-B527-F683C578E18E}"/>
    <cellStyle name="Hyperlink 2 4 2" xfId="9943" xr:uid="{BA81034F-EA5E-44F3-A8AC-DD6712E68040}"/>
    <cellStyle name="Hyperlink 2 5" xfId="68" xr:uid="{A181CFFA-7BF4-4628-8247-DE4C0416A610}"/>
    <cellStyle name="Hyperlink 2 6" xfId="1703" xr:uid="{4FD7D588-AB1C-49C0-918F-69170C5C0CBC}"/>
    <cellStyle name="Hyperlink 2 6 2" xfId="1976" xr:uid="{5A4D0B6F-E107-4F3F-84DB-57108BCE50C7}"/>
    <cellStyle name="Hyperlink 2 6 3" xfId="5934" xr:uid="{433DA801-10BB-40BB-8D78-C126A6D42D13}"/>
    <cellStyle name="Hyperlink 2 7" xfId="5298" xr:uid="{88C6ED7B-F699-4784-A821-C77D500279FD}"/>
    <cellStyle name="Hyperlink 2 8" xfId="4641" xr:uid="{F11A41C0-C867-424B-A022-BE4D87C1636B}"/>
    <cellStyle name="Hyperlink 2 9" xfId="37" xr:uid="{7BE33CBC-835B-474D-8014-507D92654F8C}"/>
    <cellStyle name="Hyperlink 3" xfId="35" xr:uid="{6555E4F2-D8DA-416B-84F9-ED3AE1DBED28}"/>
    <cellStyle name="Hyperlink 3 2" xfId="17766" xr:uid="{48047BA1-3D8E-43B3-8D61-D6E01FA83508}"/>
    <cellStyle name="Hyperlink 3 3" xfId="17767" xr:uid="{C3D6ABFE-FE82-4F67-A350-4C2CCF78BCDA}"/>
    <cellStyle name="Hyperlink 4" xfId="44" xr:uid="{87142138-A393-43EC-81F0-749BD9D2276A}"/>
    <cellStyle name="Hyperlink 4 2" xfId="1618" xr:uid="{D324205F-0A0D-49FA-B4BC-3DB0ED81A6F2}"/>
    <cellStyle name="Hyperlink 4 2 2" xfId="1975" xr:uid="{7A33D3C2-D59B-49CA-A3D1-64EF2A5A8255}"/>
    <cellStyle name="Hyperlink 4 2 2 2" xfId="5994" xr:uid="{15CFF99F-33FC-452F-AF14-0D0E858F817B}"/>
    <cellStyle name="Hyperlink 4 2 2 3" xfId="4637" xr:uid="{5334ADB8-23DE-4FAF-8D05-26445BD298EF}"/>
    <cellStyle name="Hyperlink 4 2 3" xfId="5925" xr:uid="{8072CAC8-3AD1-41E3-942C-75269C90ABFE}"/>
    <cellStyle name="Hyperlink 4 3" xfId="802" xr:uid="{ABA9D948-530D-4E63-B524-C2F89AE176B4}"/>
    <cellStyle name="Hyperlink 4 4" xfId="1863" xr:uid="{F4B91DC9-445A-4D17-BABA-45D4D3AB665B}"/>
    <cellStyle name="Hyperlink 4 5" xfId="5300" xr:uid="{D4CCA647-0909-43CA-8275-944B88ED06D0}"/>
    <cellStyle name="Hyperlink 5" xfId="803" xr:uid="{352423D1-EB6E-4FD5-9A5E-3D57F055B051}"/>
    <cellStyle name="Hyperlink 6" xfId="804" xr:uid="{8F9FA57B-C68A-4C5E-834D-C9A13DCF07CD}"/>
    <cellStyle name="Hyperlink 6 2" xfId="3454" xr:uid="{058863C3-5F5B-4896-83AE-791F35E900AB}"/>
    <cellStyle name="Hyperlink 6 2 2" xfId="5473" xr:uid="{F3998BDA-B906-46E2-9E62-49EF93743598}"/>
    <cellStyle name="Hyperlink 6 2 3" xfId="9945" xr:uid="{D92390D4-EC16-4533-9AA7-AB87B0EFF76C}"/>
    <cellStyle name="Hyperlink 6 2 4" xfId="26159" xr:uid="{314897CA-E559-4FFB-BD3C-D350A7521659}"/>
    <cellStyle name="Hyperlink 6 3" xfId="9944" xr:uid="{D57D39EE-C350-441F-BF18-5546EBBFD97D}"/>
    <cellStyle name="Hyperlink 7" xfId="1438" xr:uid="{822D0BC9-4CA0-4021-A885-47F42FD362B5}"/>
    <cellStyle name="Hyperlink 7 2" xfId="3455" xr:uid="{833DC1F3-41FA-48DF-8E22-19B5BB291AAF}"/>
    <cellStyle name="Hyperlink 7 2 2" xfId="5772" xr:uid="{FD0ABC24-D3BB-42A7-A9B5-8DD659B7F352}"/>
    <cellStyle name="Hyperlink 7 3" xfId="4658" xr:uid="{AAFCA8E3-D8B4-4685-BF1A-7A2A6FF2728C}"/>
    <cellStyle name="Hyperlink 7 4" xfId="9946" xr:uid="{8B2ACB60-7C69-478C-B444-B9EF1B4FCE3B}"/>
    <cellStyle name="Hyperlink 8" xfId="62" xr:uid="{108290EF-7F7E-4EF0-B54B-0EA853285960}"/>
    <cellStyle name="Hyperlink 8 2" xfId="3456" xr:uid="{543BB03E-6598-4ED7-8731-59608D56B259}"/>
    <cellStyle name="Hyperlink 8 3" xfId="9947" xr:uid="{1571AB52-1837-40C8-A21A-C3ED9F95BD87}"/>
    <cellStyle name="Hyperlink 9" xfId="1697" xr:uid="{E34201B5-4AC9-4323-BC24-3C179EB382E0}"/>
    <cellStyle name="Hyperlink 9 2" xfId="9948" xr:uid="{072FD0CF-152C-4B28-BCE5-BA3CE4508AB1}"/>
    <cellStyle name="Hyperlink Arrow" xfId="805" xr:uid="{4FE38F6A-194D-48CD-96D9-23C21A6A50E4}"/>
    <cellStyle name="Hyperlink Text" xfId="806" xr:uid="{838EE1DE-3AC9-4F14-A60A-01815C0B91E0}"/>
    <cellStyle name="Î¡Ýá [0]_95" xfId="807" xr:uid="{9C2F50C7-BCBB-4255-B323-628B21FEBEAF}"/>
    <cellStyle name="Î¡Ýá_95" xfId="808" xr:uid="{95D7CBCC-7151-4D1B-8C44-000A9CD26954}"/>
    <cellStyle name="ÎÄ×Ö" xfId="809" xr:uid="{2044058E-1EE1-4DBE-902C-0A715F3B5584}"/>
    <cellStyle name="ÎÄ×Ö 2" xfId="17768" xr:uid="{0EE46D9A-67AE-44DA-BCB9-3F3A5CD75947}"/>
    <cellStyle name="ÎÄ×Ö(Ó¢)" xfId="810" xr:uid="{B9444EE6-2691-4D6A-B9AB-EED9150D3518}"/>
    <cellStyle name="ÎÄ×Ö(ÖÐ¿¬)" xfId="811" xr:uid="{7F125E21-745D-4665-A95B-3014F4643AA5}"/>
    <cellStyle name="ÎÄ×Ö(ÖÐ¿¬) 2" xfId="7795" xr:uid="{0B4CEB6A-6FEC-4277-A3CA-6E33264A3727}"/>
    <cellStyle name="IncomeStatement" xfId="812" xr:uid="{AA01D709-8BFD-4F98-8F51-E4D3B8EF4BD5}"/>
    <cellStyle name="InhaltNormal" xfId="17769" xr:uid="{0F78FFC8-BE24-478B-A867-6F073FE36266}"/>
    <cellStyle name="Input % [1]" xfId="813" xr:uid="{5CF53A17-3F00-491D-AF62-3627962DF79D}"/>
    <cellStyle name="Input % [2]" xfId="814" xr:uid="{01A58065-5729-471D-90A9-CD0F7346CC56}"/>
    <cellStyle name="Input [0]" xfId="815" xr:uid="{A93F5840-C219-48CB-AEEA-B6F2C30C4A56}"/>
    <cellStyle name="Input [yellow]" xfId="816" xr:uid="{C18591C3-C30F-403F-A3DF-BF9B0844B924}"/>
    <cellStyle name="Input [yellow] 10" xfId="6153" xr:uid="{78CEA310-8C35-4F47-B10C-9A9C1762A06B}"/>
    <cellStyle name="Input [yellow] 10 2" xfId="26160" xr:uid="{E8B8D024-217F-44F0-9D06-83F44F931E60}"/>
    <cellStyle name="Input [yellow] 10 3" xfId="26161" xr:uid="{D1EB54C0-E0F8-45E5-A657-EF0E443C7AA9}"/>
    <cellStyle name="Input [yellow] 11" xfId="7387" xr:uid="{B151C2C2-AB96-473E-9940-116A2F5E52FC}"/>
    <cellStyle name="Input [yellow] 11 2" xfId="26162" xr:uid="{2C43E4A4-06C7-48B2-85D7-9AC79F5B9077}"/>
    <cellStyle name="Input [yellow] 11 3" xfId="26163" xr:uid="{6BFD53C0-9247-476D-AF22-831087019708}"/>
    <cellStyle name="Input [yellow] 12" xfId="4792" xr:uid="{16FFD40B-E350-4C0E-A588-44A4E7BDDD0E}"/>
    <cellStyle name="Input [yellow] 12 2" xfId="26164" xr:uid="{77E89D7D-3D4F-4677-B044-D4A9A305ABC4}"/>
    <cellStyle name="Input [yellow] 12 3" xfId="26165" xr:uid="{AB233CD4-C4DD-4E0E-8ED3-B68EE67257F2}"/>
    <cellStyle name="Input [yellow] 13" xfId="6431" xr:uid="{8123037C-A71D-4746-B3A6-A6E3476DD0B8}"/>
    <cellStyle name="Input [yellow] 13 2" xfId="26166" xr:uid="{0DA301DC-456F-4753-A692-704BB03695DD}"/>
    <cellStyle name="Input [yellow] 13 3" xfId="26167" xr:uid="{F6773650-3FE2-482D-940B-3D79C00B07C7}"/>
    <cellStyle name="Input [yellow] 14" xfId="26168" xr:uid="{76F814F0-BE7D-429E-8B39-E3D158354BCC}"/>
    <cellStyle name="Input [yellow] 2" xfId="817" xr:uid="{9173E13E-378C-4803-850F-7A75D6D2F238}"/>
    <cellStyle name="Input [yellow] 2 10" xfId="7170" xr:uid="{712B2E3F-7E70-46AF-92A6-6D8BBC5B3EB5}"/>
    <cellStyle name="Input [yellow] 2 10 2" xfId="26169" xr:uid="{CB194CF4-EFCE-4378-AB07-68479700FC79}"/>
    <cellStyle name="Input [yellow] 2 10 3" xfId="26170" xr:uid="{B41DC1CE-7CAD-4594-AD8E-9FBE7DDC02CF}"/>
    <cellStyle name="Input [yellow] 2 11" xfId="5437" xr:uid="{BC35DE90-D206-4706-ACF8-369DD4067EB4}"/>
    <cellStyle name="Input [yellow] 2 11 2" xfId="26171" xr:uid="{26B85E65-F078-40C0-812F-FD1412C57822}"/>
    <cellStyle name="Input [yellow] 2 11 3" xfId="26172" xr:uid="{0C975DF8-2004-47BD-918E-871B90F729CC}"/>
    <cellStyle name="Input [yellow] 2 12" xfId="7607" xr:uid="{596F8A47-0A91-4D00-AE5C-6AF29103684A}"/>
    <cellStyle name="Input [yellow] 2 12 2" xfId="26173" xr:uid="{EDB068F4-D4B0-478C-A554-E1372AFDAC79}"/>
    <cellStyle name="Input [yellow] 2 12 3" xfId="26174" xr:uid="{5DB7B67C-A884-4D76-9F48-9D059F858D38}"/>
    <cellStyle name="Input [yellow] 2 13" xfId="5079" xr:uid="{5DCD61E6-AEEB-4525-843F-5A5A4F111065}"/>
    <cellStyle name="Input [yellow] 2 13 2" xfId="26175" xr:uid="{2AF9500E-7540-40A3-949E-0F6E6DD9F652}"/>
    <cellStyle name="Input [yellow] 2 13 3" xfId="26176" xr:uid="{C4F6C7F6-C4C2-4897-8B27-713018D12F1A}"/>
    <cellStyle name="Input [yellow] 2 14" xfId="26177" xr:uid="{3FF256E8-8175-4B02-A9F2-AB0C49633129}"/>
    <cellStyle name="Input [yellow] 2 2" xfId="818" xr:uid="{E0690476-356C-4238-844B-81ECA27EC75B}"/>
    <cellStyle name="Input [yellow] 2 2 10" xfId="6603" xr:uid="{C1114FAC-6B5A-4016-89C6-4B60C2BB27BB}"/>
    <cellStyle name="Input [yellow] 2 2 10 2" xfId="26178" xr:uid="{B2FB4252-C828-47B2-A4D8-98C74BBDE969}"/>
    <cellStyle name="Input [yellow] 2 2 10 3" xfId="26179" xr:uid="{497193F3-34E7-401D-9382-9A72E826449A}"/>
    <cellStyle name="Input [yellow] 2 2 11" xfId="7630" xr:uid="{B7FE33E0-EF44-4608-83A9-51560D428A32}"/>
    <cellStyle name="Input [yellow] 2 2 11 2" xfId="26180" xr:uid="{A7DAE980-7D41-40A3-BE23-73DB60156562}"/>
    <cellStyle name="Input [yellow] 2 2 11 3" xfId="26181" xr:uid="{B8FC4122-85DF-4810-8709-7E38AF4BEF8E}"/>
    <cellStyle name="Input [yellow] 2 2 12" xfId="4761" xr:uid="{F844BA12-0C05-4282-A70A-65E2F0CBE459}"/>
    <cellStyle name="Input [yellow] 2 2 12 2" xfId="26182" xr:uid="{161089F9-619A-4D08-9160-329683BEF8A6}"/>
    <cellStyle name="Input [yellow] 2 2 12 3" xfId="26183" xr:uid="{47E7E8EA-3FF5-4A51-9D51-0CCD641E393C}"/>
    <cellStyle name="Input [yellow] 2 2 13" xfId="26184" xr:uid="{417E44BA-6DA0-40AA-9209-A12EEC1A3C48}"/>
    <cellStyle name="Input [yellow] 2 2 2" xfId="1502" xr:uid="{C1DCB59C-9B30-419B-80E9-D416A1D69D9C}"/>
    <cellStyle name="Input [yellow] 2 2 2 10" xfId="6353" xr:uid="{25714C9D-1515-45B0-A125-389032371933}"/>
    <cellStyle name="Input [yellow] 2 2 2 10 2" xfId="26185" xr:uid="{9CF57F0A-362D-44C7-B404-157732520AA3}"/>
    <cellStyle name="Input [yellow] 2 2 2 10 3" xfId="26186" xr:uid="{3B90EBFF-41F6-4902-A0C9-ABCED3CBDB42}"/>
    <cellStyle name="Input [yellow] 2 2 2 11" xfId="26187" xr:uid="{7F46F1E2-B2E4-4A2D-8407-CDE4A7EDF566}"/>
    <cellStyle name="Input [yellow] 2 2 2 2" xfId="5831" xr:uid="{33BB9A90-6157-4B21-B71C-EF7A40CF08D5}"/>
    <cellStyle name="Input [yellow] 2 2 2 2 2" xfId="14371" xr:uid="{96C239D5-EC90-4A77-AFE3-867B5230405C}"/>
    <cellStyle name="Input [yellow] 2 2 2 2 2 2" xfId="26188" xr:uid="{DB675DB8-D7D0-455E-8D40-6CC034468B55}"/>
    <cellStyle name="Input [yellow] 2 2 2 2 3" xfId="26189" xr:uid="{76C1E96F-26D9-49E2-BF72-18D202F057D5}"/>
    <cellStyle name="Input [yellow] 2 2 2 3" xfId="5113" xr:uid="{1EA9F084-0BC2-460C-B18B-9F48890F123E}"/>
    <cellStyle name="Input [yellow] 2 2 2 3 2" xfId="26190" xr:uid="{18B0A991-97B1-4C24-9E78-6526EBF1EF34}"/>
    <cellStyle name="Input [yellow] 2 2 2 3 3" xfId="26191" xr:uid="{6E25DB56-480F-465F-BA8F-A40F4C176C73}"/>
    <cellStyle name="Input [yellow] 2 2 2 4" xfId="5689" xr:uid="{91455F2C-49A6-4C4F-AA9E-3D2211E67B11}"/>
    <cellStyle name="Input [yellow] 2 2 2 4 2" xfId="26192" xr:uid="{41DFBD1A-589A-453F-B48A-89ED63195925}"/>
    <cellStyle name="Input [yellow] 2 2 2 4 3" xfId="26193" xr:uid="{AD8C394F-7B56-4F76-BA6E-E1E3F2B6304A}"/>
    <cellStyle name="Input [yellow] 2 2 2 5" xfId="5325" xr:uid="{DEC29898-4458-4013-99AD-19C43367700A}"/>
    <cellStyle name="Input [yellow] 2 2 2 5 2" xfId="26194" xr:uid="{024A2AFC-4C5C-49AD-836D-F181C7B6981D}"/>
    <cellStyle name="Input [yellow] 2 2 2 5 3" xfId="26195" xr:uid="{94B0F1EE-D55D-4E94-99AB-06207F56FAC0}"/>
    <cellStyle name="Input [yellow] 2 2 2 6" xfId="5374" xr:uid="{5A629098-403D-46C4-AA1E-0104913F1944}"/>
    <cellStyle name="Input [yellow] 2 2 2 6 2" xfId="26196" xr:uid="{9EA7EE13-5BBB-4210-B3C0-623C5629CEA2}"/>
    <cellStyle name="Input [yellow] 2 2 2 6 3" xfId="26197" xr:uid="{C6FC47DD-EAD2-4C05-98F9-99A4DEF4B7E6}"/>
    <cellStyle name="Input [yellow] 2 2 2 7" xfId="6576" xr:uid="{A6BECF02-F363-4102-83D7-8E1F2DA23A72}"/>
    <cellStyle name="Input [yellow] 2 2 2 7 2" xfId="26198" xr:uid="{C6D8E516-B6AE-4761-B49A-926210AC765B}"/>
    <cellStyle name="Input [yellow] 2 2 2 7 3" xfId="26199" xr:uid="{434BFE4C-18AB-40D6-AF42-6D9BB9F90932}"/>
    <cellStyle name="Input [yellow] 2 2 2 8" xfId="7282" xr:uid="{D6EAA548-1121-4E62-8072-F6E4DC1A2857}"/>
    <cellStyle name="Input [yellow] 2 2 2 8 2" xfId="26200" xr:uid="{28573117-7189-41B1-BC1E-9A0FB9AE8FE5}"/>
    <cellStyle name="Input [yellow] 2 2 2 8 3" xfId="26201" xr:uid="{4A11CD83-945A-483D-96C0-592E3C79F258}"/>
    <cellStyle name="Input [yellow] 2 2 2 9" xfId="7666" xr:uid="{A8AFA1E0-5B90-4763-960E-6D57A8E0737A}"/>
    <cellStyle name="Input [yellow] 2 2 2 9 2" xfId="26202" xr:uid="{F6BC6921-5750-4308-8017-F74E65B0A15F}"/>
    <cellStyle name="Input [yellow] 2 2 2 9 3" xfId="26203" xr:uid="{53B29EF8-1841-457D-B7E0-7AEFEC769B25}"/>
    <cellStyle name="Input [yellow] 2 2 3" xfId="1503" xr:uid="{8C8C59C9-2441-4ED1-96F1-0859B54019D5}"/>
    <cellStyle name="Input [yellow] 2 2 3 10" xfId="7730" xr:uid="{36475152-2FB1-4F04-AB9A-30E28788458E}"/>
    <cellStyle name="Input [yellow] 2 2 3 10 2" xfId="26204" xr:uid="{1B9445C0-3A7F-4D5B-9BF2-CD3BC0042BF5}"/>
    <cellStyle name="Input [yellow] 2 2 3 10 3" xfId="26205" xr:uid="{977C1F37-1721-4B19-838F-B24994558FE3}"/>
    <cellStyle name="Input [yellow] 2 2 3 11" xfId="26206" xr:uid="{07562297-D368-4F10-A031-A8D41C7C676C}"/>
    <cellStyle name="Input [yellow] 2 2 3 2" xfId="5832" xr:uid="{AEF426D1-6149-431A-9E70-69574C6FE029}"/>
    <cellStyle name="Input [yellow] 2 2 3 2 2" xfId="14372" xr:uid="{53E9B813-6E13-4DC3-872B-1CE98599E644}"/>
    <cellStyle name="Input [yellow] 2 2 3 2 2 2" xfId="26207" xr:uid="{19EBDFEF-482B-4638-BCE8-C1735383EA53}"/>
    <cellStyle name="Input [yellow] 2 2 3 2 3" xfId="26208" xr:uid="{93EA4673-8FCE-4874-8E31-D41B0347D0E5}"/>
    <cellStyle name="Input [yellow] 2 2 3 3" xfId="5895" xr:uid="{DFF02FB2-B8D5-433D-9546-2928135E9BD6}"/>
    <cellStyle name="Input [yellow] 2 2 3 3 2" xfId="26209" xr:uid="{615F9D6D-2C8E-48D5-B24C-2C3368C95801}"/>
    <cellStyle name="Input [yellow] 2 2 3 3 3" xfId="26210" xr:uid="{80EC2107-B140-4A1D-A08B-FB3F3E6CFEFF}"/>
    <cellStyle name="Input [yellow] 2 2 3 4" xfId="4757" xr:uid="{7DD9823C-010B-4D80-8DD0-F27A28B75B49}"/>
    <cellStyle name="Input [yellow] 2 2 3 4 2" xfId="26211" xr:uid="{2D1144C5-A76C-4C0D-AB9A-E008CBB62F6E}"/>
    <cellStyle name="Input [yellow] 2 2 3 4 3" xfId="26212" xr:uid="{2DA897E1-A049-41DB-B681-3BC0565A9142}"/>
    <cellStyle name="Input [yellow] 2 2 3 5" xfId="5139" xr:uid="{D322F107-FB5D-4B97-9F1C-0363CC7070E0}"/>
    <cellStyle name="Input [yellow] 2 2 3 5 2" xfId="26213" xr:uid="{B3BEEA9C-1732-4676-BCF5-1F648FDAD4E4}"/>
    <cellStyle name="Input [yellow] 2 2 3 5 3" xfId="26214" xr:uid="{9770E011-8755-4743-894E-8DE975BFBA08}"/>
    <cellStyle name="Input [yellow] 2 2 3 6" xfId="4856" xr:uid="{D0F49E0C-5AD7-4B12-9E23-4431C7667B3C}"/>
    <cellStyle name="Input [yellow] 2 2 3 6 2" xfId="26215" xr:uid="{603E489D-CF61-4A95-8F00-90C4A37F4C81}"/>
    <cellStyle name="Input [yellow] 2 2 3 6 3" xfId="26216" xr:uid="{7F4DBB1F-D964-4434-914F-EB4D0D46D740}"/>
    <cellStyle name="Input [yellow] 2 2 3 7" xfId="7244" xr:uid="{BD3ED848-AED5-4292-BF71-8DA40A44A494}"/>
    <cellStyle name="Input [yellow] 2 2 3 7 2" xfId="26217" xr:uid="{BA50D12F-EEED-42AC-BE2D-B138CB1CC561}"/>
    <cellStyle name="Input [yellow] 2 2 3 7 3" xfId="26218" xr:uid="{B0E8123F-69FE-400C-A28D-042E908EA509}"/>
    <cellStyle name="Input [yellow] 2 2 3 8" xfId="6371" xr:uid="{58AC8B1C-7578-4AFD-AC0D-26BBD0929448}"/>
    <cellStyle name="Input [yellow] 2 2 3 8 2" xfId="26219" xr:uid="{9F562A77-61C5-4409-8A07-676DBE2A7548}"/>
    <cellStyle name="Input [yellow] 2 2 3 8 3" xfId="26220" xr:uid="{4ECF3F58-E177-42A7-A8B4-A57C25F9A0FC}"/>
    <cellStyle name="Input [yellow] 2 2 3 9" xfId="6013" xr:uid="{70907CE4-1A99-4A74-B5EC-225FE4F606ED}"/>
    <cellStyle name="Input [yellow] 2 2 3 9 2" xfId="26221" xr:uid="{E9A6F0C7-F437-41CE-86BA-EB002F5A3ACE}"/>
    <cellStyle name="Input [yellow] 2 2 3 9 3" xfId="26222" xr:uid="{B5AE014D-7C8B-4D43-9FA6-8C8FA9642598}"/>
    <cellStyle name="Input [yellow] 2 2 4" xfId="5478" xr:uid="{52A55D93-A641-4D1E-9E5E-518F1C452D3C}"/>
    <cellStyle name="Input [yellow] 2 2 4 2" xfId="14373" xr:uid="{4D4ECC1B-BAC8-4F84-9C62-8E392AE1F3DF}"/>
    <cellStyle name="Input [yellow] 2 2 4 2 2" xfId="26223" xr:uid="{03D2290A-20F8-43B4-90FF-3321FF4CBFB8}"/>
    <cellStyle name="Input [yellow] 2 2 4 3" xfId="26224" xr:uid="{75D7D718-C49D-46DA-815A-92D3F48B0704}"/>
    <cellStyle name="Input [yellow] 2 2 5" xfId="5062" xr:uid="{47A91D31-938C-4E2A-AA8A-7FA5C08F589E}"/>
    <cellStyle name="Input [yellow] 2 2 5 2" xfId="26225" xr:uid="{1DEF11FB-68C2-42FF-8043-CEFE9DF74EE9}"/>
    <cellStyle name="Input [yellow] 2 2 5 3" xfId="26226" xr:uid="{4DE17F41-34AD-4CC6-A2C7-A26BB87668C3}"/>
    <cellStyle name="Input [yellow] 2 2 6" xfId="5467" xr:uid="{2B58475C-00AA-4D03-BC8D-356B39C32E3F}"/>
    <cellStyle name="Input [yellow] 2 2 6 2" xfId="26227" xr:uid="{EC293ACF-DE54-4DBD-9652-F9C0C5A5325C}"/>
    <cellStyle name="Input [yellow] 2 2 6 3" xfId="26228" xr:uid="{770EDA84-CC8A-4B17-86EA-E3DC7805F79F}"/>
    <cellStyle name="Input [yellow] 2 2 7" xfId="5271" xr:uid="{44B7983A-A4AD-4387-92C6-1E38ECAF6C4F}"/>
    <cellStyle name="Input [yellow] 2 2 7 2" xfId="26229" xr:uid="{8A366003-3135-470B-B186-8B967BD4A9F8}"/>
    <cellStyle name="Input [yellow] 2 2 7 3" xfId="26230" xr:uid="{9C9CD5F7-7594-4536-99EC-D2BB923BE830}"/>
    <cellStyle name="Input [yellow] 2 2 8" xfId="6396" xr:uid="{AF1BED9F-4B5B-4FD4-AA1C-584B8C292CCE}"/>
    <cellStyle name="Input [yellow] 2 2 8 2" xfId="26231" xr:uid="{3A1D5E85-3E29-4CC4-92CA-E6514A954D67}"/>
    <cellStyle name="Input [yellow] 2 2 8 3" xfId="26232" xr:uid="{1933D257-37FF-43A2-84F5-9B69D8B7DD94}"/>
    <cellStyle name="Input [yellow] 2 2 9" xfId="7274" xr:uid="{0A5C93F6-C921-4C13-A941-63B313B259A2}"/>
    <cellStyle name="Input [yellow] 2 2 9 2" xfId="26233" xr:uid="{811FFEA5-C503-47EE-B256-CA696BAC35B8}"/>
    <cellStyle name="Input [yellow] 2 2 9 3" xfId="26234" xr:uid="{618F2372-AD69-4099-BCCD-B2A787F2D517}"/>
    <cellStyle name="Input [yellow] 2 3" xfId="1504" xr:uid="{15392045-E716-44BE-B673-C727105C134A}"/>
    <cellStyle name="Input [yellow] 2 3 10" xfId="7649" xr:uid="{A7CB7042-5017-4746-A57B-53AE0EB05BF1}"/>
    <cellStyle name="Input [yellow] 2 3 10 2" xfId="26235" xr:uid="{A66BEA19-B292-4347-970B-1439F11E22C2}"/>
    <cellStyle name="Input [yellow] 2 3 10 3" xfId="26236" xr:uid="{9A695DCF-1009-4099-963F-502083E77CBA}"/>
    <cellStyle name="Input [yellow] 2 3 11" xfId="26237" xr:uid="{638FA127-70DB-4930-AA35-99B248E09AB5}"/>
    <cellStyle name="Input [yellow] 2 3 2" xfId="5833" xr:uid="{295BAFD1-87FD-462A-9DBD-7CD1068BB951}"/>
    <cellStyle name="Input [yellow] 2 3 2 2" xfId="14374" xr:uid="{426B05F0-02F4-4599-8413-4FC1A8DD27F9}"/>
    <cellStyle name="Input [yellow] 2 3 2 2 2" xfId="26238" xr:uid="{3F68F76F-191F-48C0-9CC4-43252F8DD5A0}"/>
    <cellStyle name="Input [yellow] 2 3 2 3" xfId="26239" xr:uid="{DB54BDA8-5ABC-4E52-8BCF-2C0BCB553D00}"/>
    <cellStyle name="Input [yellow] 2 3 3" xfId="5114" xr:uid="{2665EB03-EE2E-4995-B6EE-08A1C1AFA4D3}"/>
    <cellStyle name="Input [yellow] 2 3 3 2" xfId="26240" xr:uid="{72D5D0CB-2856-47E9-AB28-D73BE9C9C87D}"/>
    <cellStyle name="Input [yellow] 2 3 3 3" xfId="26241" xr:uid="{B2676542-F4D4-40B0-8156-750001B0CA79}"/>
    <cellStyle name="Input [yellow] 2 3 4" xfId="6460" xr:uid="{4EBFF387-54B8-4984-93CB-16E6753740E1}"/>
    <cellStyle name="Input [yellow] 2 3 4 2" xfId="26242" xr:uid="{A73861CC-1E54-4D20-B05E-8B7F65EC8AA8}"/>
    <cellStyle name="Input [yellow] 2 3 4 3" xfId="26243" xr:uid="{6089E042-CF21-435A-906D-5700A0417D9C}"/>
    <cellStyle name="Input [yellow] 2 3 5" xfId="6985" xr:uid="{D9ACD2C3-F6C7-454D-BC74-D02AD8630D8A}"/>
    <cellStyle name="Input [yellow] 2 3 5 2" xfId="26244" xr:uid="{737A6BBC-858D-47BA-8D83-17D5DF2384C6}"/>
    <cellStyle name="Input [yellow] 2 3 5 3" xfId="26245" xr:uid="{112096A3-0601-492B-A550-41CD4F905262}"/>
    <cellStyle name="Input [yellow] 2 3 6" xfId="7190" xr:uid="{0F381410-680D-42D9-B17A-7862D2D7D0B0}"/>
    <cellStyle name="Input [yellow] 2 3 6 2" xfId="26246" xr:uid="{1362F0B9-2055-4CDA-9F33-C476ECB650D6}"/>
    <cellStyle name="Input [yellow] 2 3 6 3" xfId="26247" xr:uid="{CBF85282-BE91-440C-8010-B03CF89BDE96}"/>
    <cellStyle name="Input [yellow] 2 3 7" xfId="6729" xr:uid="{902839ED-9BF9-4750-941A-BDB33C6EAD66}"/>
    <cellStyle name="Input [yellow] 2 3 7 2" xfId="26248" xr:uid="{D0707828-B459-4BB8-9193-C273B3D20D46}"/>
    <cellStyle name="Input [yellow] 2 3 7 3" xfId="26249" xr:uid="{6E2F1FDA-81BF-41F2-850F-04801FD78A72}"/>
    <cellStyle name="Input [yellow] 2 3 8" xfId="5141" xr:uid="{3BD84031-DC7C-481D-883B-32406A5D17EE}"/>
    <cellStyle name="Input [yellow] 2 3 8 2" xfId="26250" xr:uid="{E3F3B968-3EE7-43EF-9356-E45720207825}"/>
    <cellStyle name="Input [yellow] 2 3 8 3" xfId="26251" xr:uid="{FC4CF86C-74B9-49D6-B986-C6CB82971185}"/>
    <cellStyle name="Input [yellow] 2 3 9" xfId="7667" xr:uid="{8C5768CA-9202-4195-A2C7-185943ED2B47}"/>
    <cellStyle name="Input [yellow] 2 3 9 2" xfId="26252" xr:uid="{D9CA5EDA-0D19-4DDC-9CC8-35A0402737AF}"/>
    <cellStyle name="Input [yellow] 2 3 9 3" xfId="26253" xr:uid="{946915AA-4636-4AC0-8A2A-500F199E590D}"/>
    <cellStyle name="Input [yellow] 2 4" xfId="1505" xr:uid="{2BF651BF-5A8B-495F-A5B6-1766C94FDF53}"/>
    <cellStyle name="Input [yellow] 2 4 10" xfId="5175" xr:uid="{1AB36D5E-FBF0-44EB-AE62-37FCCE928409}"/>
    <cellStyle name="Input [yellow] 2 4 10 2" xfId="26254" xr:uid="{94BEF823-E3C5-42E1-B8A6-9B042F1FDDF2}"/>
    <cellStyle name="Input [yellow] 2 4 10 3" xfId="26255" xr:uid="{93CD1020-B535-4931-A633-001961CD8350}"/>
    <cellStyle name="Input [yellow] 2 4 11" xfId="26256" xr:uid="{4F62EE3A-C755-4E49-BEA6-520E2D24AA41}"/>
    <cellStyle name="Input [yellow] 2 4 2" xfId="5834" xr:uid="{F13DAB05-ECA2-4819-AA3D-670B7FFD4803}"/>
    <cellStyle name="Input [yellow] 2 4 2 2" xfId="14375" xr:uid="{D058FFB7-1212-4C48-882E-07AB37A78D16}"/>
    <cellStyle name="Input [yellow] 2 4 2 2 2" xfId="26257" xr:uid="{D6D393B3-2926-47C9-809E-A36B0DFA51B1}"/>
    <cellStyle name="Input [yellow] 2 4 2 3" xfId="26258" xr:uid="{D6F85DDB-D117-4717-A097-AB8F6AC7683A}"/>
    <cellStyle name="Input [yellow] 2 4 3" xfId="5897" xr:uid="{9BE40441-E2D6-4FAB-AFA8-1C9DD755A35A}"/>
    <cellStyle name="Input [yellow] 2 4 3 2" xfId="26259" xr:uid="{174A6F57-B2F3-4846-B773-4F0D81D21F97}"/>
    <cellStyle name="Input [yellow] 2 4 3 3" xfId="26260" xr:uid="{84C1422D-3346-4964-99C3-877306D0307F}"/>
    <cellStyle name="Input [yellow] 2 4 4" xfId="6732" xr:uid="{9B71B657-802A-4C90-ACFF-0AEC2E0CD235}"/>
    <cellStyle name="Input [yellow] 2 4 4 2" xfId="26261" xr:uid="{CDE1437B-843A-45E8-B4CC-12FA971639F4}"/>
    <cellStyle name="Input [yellow] 2 4 4 3" xfId="26262" xr:uid="{AA386BC4-7EE8-457C-BF99-DA2F011395C5}"/>
    <cellStyle name="Input [yellow] 2 4 5" xfId="6880" xr:uid="{7CD96BDB-9F22-4FDE-95AC-6CEC805BA4F4}"/>
    <cellStyle name="Input [yellow] 2 4 5 2" xfId="26263" xr:uid="{FE7BEA7D-3F60-4144-BB16-16181F9C47F8}"/>
    <cellStyle name="Input [yellow] 2 4 5 3" xfId="26264" xr:uid="{EB6610DD-3738-47CE-8419-315DF8CC3DFE}"/>
    <cellStyle name="Input [yellow] 2 4 6" xfId="6081" xr:uid="{28004925-D86A-4DD6-B5A4-CCFE352EACC6}"/>
    <cellStyle name="Input [yellow] 2 4 6 2" xfId="26265" xr:uid="{0663F5B3-67D0-47A1-B9FD-0EBDDBD2DF8A}"/>
    <cellStyle name="Input [yellow] 2 4 6 3" xfId="26266" xr:uid="{071D95BC-0529-44F6-8A12-AA744C488176}"/>
    <cellStyle name="Input [yellow] 2 4 7" xfId="7245" xr:uid="{B9260161-B8EB-4876-B548-CDBD6408EFE8}"/>
    <cellStyle name="Input [yellow] 2 4 7 2" xfId="26267" xr:uid="{05D00FDF-E968-4860-BA16-CBD7F4BC2463}"/>
    <cellStyle name="Input [yellow] 2 4 7 3" xfId="26268" xr:uid="{CF092BB0-1413-4E9D-BDC2-0725EF478071}"/>
    <cellStyle name="Input [yellow] 2 4 8" xfId="5007" xr:uid="{C92F1204-6DAD-44A0-9E3C-B2ECE134C8B5}"/>
    <cellStyle name="Input [yellow] 2 4 8 2" xfId="26269" xr:uid="{6AF2F1A4-0E77-48CC-B125-4E56C115B640}"/>
    <cellStyle name="Input [yellow] 2 4 8 3" xfId="26270" xr:uid="{C94E6080-29A7-4A74-9460-2994480113ED}"/>
    <cellStyle name="Input [yellow] 2 4 9" xfId="7653" xr:uid="{85E2BBBA-93AB-4F2E-8275-127497D6320E}"/>
    <cellStyle name="Input [yellow] 2 4 9 2" xfId="26271" xr:uid="{0CBC80BD-1D97-4FCF-B4D6-1034554EE4A4}"/>
    <cellStyle name="Input [yellow] 2 4 9 3" xfId="26272" xr:uid="{F794D695-AD0B-4240-95D8-5BFC2D141222}"/>
    <cellStyle name="Input [yellow] 2 5" xfId="5477" xr:uid="{3EE64746-7687-419B-90D5-2202957D1969}"/>
    <cellStyle name="Input [yellow] 2 5 2" xfId="14376" xr:uid="{5D5065C9-23AA-4B9C-9B82-D38349607178}"/>
    <cellStyle name="Input [yellow] 2 5 2 2" xfId="26273" xr:uid="{73F93F8E-ECB9-4C07-B27B-5C802D0ADCA1}"/>
    <cellStyle name="Input [yellow] 2 5 3" xfId="26274" xr:uid="{F68B296D-59C9-4CC1-A8AC-CD7C7B175A71}"/>
    <cellStyle name="Input [yellow] 2 6" xfId="4900" xr:uid="{BB92844F-5FDB-4836-8E06-8C885D1ED9B2}"/>
    <cellStyle name="Input [yellow] 2 6 2" xfId="26275" xr:uid="{F452F033-3D28-4E18-9BE2-737370993554}"/>
    <cellStyle name="Input [yellow] 2 6 3" xfId="26276" xr:uid="{9F3D6C0B-3E01-48F5-8DD6-C7B6BC885F8A}"/>
    <cellStyle name="Input [yellow] 2 7" xfId="4687" xr:uid="{17AABD5B-D3AE-4A1A-B649-D4462A44110F}"/>
    <cellStyle name="Input [yellow] 2 7 2" xfId="26277" xr:uid="{623AE1BF-AD61-4456-81A0-462C973712B0}"/>
    <cellStyle name="Input [yellow] 2 7 3" xfId="26278" xr:uid="{63CE14AF-B460-4EBD-A347-2FCFB2707854}"/>
    <cellStyle name="Input [yellow] 2 8" xfId="6954" xr:uid="{01B06F2C-3CD9-4183-B2AF-C8DFFE6EAE4E}"/>
    <cellStyle name="Input [yellow] 2 8 2" xfId="26279" xr:uid="{F7CDFFAC-9CCE-4189-9120-4BA505E63A5F}"/>
    <cellStyle name="Input [yellow] 2 8 3" xfId="26280" xr:uid="{0B75A512-FC54-441B-A677-67CA6374F47A}"/>
    <cellStyle name="Input [yellow] 2 9" xfId="6468" xr:uid="{38ED2AF7-D432-4CAC-B351-1E2A3DAA8048}"/>
    <cellStyle name="Input [yellow] 2 9 2" xfId="26281" xr:uid="{88FF098C-FDB9-465D-AE97-075A2B3A4C35}"/>
    <cellStyle name="Input [yellow] 2 9 3" xfId="26282" xr:uid="{90E7628E-C1BD-4A9A-AF46-8B8C641944D1}"/>
    <cellStyle name="Input [yellow] 3" xfId="819" xr:uid="{1570C055-E912-4631-8D6A-082E381284E8}"/>
    <cellStyle name="Input [yellow] 3 10" xfId="6706" xr:uid="{29F70B88-9159-4D4F-BA77-32CFDDC249D9}"/>
    <cellStyle name="Input [yellow] 3 10 2" xfId="26283" xr:uid="{044D1F6B-FAB5-4612-B3BA-E72114096050}"/>
    <cellStyle name="Input [yellow] 3 10 3" xfId="26284" xr:uid="{D77DC2ED-7830-4D39-A7C1-3929A5AF84CF}"/>
    <cellStyle name="Input [yellow] 3 11" xfId="5743" xr:uid="{C91C2E18-FEC0-4EF1-B3DB-5A88B2662FA2}"/>
    <cellStyle name="Input [yellow] 3 11 2" xfId="26285" xr:uid="{75B18BA2-017D-4469-A1EA-ACD05EF48247}"/>
    <cellStyle name="Input [yellow] 3 11 3" xfId="26286" xr:uid="{FAA4FDB7-6D17-4313-8BD4-B1ADE76D042B}"/>
    <cellStyle name="Input [yellow] 3 12" xfId="7066" xr:uid="{98F9713B-D264-4056-BF5A-5DB70DD5BE7F}"/>
    <cellStyle name="Input [yellow] 3 12 2" xfId="26287" xr:uid="{31FC17F3-4C0B-4B6E-80B6-984A6CAA6937}"/>
    <cellStyle name="Input [yellow] 3 12 3" xfId="26288" xr:uid="{FEDF9F19-BF99-4DC3-A35A-884B561B08D1}"/>
    <cellStyle name="Input [yellow] 3 13" xfId="26289" xr:uid="{B7217B73-93CC-4733-8EEC-6883824A1495}"/>
    <cellStyle name="Input [yellow] 3 2" xfId="1506" xr:uid="{A76B3991-D30D-453C-97C4-D4E7E5333D4E}"/>
    <cellStyle name="Input [yellow] 3 2 10" xfId="7069" xr:uid="{1B1DD3B1-312B-419E-977C-E36ED1E59C7F}"/>
    <cellStyle name="Input [yellow] 3 2 10 2" xfId="26290" xr:uid="{7AFFE379-98E7-43AA-ADCE-C2594069F29B}"/>
    <cellStyle name="Input [yellow] 3 2 10 3" xfId="26291" xr:uid="{8672D70A-FF0F-46B2-ABA5-00CB2E5C98E5}"/>
    <cellStyle name="Input [yellow] 3 2 11" xfId="26292" xr:uid="{E99141E6-75CD-41C3-B6C1-B4E1F1531E19}"/>
    <cellStyle name="Input [yellow] 3 2 2" xfId="5835" xr:uid="{7152FB7B-F6C6-4CF3-8879-37CAC1AD37F3}"/>
    <cellStyle name="Input [yellow] 3 2 2 2" xfId="14377" xr:uid="{354DE58E-5C67-48F2-83BE-C9DF35D50035}"/>
    <cellStyle name="Input [yellow] 3 2 2 2 2" xfId="26293" xr:uid="{B836A87C-852D-4849-ACDC-C6720D51B82E}"/>
    <cellStyle name="Input [yellow] 3 2 2 3" xfId="26294" xr:uid="{1EF6DA4C-E5AA-40CD-842A-7F90050C3AA5}"/>
    <cellStyle name="Input [yellow] 3 2 3" xfId="5115" xr:uid="{4FA8CC58-70D3-4309-81E9-85998DD85BE8}"/>
    <cellStyle name="Input [yellow] 3 2 3 2" xfId="26295" xr:uid="{3005A71B-1F40-4746-B2EA-D6DAA184511F}"/>
    <cellStyle name="Input [yellow] 3 2 3 3" xfId="26296" xr:uid="{3CF3E7DA-FACA-419D-8A7F-FB9AFBAF79C6}"/>
    <cellStyle name="Input [yellow] 3 2 4" xfId="6479" xr:uid="{B4F6009D-FE1C-40F9-B160-D1F86A5AFE1E}"/>
    <cellStyle name="Input [yellow] 3 2 4 2" xfId="26297" xr:uid="{4F4C6D24-FBE1-48A1-B093-E125336330DE}"/>
    <cellStyle name="Input [yellow] 3 2 4 3" xfId="26298" xr:uid="{779FA39A-E064-448A-B7BA-4FCEB3BD3117}"/>
    <cellStyle name="Input [yellow] 3 2 5" xfId="6957" xr:uid="{3F09975D-04D1-4C31-8739-AC8C46B5DFE5}"/>
    <cellStyle name="Input [yellow] 3 2 5 2" xfId="26299" xr:uid="{EFF1EB05-D73E-4E02-B83E-F3E36EA867CB}"/>
    <cellStyle name="Input [yellow] 3 2 5 3" xfId="26300" xr:uid="{FF7CDDB2-50D9-4A48-86A2-B298E9FFAFC9}"/>
    <cellStyle name="Input [yellow] 3 2 6" xfId="5672" xr:uid="{C77495D4-4055-4B68-90D4-36F2DBD73EB0}"/>
    <cellStyle name="Input [yellow] 3 2 6 2" xfId="26301" xr:uid="{226E5822-3FD0-4366-A4CB-075BD1F4398C}"/>
    <cellStyle name="Input [yellow] 3 2 6 3" xfId="26302" xr:uid="{98D0C1D3-83AB-4139-8664-6CB5F6D8F400}"/>
    <cellStyle name="Input [yellow] 3 2 7" xfId="4797" xr:uid="{B1C94D33-FAB8-49C9-908A-2FE7366B49D9}"/>
    <cellStyle name="Input [yellow] 3 2 7 2" xfId="26303" xr:uid="{B400529D-4A3C-48C8-AAB5-BB290032E45B}"/>
    <cellStyle name="Input [yellow] 3 2 7 3" xfId="26304" xr:uid="{69C81737-1A12-43B1-84D4-2F654A1A6ED4}"/>
    <cellStyle name="Input [yellow] 3 2 8" xfId="6852" xr:uid="{E7AA1717-5949-4FE1-8CD8-4B0D031850CD}"/>
    <cellStyle name="Input [yellow] 3 2 8 2" xfId="26305" xr:uid="{6EE11AE3-E61A-4EA4-A915-54E242A808ED}"/>
    <cellStyle name="Input [yellow] 3 2 8 3" xfId="26306" xr:uid="{68227B23-FB55-4488-B61F-70D6958CD018}"/>
    <cellStyle name="Input [yellow] 3 2 9" xfId="5268" xr:uid="{2A544088-F68F-41CC-911A-FB8454457915}"/>
    <cellStyle name="Input [yellow] 3 2 9 2" xfId="26307" xr:uid="{402CF43A-2204-4ABC-AE50-8C4E247C0DF3}"/>
    <cellStyle name="Input [yellow] 3 2 9 3" xfId="26308" xr:uid="{42FE6894-BE5E-4DF8-B88C-EE7D583039EE}"/>
    <cellStyle name="Input [yellow] 3 3" xfId="1507" xr:uid="{4C7AAC7E-14E8-4A81-AF73-E603C06AD955}"/>
    <cellStyle name="Input [yellow] 3 3 10" xfId="7729" xr:uid="{1E8E8DC6-5757-406E-9541-605A6C865875}"/>
    <cellStyle name="Input [yellow] 3 3 10 2" xfId="26309" xr:uid="{B77C69B2-F466-4958-A407-BC035723C3B8}"/>
    <cellStyle name="Input [yellow] 3 3 10 3" xfId="26310" xr:uid="{5C14485B-2D6C-434F-91B8-E374EDB6E308}"/>
    <cellStyle name="Input [yellow] 3 3 11" xfId="26311" xr:uid="{E286126E-EC77-4491-95D6-4A44A0235D4A}"/>
    <cellStyle name="Input [yellow] 3 3 2" xfId="5836" xr:uid="{BF706D54-4C76-4456-B7F7-B4532F507A07}"/>
    <cellStyle name="Input [yellow] 3 3 2 2" xfId="14378" xr:uid="{47AEE51D-D781-4F42-AA1D-471B1FCE54CE}"/>
    <cellStyle name="Input [yellow] 3 3 2 2 2" xfId="26312" xr:uid="{F46EA8A0-8910-4801-8930-DB3735AB0931}"/>
    <cellStyle name="Input [yellow] 3 3 2 3" xfId="26313" xr:uid="{B2BF7F09-AF8A-4D5E-950F-C0A8F11BB550}"/>
    <cellStyle name="Input [yellow] 3 3 3" xfId="5899" xr:uid="{E2073188-262E-4D96-BECD-D542FC5597F5}"/>
    <cellStyle name="Input [yellow] 3 3 3 2" xfId="26314" xr:uid="{A463EE5B-8389-431B-B4DD-A8D1B960F34C}"/>
    <cellStyle name="Input [yellow] 3 3 3 3" xfId="26315" xr:uid="{CEA8C309-2596-463F-8D8E-D93C6045375C}"/>
    <cellStyle name="Input [yellow] 3 3 4" xfId="6171" xr:uid="{541178B5-FCAD-483C-B21A-41C8536AF5F7}"/>
    <cellStyle name="Input [yellow] 3 3 4 2" xfId="26316" xr:uid="{77DD9A37-445B-48F3-92B5-B3B395277849}"/>
    <cellStyle name="Input [yellow] 3 3 4 3" xfId="26317" xr:uid="{C41E45B1-2F6D-42FB-9439-44C64E8F6E93}"/>
    <cellStyle name="Input [yellow] 3 3 5" xfId="5718" xr:uid="{9538B09B-D01A-4E95-9B50-B4F5E831531F}"/>
    <cellStyle name="Input [yellow] 3 3 5 2" xfId="26318" xr:uid="{CB562A83-A705-49F3-AF3E-8F7112E4B937}"/>
    <cellStyle name="Input [yellow] 3 3 5 3" xfId="26319" xr:uid="{C9E7A488-FBAA-4A7F-8F71-395F65EE13EC}"/>
    <cellStyle name="Input [yellow] 3 3 6" xfId="7189" xr:uid="{81D440E5-2CD8-4731-ADAC-A9421DF571BC}"/>
    <cellStyle name="Input [yellow] 3 3 6 2" xfId="26320" xr:uid="{A5AC4910-7913-4BAF-A54C-A3A040BB27BF}"/>
    <cellStyle name="Input [yellow] 3 3 6 3" xfId="26321" xr:uid="{9C56706C-1BEB-4605-A910-72BF4AB0B712}"/>
    <cellStyle name="Input [yellow] 3 3 7" xfId="6725" xr:uid="{40AD93CA-D981-408E-99C7-8389FE611597}"/>
    <cellStyle name="Input [yellow] 3 3 7 2" xfId="26322" xr:uid="{910E3771-9CCE-4F7F-84DE-AE904C5ECA5A}"/>
    <cellStyle name="Input [yellow] 3 3 7 3" xfId="26323" xr:uid="{1C104BA3-12F0-4E3E-9B5F-CBF9165464BF}"/>
    <cellStyle name="Input [yellow] 3 3 8" xfId="7469" xr:uid="{0141726B-0E51-461E-8ECB-35EAAB8652F3}"/>
    <cellStyle name="Input [yellow] 3 3 8 2" xfId="26324" xr:uid="{A45B936A-DAE8-4697-A69F-8912A40451DA}"/>
    <cellStyle name="Input [yellow] 3 3 8 3" xfId="26325" xr:uid="{336593B9-6EC2-408C-B689-7892871A1B98}"/>
    <cellStyle name="Input [yellow] 3 3 9" xfId="7513" xr:uid="{D3955E73-3B7D-4B54-B1BB-5F6F40EEBB37}"/>
    <cellStyle name="Input [yellow] 3 3 9 2" xfId="26326" xr:uid="{5870D348-B5B7-4829-B473-4CC87189432D}"/>
    <cellStyle name="Input [yellow] 3 3 9 3" xfId="26327" xr:uid="{0D80D209-B58E-43AD-9A38-8D51DD57D875}"/>
    <cellStyle name="Input [yellow] 3 4" xfId="5479" xr:uid="{72AD5011-ED57-49B4-A444-BF6625357C05}"/>
    <cellStyle name="Input [yellow] 3 4 2" xfId="14379" xr:uid="{C7D11940-D190-4DB3-90AA-2A3AAC56291A}"/>
    <cellStyle name="Input [yellow] 3 4 2 2" xfId="26328" xr:uid="{F42643DA-25AE-41FE-9B25-C0BBF51BF212}"/>
    <cellStyle name="Input [yellow] 3 4 3" xfId="26329" xr:uid="{DB89C03C-F15A-4C30-AE04-F25F7A3BBE4C}"/>
    <cellStyle name="Input [yellow] 3 5" xfId="4901" xr:uid="{8D814083-59E3-4630-ACFD-1FD353B66D7F}"/>
    <cellStyle name="Input [yellow] 3 5 2" xfId="26330" xr:uid="{B497582B-3DA3-409B-82DA-98190839E383}"/>
    <cellStyle name="Input [yellow] 3 5 3" xfId="26331" xr:uid="{1277CC1B-F19F-493F-B2D0-218DE1B50EF9}"/>
    <cellStyle name="Input [yellow] 3 6" xfId="6380" xr:uid="{912347FC-A1AA-4FFA-896E-0C3EA2FF028B}"/>
    <cellStyle name="Input [yellow] 3 6 2" xfId="26332" xr:uid="{5B2AE5CA-F8C5-4FEC-B554-CAED982F0F17}"/>
    <cellStyle name="Input [yellow] 3 6 3" xfId="26333" xr:uid="{E03B856E-9C71-4A82-ADFE-530D620E50A9}"/>
    <cellStyle name="Input [yellow] 3 7" xfId="5008" xr:uid="{B626CFF7-69CF-48C1-BB0A-41DC08509056}"/>
    <cellStyle name="Input [yellow] 3 7 2" xfId="26334" xr:uid="{C6A56931-1B49-4049-B9F8-FA7029D24B71}"/>
    <cellStyle name="Input [yellow] 3 7 3" xfId="26335" xr:uid="{02C80E74-A439-4102-9767-E7E1BE3E864D}"/>
    <cellStyle name="Input [yellow] 3 8" xfId="6748" xr:uid="{1F7142F5-3E45-4478-BD40-F2A8F6D4DC02}"/>
    <cellStyle name="Input [yellow] 3 8 2" xfId="26336" xr:uid="{0788C9ED-6852-4F3C-A5B3-9CB8BB014B87}"/>
    <cellStyle name="Input [yellow] 3 8 3" xfId="26337" xr:uid="{52D02AD3-0042-4E1C-AAD1-A4FDF28F205E}"/>
    <cellStyle name="Input [yellow] 3 9" xfId="5653" xr:uid="{935A0F2C-25F1-48ED-8064-2DB0FD1BE84B}"/>
    <cellStyle name="Input [yellow] 3 9 2" xfId="26338" xr:uid="{ECB5A1E9-4ACB-4461-BB19-3723684D8542}"/>
    <cellStyle name="Input [yellow] 3 9 3" xfId="26339" xr:uid="{EDA75FED-3904-4525-9A43-EF5902866AC4}"/>
    <cellStyle name="Input [yellow] 4" xfId="1508" xr:uid="{90DA3BA2-27F0-4D2D-A5C4-8AECA1A57B53}"/>
    <cellStyle name="Input [yellow] 4 10" xfId="4647" xr:uid="{6A9235F2-3BFC-4053-A72E-1456D554362E}"/>
    <cellStyle name="Input [yellow] 4 10 2" xfId="14380" xr:uid="{2D7649CA-6FEC-4A9C-B4C5-90DD07422755}"/>
    <cellStyle name="Input [yellow] 4 10 2 2" xfId="26340" xr:uid="{C152ED17-7EDE-4134-BAB2-A0D1D3762774}"/>
    <cellStyle name="Input [yellow] 4 10 3" xfId="26341" xr:uid="{46DF104F-AE9A-4F3B-87F8-D68C1425D203}"/>
    <cellStyle name="Input [yellow] 4 11" xfId="26342" xr:uid="{B18C802F-D0FD-4405-BBDB-E417DB801040}"/>
    <cellStyle name="Input [yellow] 4 2" xfId="5116" xr:uid="{E0342737-9D95-4D37-A41D-D6C70584CEC9}"/>
    <cellStyle name="Input [yellow] 4 2 2" xfId="26343" xr:uid="{B132D333-9C6F-41D2-B7FF-19C313CED83B}"/>
    <cellStyle name="Input [yellow] 4 2 3" xfId="26344" xr:uid="{C76B2ABC-2D27-4204-A395-1DE646DDE9EA}"/>
    <cellStyle name="Input [yellow] 4 3" xfId="4795" xr:uid="{BFF24D1E-B652-4D74-8EA1-77FD22A09FB8}"/>
    <cellStyle name="Input [yellow] 4 3 2" xfId="26345" xr:uid="{8D10834A-8FA8-4756-8DDD-FF68E7FCC120}"/>
    <cellStyle name="Input [yellow] 4 3 3" xfId="26346" xr:uid="{0C9F01CC-2B8B-4FA1-852F-5D50EAB568B8}"/>
    <cellStyle name="Input [yellow] 4 4" xfId="6194" xr:uid="{E64B3F42-440B-4901-A1C6-7B2F9D43E264}"/>
    <cellStyle name="Input [yellow] 4 4 2" xfId="26347" xr:uid="{DFE575B2-BBE7-4E4A-AE6B-967CA7AAAAB4}"/>
    <cellStyle name="Input [yellow] 4 4 3" xfId="26348" xr:uid="{D0AC2608-3811-4113-B31C-20B58DC8ECD9}"/>
    <cellStyle name="Input [yellow] 4 5" xfId="4893" xr:uid="{E613FBC9-2678-4B33-892E-93B92482C051}"/>
    <cellStyle name="Input [yellow] 4 5 2" xfId="26349" xr:uid="{F0F1458B-A39F-47DB-A9E5-A6585FF4115F}"/>
    <cellStyle name="Input [yellow] 4 5 3" xfId="26350" xr:uid="{FFD7DA42-532C-4011-81B4-798C59F71530}"/>
    <cellStyle name="Input [yellow] 4 6" xfId="6913" xr:uid="{114A1118-08EF-45A1-8D64-BCA02DA381FC}"/>
    <cellStyle name="Input [yellow] 4 6 2" xfId="26351" xr:uid="{3E9A56CE-B313-4C86-AB84-E3737D7C7D92}"/>
    <cellStyle name="Input [yellow] 4 6 3" xfId="26352" xr:uid="{969A428B-3DC5-47A4-A76B-C1EB9A58D702}"/>
    <cellStyle name="Input [yellow] 4 7" xfId="7264" xr:uid="{A440DFF2-2859-4C98-910D-21698F1D6CB4}"/>
    <cellStyle name="Input [yellow] 4 7 2" xfId="26353" xr:uid="{95DAC6DC-D1FD-4FBC-9B24-DD0CECB16741}"/>
    <cellStyle name="Input [yellow] 4 7 3" xfId="26354" xr:uid="{8DF34756-90CF-4F8A-8913-51D31DD9D6C4}"/>
    <cellStyle name="Input [yellow] 4 8" xfId="5178" xr:uid="{981DDDA8-C3A4-448C-BF89-EAAEE1F4A36B}"/>
    <cellStyle name="Input [yellow] 4 8 2" xfId="26355" xr:uid="{930FD1DC-4EC3-4DE9-B5B7-DC058C8D4602}"/>
    <cellStyle name="Input [yellow] 4 8 3" xfId="26356" xr:uid="{E358848E-75B6-49CE-80C2-62F441074EA6}"/>
    <cellStyle name="Input [yellow] 4 9" xfId="7637" xr:uid="{8A0D2242-C661-423C-B029-21A6284884DF}"/>
    <cellStyle name="Input [yellow] 4 9 2" xfId="26357" xr:uid="{B0E940F7-7220-4B1A-84B0-CD089A94E3E9}"/>
    <cellStyle name="Input [yellow] 4 9 3" xfId="26358" xr:uid="{5FE9D085-E1FB-46B0-B6D1-F276EE7E8A1F}"/>
    <cellStyle name="Input [yellow] 5" xfId="5476" xr:uid="{489686C8-AEBC-4956-B707-B3FD9CF79CFD}"/>
    <cellStyle name="Input [yellow] 5 10" xfId="26359" xr:uid="{F3AEB078-1B32-447C-8188-9F1C4A2467D2}"/>
    <cellStyle name="Input [yellow] 5 2" xfId="4899" xr:uid="{14768F83-D822-4C3A-A204-AE65FE3E4814}"/>
    <cellStyle name="Input [yellow] 5 2 2" xfId="26360" xr:uid="{F27892A1-D9EA-4840-9B50-FB7125EE8EB8}"/>
    <cellStyle name="Input [yellow] 5 2 3" xfId="26361" xr:uid="{6F275BA1-20E6-4831-8EE5-1435B9FB5F0A}"/>
    <cellStyle name="Input [yellow] 5 3" xfId="6079" xr:uid="{C755D646-8D6D-47BF-B9F4-7F1B9837A1AA}"/>
    <cellStyle name="Input [yellow] 5 3 2" xfId="26362" xr:uid="{1E6F7A41-6F21-4F1C-9859-BD7D6C666D14}"/>
    <cellStyle name="Input [yellow] 5 3 3" xfId="26363" xr:uid="{A1F5245A-C614-4C5C-A5D2-3EE4467FB6D6}"/>
    <cellStyle name="Input [yellow] 5 4" xfId="5661" xr:uid="{64C939EA-9481-4CAD-8EA5-9AF19B919EBA}"/>
    <cellStyle name="Input [yellow] 5 4 2" xfId="26364" xr:uid="{38A35FDA-391F-4CDF-AC10-DD45304C83C3}"/>
    <cellStyle name="Input [yellow] 5 4 3" xfId="26365" xr:uid="{49EE9C03-C257-42DA-8577-089F28ECB299}"/>
    <cellStyle name="Input [yellow] 5 5" xfId="6806" xr:uid="{A4D7C6F1-B8CF-4BF7-91D3-35EAA99B8830}"/>
    <cellStyle name="Input [yellow] 5 5 2" xfId="26366" xr:uid="{2B1797A6-C6CD-4678-BB5F-4FEBC027F612}"/>
    <cellStyle name="Input [yellow] 5 5 3" xfId="26367" xr:uid="{79419CC9-EB31-49A7-BF16-D17687B60B9D}"/>
    <cellStyle name="Input [yellow] 5 6" xfId="7001" xr:uid="{635FFA1B-CEBD-416E-AAF9-46E3535EF7DE}"/>
    <cellStyle name="Input [yellow] 5 6 2" xfId="26368" xr:uid="{1B62FDAE-D55C-43AC-B5AB-E4D10848F4A3}"/>
    <cellStyle name="Input [yellow] 5 6 3" xfId="26369" xr:uid="{F5FB76D4-017B-45F5-A627-E5CBC5BEA107}"/>
    <cellStyle name="Input [yellow] 5 7" xfId="7295" xr:uid="{8A5D89CD-A0E5-4ED0-BA48-720F7239133F}"/>
    <cellStyle name="Input [yellow] 5 7 2" xfId="26370" xr:uid="{2D76C7E2-58B7-4CFC-9EC6-201B8282CB42}"/>
    <cellStyle name="Input [yellow] 5 7 3" xfId="26371" xr:uid="{CD081449-52F4-40F6-8527-64318048EBBF}"/>
    <cellStyle name="Input [yellow] 5 8" xfId="7626" xr:uid="{424C56C3-23AB-4650-AAED-B00764E8B46C}"/>
    <cellStyle name="Input [yellow] 5 8 2" xfId="26372" xr:uid="{5C812E17-BE4D-4299-9ABD-58ABFCF86CF6}"/>
    <cellStyle name="Input [yellow] 5 8 3" xfId="26373" xr:uid="{601E229A-35FB-48FF-A9D3-05AB0F5C16CD}"/>
    <cellStyle name="Input [yellow] 5 9" xfId="6791" xr:uid="{38F639BD-87F5-4809-A3AF-C2CD406A089E}"/>
    <cellStyle name="Input [yellow] 5 9 2" xfId="26374" xr:uid="{8088B6C1-46D8-4F1D-85EE-AFDA80BF2C65}"/>
    <cellStyle name="Input [yellow] 5 9 3" xfId="26375" xr:uid="{D2319BD9-EF27-4B25-9BE8-32C11859825A}"/>
    <cellStyle name="Input [yellow] 6" xfId="4719" xr:uid="{4C71F6B5-4075-45A2-AD38-B5760E21C1D2}"/>
    <cellStyle name="Input [yellow] 6 10" xfId="26376" xr:uid="{BD27796A-5DCC-4F61-A815-7771DC20C846}"/>
    <cellStyle name="Input [yellow] 6 11" xfId="26377" xr:uid="{EAF18FA2-56C9-42ED-A20E-845AB486AF9F}"/>
    <cellStyle name="Input [yellow] 6 2" xfId="17770" xr:uid="{4365718C-D18D-40D7-A723-45583CC6CAE8}"/>
    <cellStyle name="Input [yellow] 6 2 2" xfId="26378" xr:uid="{CFC11113-E02C-4A1B-9290-8C687F2FC186}"/>
    <cellStyle name="Input [yellow] 6 2 3" xfId="26379" xr:uid="{FAA765F7-5240-410F-BCF3-FF4DD3ACC833}"/>
    <cellStyle name="Input [yellow] 6 3" xfId="17771" xr:uid="{DBED8867-44A3-4AEA-8496-F9AA8200CD70}"/>
    <cellStyle name="Input [yellow] 6 3 2" xfId="26380" xr:uid="{C5FE7AF4-BFB0-4DDD-8415-1C282C8FC973}"/>
    <cellStyle name="Input [yellow] 6 3 3" xfId="26381" xr:uid="{864BBF70-5AB7-4429-B54A-6325C96F9ADD}"/>
    <cellStyle name="Input [yellow] 6 4" xfId="17772" xr:uid="{85D222F9-E3D1-47F0-A577-9E48350D7A97}"/>
    <cellStyle name="Input [yellow] 6 4 2" xfId="26382" xr:uid="{C7D19E64-35C2-4951-ABEC-0246697B2D43}"/>
    <cellStyle name="Input [yellow] 6 4 3" xfId="26383" xr:uid="{672F2312-6737-4311-B32D-EE73CE4D8090}"/>
    <cellStyle name="Input [yellow] 6 5" xfId="17773" xr:uid="{F547DE7A-C973-474A-BA23-8217A350F3C9}"/>
    <cellStyle name="Input [yellow] 6 5 2" xfId="26384" xr:uid="{25EE3C53-1358-4216-87A2-8CE704346F4B}"/>
    <cellStyle name="Input [yellow] 6 5 3" xfId="26385" xr:uid="{A24E2C7B-B493-422F-982B-C6104FB3AAA8}"/>
    <cellStyle name="Input [yellow] 6 6" xfId="17774" xr:uid="{A0B44AED-5180-4018-AE3E-2672FF28ED9F}"/>
    <cellStyle name="Input [yellow] 6 6 2" xfId="26386" xr:uid="{4D26DA95-15F0-49C5-B0C1-D79EDC85457E}"/>
    <cellStyle name="Input [yellow] 6 6 3" xfId="26387" xr:uid="{92C6BD79-3B2F-4BBA-B2D1-1494AD09566F}"/>
    <cellStyle name="Input [yellow] 6 7" xfId="17775" xr:uid="{7EE2C96F-6768-4D2D-AA8D-C5BDB6DAD3B9}"/>
    <cellStyle name="Input [yellow] 6 7 2" xfId="26388" xr:uid="{09F13CB0-5529-4461-9B47-234476934696}"/>
    <cellStyle name="Input [yellow] 6 7 3" xfId="26389" xr:uid="{FB5C8483-9B85-46E9-A819-CFEFFF12B9F0}"/>
    <cellStyle name="Input [yellow] 6 8" xfId="17776" xr:uid="{A763C2BD-7BC5-4110-853E-023C41509206}"/>
    <cellStyle name="Input [yellow] 6 8 2" xfId="26390" xr:uid="{6FBDD066-E0A5-4238-81CB-F2BBE4BF83D1}"/>
    <cellStyle name="Input [yellow] 6 8 3" xfId="26391" xr:uid="{7D9A56CB-CF97-41C6-9C57-6FCE909193E5}"/>
    <cellStyle name="Input [yellow] 6 9" xfId="17777" xr:uid="{4B0A1DDE-FE7C-44A8-B0AF-5A18763DC2EE}"/>
    <cellStyle name="Input [yellow] 6 9 2" xfId="26392" xr:uid="{D5A4C741-80FA-4967-B769-A643B21BE8AF}"/>
    <cellStyle name="Input [yellow] 6 9 3" xfId="26393" xr:uid="{F11340EE-2E27-4530-939A-E2F1C5CBCE73}"/>
    <cellStyle name="Input [yellow] 7" xfId="5171" xr:uid="{C3732550-B976-4E0F-A3C5-D6E1B921CDD1}"/>
    <cellStyle name="Input [yellow] 7 2" xfId="26394" xr:uid="{9CC2EA2F-6699-44C9-A5CC-03CAB5559DBA}"/>
    <cellStyle name="Input [yellow] 7 3" xfId="26395" xr:uid="{D1B14725-FF98-4DF9-9806-BC434D312DCF}"/>
    <cellStyle name="Input [yellow] 8" xfId="6790" xr:uid="{DC3E69AE-98BC-4336-ACA2-5FA604699573}"/>
    <cellStyle name="Input [yellow] 8 2" xfId="26396" xr:uid="{6A3F2EB2-9DEC-40E0-887C-2664E94269C9}"/>
    <cellStyle name="Input [yellow] 8 3" xfId="26397" xr:uid="{E489DA43-7E91-4A3B-81B7-224AAF98A256}"/>
    <cellStyle name="Input [yellow] 9" xfId="4736" xr:uid="{75A5D00D-AA5D-4670-9948-3651F3849627}"/>
    <cellStyle name="Input [yellow] 9 2" xfId="26398" xr:uid="{4FDF949A-01DB-42A6-AB22-A97198D99873}"/>
    <cellStyle name="Input [yellow] 9 3" xfId="26399" xr:uid="{B21A80F8-84AD-4483-A8A1-5CBED9A00D1E}"/>
    <cellStyle name="Input 10" xfId="17778" xr:uid="{D983CB06-1049-41FA-81F0-9B893BDA2286}"/>
    <cellStyle name="input 2" xfId="820" xr:uid="{169DEB23-2B12-4AFC-8E81-1B4940CA9EFC}"/>
    <cellStyle name="input 2 10" xfId="5172" xr:uid="{D695BB22-DF68-4BC3-8037-0435B11ACEB0}"/>
    <cellStyle name="Input 2 11" xfId="5924" xr:uid="{BAFB253C-C233-40C2-8E8B-C4DA3B1EC8AB}"/>
    <cellStyle name="Input 2 11 2" xfId="14381" xr:uid="{2B5A593A-FB39-48E0-B57D-D15397881B44}"/>
    <cellStyle name="Input 2 11 2 2" xfId="26400" xr:uid="{7CC847CD-548D-4EE1-91DD-A3397E0FEE1D}"/>
    <cellStyle name="input 2 12" xfId="7858" xr:uid="{793B44B8-1337-4FD1-8DD7-D12CD7D9E2C2}"/>
    <cellStyle name="input 2 13" xfId="4611" xr:uid="{44C2AAE2-A037-4CFF-9250-1EE067354EFF}"/>
    <cellStyle name="Input 2 14" xfId="9949" xr:uid="{5DAB1182-9C77-43FE-AE9D-EB9CB87C080B}"/>
    <cellStyle name="Input 2 15" xfId="15969" xr:uid="{40DD765B-AC8A-44E8-A20E-CA1C3009DF02}"/>
    <cellStyle name="Input 2 2" xfId="1509" xr:uid="{03EBBC98-6F2A-49F9-BA91-93448D8D9D38}"/>
    <cellStyle name="Input 2 2 10" xfId="7603" xr:uid="{29B7CF23-09F5-4EFD-B548-A35C9FB96D56}"/>
    <cellStyle name="Input 2 2 10 2" xfId="14382" xr:uid="{0B82F242-8BEB-4ACB-B0F8-14D30F5869FC}"/>
    <cellStyle name="Input 2 2 10 2 2" xfId="26401" xr:uid="{27703583-B3CF-4F78-AFA1-3FCEA185CA5A}"/>
    <cellStyle name="Input 2 2 11" xfId="7908" xr:uid="{15BE9DDF-585F-44C3-BE3B-94B4DA1E2F61}"/>
    <cellStyle name="Input 2 2 11 2" xfId="14383" xr:uid="{72232C98-9554-460A-8472-09FC4C1F161B}"/>
    <cellStyle name="Input 2 2 11 2 2" xfId="26402" xr:uid="{4F5D4EC6-D989-4822-B23E-85B0442D9790}"/>
    <cellStyle name="Input 2 2 12" xfId="9950" xr:uid="{379E4E18-C768-404F-9C74-9C131CA3F90F}"/>
    <cellStyle name="Input 2 2 12 2" xfId="26403" xr:uid="{EAF45BDD-008E-4F56-BF24-93BAA2F17BDF}"/>
    <cellStyle name="Input 2 2 2" xfId="5838" xr:uid="{1AD873E2-18C0-437D-9F34-E2594F9DE69E}"/>
    <cellStyle name="Input 2 2 2 2" xfId="14384" xr:uid="{A0EFA84C-3EB9-4A00-8325-6EA79F96B81A}"/>
    <cellStyle name="Input 2 2 2 2 2" xfId="26404" xr:uid="{7D652C68-AF55-4B31-9B5C-E7087A9BD42A}"/>
    <cellStyle name="Input 2 2 3" xfId="5736" xr:uid="{4D662FE6-BC4C-4DE3-AC8E-2163BBB1BC07}"/>
    <cellStyle name="Input 2 2 3 2" xfId="14385" xr:uid="{CFDA9344-645A-4867-B8B7-BC942BB2AC79}"/>
    <cellStyle name="Input 2 2 3 2 2" xfId="26405" xr:uid="{DB67E1AC-A12F-4344-9030-52AF362750DC}"/>
    <cellStyle name="Input 2 2 4" xfId="4702" xr:uid="{C9FC482F-A943-48FB-B1A8-5E1A6EF3D739}"/>
    <cellStyle name="Input 2 2 4 2" xfId="14386" xr:uid="{73783FCF-1941-4669-911C-0AF6D9A02A0B}"/>
    <cellStyle name="Input 2 2 4 2 2" xfId="26406" xr:uid="{F6035888-69BB-437F-9674-44C638CB4348}"/>
    <cellStyle name="Input 2 2 5" xfId="6112" xr:uid="{EFFC428A-9DB0-4D8C-A719-69C00DFADD2F}"/>
    <cellStyle name="Input 2 2 5 2" xfId="14387" xr:uid="{50415B3D-EF43-4097-B33F-5EF6429A2ECF}"/>
    <cellStyle name="Input 2 2 5 2 2" xfId="26407" xr:uid="{C7375913-F94F-45C7-BC31-33C3D4A1D327}"/>
    <cellStyle name="Input 2 2 6" xfId="6404" xr:uid="{E40A92DB-C128-4861-B228-9E3A5EB5BC6E}"/>
    <cellStyle name="Input 2 2 6 2" xfId="14388" xr:uid="{70EE4B0B-38F6-4EFA-87F0-8A2A3BCE7EC3}"/>
    <cellStyle name="Input 2 2 6 2 2" xfId="26408" xr:uid="{F48328A6-9B16-46F2-8797-E4DEAAF274FA}"/>
    <cellStyle name="Input 2 2 7" xfId="6198" xr:uid="{88D473FC-4D47-49C9-A0F1-E163770BB59E}"/>
    <cellStyle name="Input 2 2 7 2" xfId="14389" xr:uid="{7722F035-E68B-4874-8204-0E2AC7C1A884}"/>
    <cellStyle name="Input 2 2 7 2 2" xfId="26409" xr:uid="{EE692F15-C8B7-4288-A888-6D448C779ADA}"/>
    <cellStyle name="Input 2 2 8" xfId="7332" xr:uid="{05C457F0-8452-456E-934E-6CE2C735A0C6}"/>
    <cellStyle name="Input 2 2 8 2" xfId="14390" xr:uid="{DB2E8BD5-A9BD-4F92-81F3-F84D1CBEF1EF}"/>
    <cellStyle name="Input 2 2 8 2 2" xfId="26410" xr:uid="{C721C30B-A79E-4CCC-96B9-F8F1F7C66894}"/>
    <cellStyle name="Input 2 2 9" xfId="4721" xr:uid="{924D394E-1CF7-4617-ADA1-5FF8DA0E97FE}"/>
    <cellStyle name="Input 2 2 9 2" xfId="14391" xr:uid="{F49971AC-2675-4F4B-9C73-4B9CE9A9DABC}"/>
    <cellStyle name="Input 2 2 9 2 2" xfId="26411" xr:uid="{5405E680-E38C-46DE-857B-65E7A2255780}"/>
    <cellStyle name="Input 2 3" xfId="1510" xr:uid="{462E896F-8587-43AF-A386-72F98891A061}"/>
    <cellStyle name="Input 2 3 10" xfId="7728" xr:uid="{6C511D3B-0F86-4B03-924F-9905A53F665E}"/>
    <cellStyle name="Input 2 3 10 2" xfId="14392" xr:uid="{E8444A20-20F7-41CB-A2A4-E6CDC6A8D2C9}"/>
    <cellStyle name="Input 2 3 10 2 2" xfId="26412" xr:uid="{A1EDE326-B7B6-4FBE-90BD-C49966A10E25}"/>
    <cellStyle name="Input 2 3 11" xfId="7909" xr:uid="{DAAD10DC-5A02-4C1C-B8F9-262BE9EE612E}"/>
    <cellStyle name="Input 2 3 11 2" xfId="14393" xr:uid="{EC38FB09-B638-418D-AC15-EC908E09C8E2}"/>
    <cellStyle name="Input 2 3 11 2 2" xfId="26413" xr:uid="{592E07ED-0C58-4DF2-BE6B-4FBF79BE6A95}"/>
    <cellStyle name="Input 2 3 12" xfId="9951" xr:uid="{76189C43-E155-4B1F-A169-48ABA6172AF6}"/>
    <cellStyle name="Input 2 3 12 2" xfId="26414" xr:uid="{D9FC685E-C86C-4EB8-B759-53BE0281A18B}"/>
    <cellStyle name="Input 2 3 2" xfId="5839" xr:uid="{3C48A8AE-BD7B-41AD-804B-33CB616B6678}"/>
    <cellStyle name="Input 2 3 2 2" xfId="14394" xr:uid="{55C0D483-8FF3-416D-8AAB-7AA04999F978}"/>
    <cellStyle name="Input 2 3 2 2 2" xfId="26415" xr:uid="{59E32294-6337-4656-B2E9-7D3762CD7665}"/>
    <cellStyle name="Input 2 3 3" xfId="5475" xr:uid="{DD61E012-4B41-48B8-8A1B-A37B44F657BD}"/>
    <cellStyle name="Input 2 3 3 2" xfId="14395" xr:uid="{35164561-1A0B-41A6-8125-12FA7F3A11F4}"/>
    <cellStyle name="Input 2 3 3 2 2" xfId="26416" xr:uid="{96F53E0D-5DC2-43C7-9456-F77BA734FD61}"/>
    <cellStyle name="Input 2 3 4" xfId="5364" xr:uid="{234BDD92-3229-4F2A-990F-75A407BCCED9}"/>
    <cellStyle name="Input 2 3 4 2" xfId="14396" xr:uid="{0770C2AF-5D5D-4B42-ADDE-828836FDF0B9}"/>
    <cellStyle name="Input 2 3 4 2 2" xfId="26417" xr:uid="{758FA581-55C6-4507-84EF-2EB2E2A14344}"/>
    <cellStyle name="Input 2 3 5" xfId="7056" xr:uid="{5DD727FF-9EDA-446C-9D6E-77CAF65C345E}"/>
    <cellStyle name="Input 2 3 5 2" xfId="14397" xr:uid="{9D29FE75-93A8-412C-8D37-C634FB7AD157}"/>
    <cellStyle name="Input 2 3 5 2 2" xfId="26418" xr:uid="{C390B843-DAD3-4AAB-AB35-DBB5A05268C9}"/>
    <cellStyle name="Input 2 3 6" xfId="5418" xr:uid="{2C6F7771-C4AE-4F0E-BBEE-C4C9750D4D94}"/>
    <cellStyle name="Input 2 3 6 2" xfId="14398" xr:uid="{EC9272A1-6EAA-4080-9CCA-55CB3B9EF60A}"/>
    <cellStyle name="Input 2 3 6 2 2" xfId="26419" xr:uid="{85591130-DC5E-4D4F-B466-4377FBACC96F}"/>
    <cellStyle name="Input 2 3 7" xfId="4952" xr:uid="{FC31DC06-1819-4CD1-B424-06F1DEF8B809}"/>
    <cellStyle name="Input 2 3 7 2" xfId="14399" xr:uid="{C1FDC7D7-8F1A-44A1-A9E6-A6580716C821}"/>
    <cellStyle name="Input 2 3 7 2 2" xfId="26420" xr:uid="{DF89D8DF-3440-4A38-9313-372D5AE1DC74}"/>
    <cellStyle name="Input 2 3 8" xfId="6817" xr:uid="{664D56B0-5C86-475A-96F5-79493BC61413}"/>
    <cellStyle name="Input 2 3 8 2" xfId="14400" xr:uid="{24FFC1D5-050F-46FA-AB02-B13A74E0941B}"/>
    <cellStyle name="Input 2 3 8 2 2" xfId="26421" xr:uid="{F3E7EE0B-E312-4FB6-81C9-A5B9D0998661}"/>
    <cellStyle name="Input 2 3 9" xfId="6510" xr:uid="{123DE79A-A002-4B43-AD6D-DC23BBDB5044}"/>
    <cellStyle name="Input 2 3 9 2" xfId="14401" xr:uid="{E7D0232A-5C0E-46A4-9CA6-74062EFF2052}"/>
    <cellStyle name="Input 2 3 9 2 2" xfId="26422" xr:uid="{6D3AF2C5-AD36-4611-AA40-9C9842DC3A3E}"/>
    <cellStyle name="Input 2 4" xfId="1823" xr:uid="{7D86823D-34EB-4E65-BD27-3EC53B51A6B6}"/>
    <cellStyle name="input 2 5" xfId="1880" xr:uid="{232403F6-8EDE-4A19-AABD-E28A24E6F1E9}"/>
    <cellStyle name="input 2 5 2" xfId="5975" xr:uid="{BEC4A318-AE56-4283-B0ED-4555886D4E80}"/>
    <cellStyle name="input 2 5 3" xfId="4619" xr:uid="{88E01293-F589-45DC-B242-2D6472CF84CD}"/>
    <cellStyle name="input 2 6" xfId="3457" xr:uid="{909150B0-E369-4533-A4A4-54E95F386AD3}"/>
    <cellStyle name="input 2 6 2" xfId="5480" xr:uid="{CF002F85-2786-44B1-8C59-21B9F9923D18}"/>
    <cellStyle name="input 2 7" xfId="4802" xr:uid="{C224C90B-DCA3-476F-8587-D423647BECA8}"/>
    <cellStyle name="input 2 8" xfId="4902" xr:uid="{55D08396-1867-45AF-8DB7-85B2BD396CBA}"/>
    <cellStyle name="input 2 9" xfId="6364" xr:uid="{5F84E547-D3FC-43D4-A16B-DC1E611432DB}"/>
    <cellStyle name="input 3" xfId="821" xr:uid="{1AA4B9F5-C723-4C33-9EDA-4028ADA7A063}"/>
    <cellStyle name="input 3 2" xfId="1881" xr:uid="{35D17EBC-B81C-4F96-A57A-50EB01A59440}"/>
    <cellStyle name="input 3 2 2" xfId="5976" xr:uid="{D1F743B4-8536-4335-BA1E-52EE0F1DF66B}"/>
    <cellStyle name="input 3 2 3" xfId="4620" xr:uid="{4EF932B5-41F1-42B9-BA86-3E2CE1F7A172}"/>
    <cellStyle name="input 3 3" xfId="5481" xr:uid="{A6CBBFA2-CB43-4759-94FB-357207868B66}"/>
    <cellStyle name="Input 3 4" xfId="9952" xr:uid="{2B76F74C-FFAF-4619-BC8C-07E2394C0CA4}"/>
    <cellStyle name="Input 3 5" xfId="15968" xr:uid="{96711780-B4AE-47B8-A728-9360407AD1ED}"/>
    <cellStyle name="input 4" xfId="822" xr:uid="{990405C9-5349-4620-B793-BBC01A32FFC7}"/>
    <cellStyle name="input 4 2" xfId="1882" xr:uid="{136481C9-7636-4106-9709-168EBFA0F3FB}"/>
    <cellStyle name="input 4 2 2" xfId="5977" xr:uid="{16DDE022-4DA8-451B-B3E8-685B9AE0AC7D}"/>
    <cellStyle name="input 4 2 3" xfId="4621" xr:uid="{4B7350E0-8C65-4BD5-9AE9-74C99763095D}"/>
    <cellStyle name="input 4 3" xfId="5482" xr:uid="{CF11E39D-0E57-481D-A72E-3106FF5B97E8}"/>
    <cellStyle name="Input 4 4" xfId="9953" xr:uid="{506BEB88-44A5-4EAB-AC39-1B8333E2854D}"/>
    <cellStyle name="Input 4 5" xfId="15967" xr:uid="{1090F0CD-9114-4570-ABE8-C0B772BD7A5E}"/>
    <cellStyle name="input 5" xfId="823" xr:uid="{4C727F41-C101-4FEF-869C-DF20DA9E9E65}"/>
    <cellStyle name="input 5 2" xfId="1883" xr:uid="{E98D3631-DE88-4DD7-A898-F3CBCDDB1495}"/>
    <cellStyle name="input 5 2 2" xfId="5978" xr:uid="{9269D84B-AD7E-42C8-9C2C-C88CECB93BAE}"/>
    <cellStyle name="input 5 2 3" xfId="4622" xr:uid="{416EAEA2-1382-49BB-963C-42A01ADF0983}"/>
    <cellStyle name="input 5 3" xfId="5483" xr:uid="{5704505D-208D-4638-A666-BA4812E0CA39}"/>
    <cellStyle name="Input 5 4" xfId="9954" xr:uid="{D023FE2A-A617-479B-B26D-652FBEBF5331}"/>
    <cellStyle name="Input 5 5" xfId="15966" xr:uid="{03A10371-530D-4C6B-914E-5903C1610AB2}"/>
    <cellStyle name="Input 6" xfId="7796" xr:uid="{B23CD641-A176-40EC-ACC6-9C36A33AE95D}"/>
    <cellStyle name="Input 7" xfId="17779" xr:uid="{88A886F0-6E4E-495C-9563-C34AC3EEF248}"/>
    <cellStyle name="Input 8" xfId="17780" xr:uid="{B0D19AFB-B587-4E25-9455-C7EB75B85480}"/>
    <cellStyle name="Input 9" xfId="17781" xr:uid="{F19B8D9D-E456-42FD-A6BF-52A1BB8D522A}"/>
    <cellStyle name="Input Cells" xfId="824" xr:uid="{8E206CC5-9ED0-4282-8255-CF5B6C11FC21}"/>
    <cellStyle name="Input Cells 2" xfId="17782" xr:uid="{C1232BB3-6105-481B-B041-2D8B82F6D98C}"/>
    <cellStyle name="Input no $ [0]" xfId="825" xr:uid="{0F099D73-FAB1-4E48-828E-CE02E53C78FE}"/>
    <cellStyle name="input.title" xfId="826" xr:uid="{95D66DB1-13D5-4568-892A-68FD03F79D81}"/>
    <cellStyle name="Integer" xfId="827" xr:uid="{969E2E45-9BF0-4430-AC0C-61B50319EB69}"/>
    <cellStyle name="Item" xfId="828" xr:uid="{49690268-F755-4994-9983-4ECCC9AECF63}"/>
    <cellStyle name="ItemTypeClass" xfId="829" xr:uid="{666A4B43-691F-4C8C-81EB-6CC06A3CD67D}"/>
    <cellStyle name="ItemTypeClass 10" xfId="7558" xr:uid="{ED330074-65B8-4112-AB26-D04D794BB99E}"/>
    <cellStyle name="ItemTypeClass 10 2" xfId="26423" xr:uid="{77A00B30-01A8-4306-8151-915CF4EEC32A}"/>
    <cellStyle name="ItemTypeClass 10 3" xfId="26424" xr:uid="{3AB8A090-8818-41D0-9DFB-61D998C114F5}"/>
    <cellStyle name="ItemTypeClass 11" xfId="7754" xr:uid="{D6899451-5A8B-48BD-8518-04D52CBF04D1}"/>
    <cellStyle name="ItemTypeClass 11 2" xfId="26425" xr:uid="{04EF4492-2730-48D9-92A2-3298942885DA}"/>
    <cellStyle name="ItemTypeClass 11 3" xfId="26426" xr:uid="{FB226D36-AC8D-46EE-ADE6-007F5C0FD687}"/>
    <cellStyle name="ItemTypeClass 12" xfId="17783" xr:uid="{7062782B-4BED-4F20-8B9E-30DFB20DDB9C}"/>
    <cellStyle name="ItemTypeClass 12 2" xfId="26427" xr:uid="{D75D0C4C-9018-46EF-9465-618552C98261}"/>
    <cellStyle name="ItemTypeClass 12 3" xfId="26428" xr:uid="{B5927F8E-9A80-401A-8C5A-835E52626808}"/>
    <cellStyle name="ItemTypeClass 13" xfId="26429" xr:uid="{B5312FB8-D97D-43C2-B785-120DE2C2328B}"/>
    <cellStyle name="ItemTypeClass 14" xfId="26430" xr:uid="{8B186327-A3F9-4B86-8827-0253DB4A315A}"/>
    <cellStyle name="ItemTypeClass 2" xfId="1511" xr:uid="{F8F950C8-4097-42A6-80F5-387BDC15C20A}"/>
    <cellStyle name="ItemTypeClass 2 10" xfId="6820" xr:uid="{94176B62-B553-4077-9533-06E601653E62}"/>
    <cellStyle name="ItemTypeClass 2 10 2" xfId="26431" xr:uid="{B33524E1-35EE-42D8-9BB3-C38B552F01D5}"/>
    <cellStyle name="ItemTypeClass 2 10 3" xfId="26432" xr:uid="{A0F1B6B5-3E8D-4F35-A030-5BF38D1C1A14}"/>
    <cellStyle name="ItemTypeClass 2 11" xfId="26433" xr:uid="{73890DB7-4F0D-44ED-8581-523969183424}"/>
    <cellStyle name="ItemTypeClass 2 12" xfId="26434" xr:uid="{EC0D01F0-6CE1-459B-A6E0-914667CC986E}"/>
    <cellStyle name="ItemTypeClass 2 2" xfId="5840" xr:uid="{09D7AAB6-669E-4D76-A242-C3E95EC7836F}"/>
    <cellStyle name="ItemTypeClass 2 2 2" xfId="26435" xr:uid="{EF0DB114-5943-4B7B-8231-076C7B95B315}"/>
    <cellStyle name="ItemTypeClass 2 2 3" xfId="26436" xr:uid="{BFCD59CD-575A-4F11-AEA2-0A778C03A2C2}"/>
    <cellStyle name="ItemTypeClass 2 3" xfId="5135" xr:uid="{C8A3278D-450E-4FDC-97A3-F26A6F27C57C}"/>
    <cellStyle name="ItemTypeClass 2 3 2" xfId="26437" xr:uid="{DF568CAD-1613-4808-AFFE-3B3230C6D439}"/>
    <cellStyle name="ItemTypeClass 2 3 3" xfId="26438" xr:uid="{4C7EE2B1-2D40-4ACB-B173-3BC2D77CE499}"/>
    <cellStyle name="ItemTypeClass 2 4" xfId="6409" xr:uid="{2DE496BB-617D-43EF-8EF4-6494B6D5070E}"/>
    <cellStyle name="ItemTypeClass 2 4 2" xfId="26439" xr:uid="{4A2EFF25-19CF-41FC-A6D2-7DFB69A824F7}"/>
    <cellStyle name="ItemTypeClass 2 4 3" xfId="26440" xr:uid="{03B6349B-0234-414E-9B28-55DCB67D1405}"/>
    <cellStyle name="ItemTypeClass 2 5" xfId="5130" xr:uid="{23CD64D3-7D2A-49F2-8ADF-4DD00885909E}"/>
    <cellStyle name="ItemTypeClass 2 5 2" xfId="26441" xr:uid="{FC824AE3-BFD3-4360-9BD9-EFC9D4B69A97}"/>
    <cellStyle name="ItemTypeClass 2 5 3" xfId="26442" xr:uid="{76E6092E-6176-4CD1-8CF0-16C1AC4CB13A}"/>
    <cellStyle name="ItemTypeClass 2 6" xfId="7188" xr:uid="{EC578D98-2607-4541-A550-839D41FCEBC2}"/>
    <cellStyle name="ItemTypeClass 2 6 2" xfId="26443" xr:uid="{F6E2BE5F-C207-4F46-8F6D-DF6808DA1127}"/>
    <cellStyle name="ItemTypeClass 2 6 3" xfId="26444" xr:uid="{46DE9BC1-2898-4C13-882B-D412E8C36BF0}"/>
    <cellStyle name="ItemTypeClass 2 7" xfId="6056" xr:uid="{2C0C343C-FBCF-4882-9054-B826CC632F25}"/>
    <cellStyle name="ItemTypeClass 2 7 2" xfId="26445" xr:uid="{495407B4-FD1C-426B-853D-E806A9C4B990}"/>
    <cellStyle name="ItemTypeClass 2 7 3" xfId="26446" xr:uid="{36CD98D1-3EA0-45FA-ABA9-8AD2CC8A7736}"/>
    <cellStyle name="ItemTypeClass 2 8" xfId="4898" xr:uid="{23EE07B6-1C05-4F17-BC96-9BB13B82EBEE}"/>
    <cellStyle name="ItemTypeClass 2 8 2" xfId="26447" xr:uid="{A39EFB27-E69D-4C03-B116-550E0053D32F}"/>
    <cellStyle name="ItemTypeClass 2 8 3" xfId="26448" xr:uid="{3584D70D-CA89-4077-A4E1-14B1ACB582F1}"/>
    <cellStyle name="ItemTypeClass 2 9" xfId="7284" xr:uid="{FF4B7F83-EB53-4C39-8FBB-22D6CF00D767}"/>
    <cellStyle name="ItemTypeClass 2 9 2" xfId="26449" xr:uid="{6A0B6976-D1EB-4E8C-98BA-215F711AFC53}"/>
    <cellStyle name="ItemTypeClass 2 9 3" xfId="26450" xr:uid="{4823A640-1224-4718-9195-2ECCCC39C421}"/>
    <cellStyle name="ItemTypeClass 3" xfId="1512" xr:uid="{F2BB2BA5-30EE-439B-9C3A-32212A80F307}"/>
    <cellStyle name="ItemTypeClass 3 10" xfId="26451" xr:uid="{B7BF0EFE-79FD-4EE3-A5AF-DD94E19D2C5F}"/>
    <cellStyle name="ItemTypeClass 3 11" xfId="26452" xr:uid="{E0209B0D-5ABD-4B10-AFD9-8CCAC272759D}"/>
    <cellStyle name="ItemTypeClass 3 2" xfId="4964" xr:uid="{30BB3BE8-50A6-4A2D-B32F-DAF440976BCF}"/>
    <cellStyle name="ItemTypeClass 3 2 2" xfId="26453" xr:uid="{028B24F9-85DE-433D-A457-E55DADE16372}"/>
    <cellStyle name="ItemTypeClass 3 2 3" xfId="26454" xr:uid="{1B4E14E1-910E-46E4-8401-D4693D5D248D}"/>
    <cellStyle name="ItemTypeClass 3 3" xfId="6574" xr:uid="{83A4D8C0-3E5B-4770-9BB5-1C613C6DDEE3}"/>
    <cellStyle name="ItemTypeClass 3 3 2" xfId="26455" xr:uid="{2667CE75-0A9B-4768-898C-E912067DDAE5}"/>
    <cellStyle name="ItemTypeClass 3 3 3" xfId="26456" xr:uid="{1B2C0102-6A88-40EE-84FE-5CE8A77D9F8D}"/>
    <cellStyle name="ItemTypeClass 3 4" xfId="5595" xr:uid="{C80FA432-7F40-40E7-9D27-C4BB430C2511}"/>
    <cellStyle name="ItemTypeClass 3 4 2" xfId="26457" xr:uid="{E745DEF8-4095-44F9-9AD0-C54AE3588F88}"/>
    <cellStyle name="ItemTypeClass 3 4 3" xfId="26458" xr:uid="{F931BCBB-C567-42A1-9554-0D93BB20A552}"/>
    <cellStyle name="ItemTypeClass 3 5" xfId="6941" xr:uid="{54EF91B5-4CCD-4989-9879-5387C05BACFC}"/>
    <cellStyle name="ItemTypeClass 3 5 2" xfId="26459" xr:uid="{EDF70FBA-8316-43FE-8D86-DD2C8F5A33E8}"/>
    <cellStyle name="ItemTypeClass 3 5 3" xfId="26460" xr:uid="{04B17475-E7B8-4DC2-B771-921346BCFC3E}"/>
    <cellStyle name="ItemTypeClass 3 6" xfId="4886" xr:uid="{901CFBA9-A264-4A5E-B5BD-A39D09DF1782}"/>
    <cellStyle name="ItemTypeClass 3 6 2" xfId="26461" xr:uid="{2DDA81FF-79E1-4A1C-AB95-9E508DDCE401}"/>
    <cellStyle name="ItemTypeClass 3 6 3" xfId="26462" xr:uid="{2DD74F9A-A768-4F0F-8117-0B36D6BE615C}"/>
    <cellStyle name="ItemTypeClass 3 7" xfId="5405" xr:uid="{0496A90F-F3B3-4ED8-8248-7CFF3886254B}"/>
    <cellStyle name="ItemTypeClass 3 7 2" xfId="26463" xr:uid="{DA0B22B3-B1E1-4BB4-B228-B0C6D9082795}"/>
    <cellStyle name="ItemTypeClass 3 7 3" xfId="26464" xr:uid="{AAE00605-97A6-4AAF-A2A9-3DEC833A6896}"/>
    <cellStyle name="ItemTypeClass 3 8" xfId="7157" xr:uid="{244B2CE7-99F4-4864-9AB4-E3BAB007E8A8}"/>
    <cellStyle name="ItemTypeClass 3 8 2" xfId="26465" xr:uid="{F529E27F-18C0-4B8D-9769-F0D857FA0E4B}"/>
    <cellStyle name="ItemTypeClass 3 8 3" xfId="26466" xr:uid="{E5C37333-6B7D-47C7-A1B1-4AC09F4B8BFB}"/>
    <cellStyle name="ItemTypeClass 3 9" xfId="7727" xr:uid="{D08CDC9B-7B5D-452C-AAFB-EEEA367CA852}"/>
    <cellStyle name="ItemTypeClass 3 9 2" xfId="26467" xr:uid="{860A723B-5A6B-4694-8EDF-6E8026B87ABB}"/>
    <cellStyle name="ItemTypeClass 3 9 3" xfId="26468" xr:uid="{6F28FC62-71C8-43F9-97A7-4C70065E0D34}"/>
    <cellStyle name="ItemTypeClass 4" xfId="5486" xr:uid="{011D269E-069C-4986-B537-3D8A02AF9AA2}"/>
    <cellStyle name="ItemTypeClass 4 10" xfId="26469" xr:uid="{CC302FF4-BFDF-4530-8476-A403D75D5E5D}"/>
    <cellStyle name="ItemTypeClass 4 11" xfId="26470" xr:uid="{2292FBE1-0474-41AD-B05E-B9C0B5B32CCD}"/>
    <cellStyle name="ItemTypeClass 4 2" xfId="6163" xr:uid="{D1FB2653-8681-4235-9FC6-53ABBC3F48F7}"/>
    <cellStyle name="ItemTypeClass 4 2 2" xfId="26471" xr:uid="{B8C480E7-5080-4908-87D2-926D3F02CD51}"/>
    <cellStyle name="ItemTypeClass 4 2 3" xfId="26472" xr:uid="{4C5DA2F1-BB04-4E52-BCAA-560D67BB54DD}"/>
    <cellStyle name="ItemTypeClass 4 3" xfId="5490" xr:uid="{A9AA048C-23A0-4BD3-96C5-3446F30B20CD}"/>
    <cellStyle name="ItemTypeClass 4 3 2" xfId="26473" xr:uid="{8F979FB3-7B97-4380-A503-4BC1D10034A1}"/>
    <cellStyle name="ItemTypeClass 4 3 3" xfId="26474" xr:uid="{10B3EB78-9E7F-4499-84F7-E900233BB38B}"/>
    <cellStyle name="ItemTypeClass 4 4" xfId="6389" xr:uid="{008EC356-ACBB-4C1F-8F09-5ED7B34B09DC}"/>
    <cellStyle name="ItemTypeClass 4 4 2" xfId="26475" xr:uid="{F48E62E5-9FF1-415E-BCD3-BF53061BE9A5}"/>
    <cellStyle name="ItemTypeClass 4 4 3" xfId="26476" xr:uid="{C97DF966-D0E8-44B6-AAAD-861F05590481}"/>
    <cellStyle name="ItemTypeClass 4 5" xfId="5282" xr:uid="{3D401815-29F5-400F-8B81-5B0BB83CB0FB}"/>
    <cellStyle name="ItemTypeClass 4 5 2" xfId="26477" xr:uid="{F97B1D26-62B3-4DAA-8C99-AA450E93E9FB}"/>
    <cellStyle name="ItemTypeClass 4 5 3" xfId="26478" xr:uid="{47830AB9-BDE1-41A5-8148-0D512C5F3D82}"/>
    <cellStyle name="ItemTypeClass 4 6" xfId="6847" xr:uid="{AB81C5A2-1675-4DAA-BFFC-AB21ADD614D8}"/>
    <cellStyle name="ItemTypeClass 4 6 2" xfId="26479" xr:uid="{E827FC23-4489-49D4-9235-B885B5D70F90}"/>
    <cellStyle name="ItemTypeClass 4 6 3" xfId="26480" xr:uid="{FBADBC7B-3395-42B2-A233-5FF217B33873}"/>
    <cellStyle name="ItemTypeClass 4 7" xfId="7499" xr:uid="{F2E8C696-2C63-4679-A3A7-D2E844657968}"/>
    <cellStyle name="ItemTypeClass 4 7 2" xfId="26481" xr:uid="{F61B3F82-E72A-47D6-8669-8F8CBB6FAD08}"/>
    <cellStyle name="ItemTypeClass 4 7 3" xfId="26482" xr:uid="{3E070CF6-2264-4D12-B789-D294199B84D2}"/>
    <cellStyle name="ItemTypeClass 4 8" xfId="6692" xr:uid="{2E728B9A-F132-4C26-8EE6-68EC733D9A1D}"/>
    <cellStyle name="ItemTypeClass 4 8 2" xfId="26483" xr:uid="{ED1BFAAB-9E3D-4701-BC42-C650C9E4EB96}"/>
    <cellStyle name="ItemTypeClass 4 8 3" xfId="26484" xr:uid="{CE9D797D-E156-44A8-B45A-D8B52816AF8E}"/>
    <cellStyle name="ItemTypeClass 4 9" xfId="7348" xr:uid="{BD2E6AFA-EB41-4C36-B42E-7D6617673DFC}"/>
    <cellStyle name="ItemTypeClass 4 9 2" xfId="26485" xr:uid="{474460A7-221E-4638-AF2C-394AB8250733}"/>
    <cellStyle name="ItemTypeClass 4 9 3" xfId="26486" xr:uid="{A6CEABC4-1B44-49C1-824D-6AC2B6AA85DF}"/>
    <cellStyle name="ItemTypeClass 5" xfId="6671" xr:uid="{571B6788-3B03-4634-B578-0780D7B05722}"/>
    <cellStyle name="ItemTypeClass 5 2" xfId="26487" xr:uid="{8E0BCF21-1D50-4AF1-A4D7-4296290E648C}"/>
    <cellStyle name="ItemTypeClass 5 3" xfId="26488" xr:uid="{D216B05B-CA61-406F-A6D9-8C5F491E0088}"/>
    <cellStyle name="ItemTypeClass 6" xfId="6477" xr:uid="{104D25E7-ECFD-40B0-ABD4-A030590B28FA}"/>
    <cellStyle name="ItemTypeClass 6 2" xfId="26489" xr:uid="{F33E976F-9B35-4931-8EFD-54843FFDCB1A}"/>
    <cellStyle name="ItemTypeClass 6 3" xfId="26490" xr:uid="{B21F7784-B921-4A69-BB76-7719D0BA7A8A}"/>
    <cellStyle name="ItemTypeClass 7" xfId="7271" xr:uid="{7DE536EB-8AC7-4248-B03C-C74A0D129142}"/>
    <cellStyle name="ItemTypeClass 7 2" xfId="26491" xr:uid="{7E143BEF-C323-4645-9467-C35E86D5DC1B}"/>
    <cellStyle name="ItemTypeClass 7 3" xfId="26492" xr:uid="{C4DA00A7-EE3B-4504-BF03-D2BC2A64FD73}"/>
    <cellStyle name="ItemTypeClass 8" xfId="5457" xr:uid="{191170A5-B44C-41A2-8F1F-CA0BEBF221B3}"/>
    <cellStyle name="ItemTypeClass 8 2" xfId="26493" xr:uid="{3DCD2E79-F705-4F86-B654-650B4E694928}"/>
    <cellStyle name="ItemTypeClass 8 3" xfId="26494" xr:uid="{919DBF08-0E7A-4028-BAA1-E3362ADC23EB}"/>
    <cellStyle name="ItemTypeClass 9" xfId="7365" xr:uid="{7949DA27-D1D0-4319-B9E9-D4E23466C9FA}"/>
    <cellStyle name="ItemTypeClass 9 2" xfId="26495" xr:uid="{EB0FC8AC-592F-4DDE-82E0-6B6F53CCFB12}"/>
    <cellStyle name="ItemTypeClass 9 3" xfId="26496" xr:uid="{36D64A4E-F643-4D77-81BE-944B5EC0AAFC}"/>
    <cellStyle name="Jahr" xfId="17784" xr:uid="{FE5A9A2A-696D-4304-95C7-E8891B6DEC97}"/>
    <cellStyle name="K čs_.__" xfId="17785" xr:uid="{47AD2872-9A59-461E-844E-A3D9D79F3D3D}"/>
    <cellStyle name="Kč.hh__" xfId="17786" xr:uid="{E8BEEF93-7398-4E6A-9B3B-3B0D25DE38A9}"/>
    <cellStyle name="Lable8Left_Def" xfId="830" xr:uid="{C04BFF01-63BF-4349-ACC1-98411DC6F50C}"/>
    <cellStyle name="Line Item" xfId="831" xr:uid="{FAB77B9F-2A84-4116-8CC1-E76901E7B356}"/>
    <cellStyle name="Link Currency (0)" xfId="832" xr:uid="{AEE0FFBA-BB31-47AA-B585-DE9C38EE82ED}"/>
    <cellStyle name="Link Currency (0) 2" xfId="833" xr:uid="{696FAE12-9088-4244-9DC0-FC5B746E4E6E}"/>
    <cellStyle name="Link Currency (0) 3" xfId="834" xr:uid="{CBA0693C-747D-4EC9-A0CB-B474B33B682F}"/>
    <cellStyle name="Link Currency (2)" xfId="835" xr:uid="{DD45E0E4-9BBF-4846-9243-BB3C1CCA99C6}"/>
    <cellStyle name="Link Currency (2) 2" xfId="836" xr:uid="{D2C4C517-57EC-43D5-9CB5-2594E375BB41}"/>
    <cellStyle name="Link Currency (2) 3" xfId="837" xr:uid="{77328563-5D8F-4846-BF7A-A0C920E300CC}"/>
    <cellStyle name="Link Units (0)" xfId="838" xr:uid="{BACE6947-F66D-4353-AE4E-24D1352A51D1}"/>
    <cellStyle name="Link Units (0) 2" xfId="839" xr:uid="{867BC8B9-F8A6-4667-B28C-A0F056B0F794}"/>
    <cellStyle name="Link Units (0) 3" xfId="840" xr:uid="{8896545A-EA32-478D-B1AF-74409AAD5C36}"/>
    <cellStyle name="Link Units (1)" xfId="841" xr:uid="{C90867A6-7204-4F17-A3B3-09261D9B52F0}"/>
    <cellStyle name="Link Units (1) 2" xfId="842" xr:uid="{36EA89FD-BF07-4DAA-9C3B-C53180471268}"/>
    <cellStyle name="Link Units (1) 3" xfId="843" xr:uid="{1EFAD0A4-F409-423A-9864-83C2DD563024}"/>
    <cellStyle name="Link Units (2)" xfId="844" xr:uid="{431CA904-C6AE-43C5-861C-93185E912080}"/>
    <cellStyle name="Link Units (2) 2" xfId="845" xr:uid="{0D9950CB-C165-4788-9F9E-060712BB8C6B}"/>
    <cellStyle name="Link Units (2) 3" xfId="846" xr:uid="{B6F0ABB9-8D5F-4BDC-B3EA-FE811B8CD5D4}"/>
    <cellStyle name="Linked Cell 10" xfId="17787" xr:uid="{C9311E40-EAEA-4412-B955-139B12532F73}"/>
    <cellStyle name="Linked Cell 2" xfId="847" xr:uid="{09D54703-DF7C-46F5-A849-D836E0DAF8E2}"/>
    <cellStyle name="Linked Cell 2 2" xfId="1824" xr:uid="{2C1C408D-056E-4398-8556-3B9FF230FF86}"/>
    <cellStyle name="Linked Cell 3" xfId="17788" xr:uid="{79EFAF14-1EDD-4FA1-81D2-FB07E9BB47CD}"/>
    <cellStyle name="Linked Cell 4" xfId="17789" xr:uid="{9192DEC3-FF45-451F-9DC0-9B97BE524440}"/>
    <cellStyle name="Linked Cell 5" xfId="17790" xr:uid="{AFD05021-39D9-4FBE-8D8F-95717CA30D26}"/>
    <cellStyle name="Linked Cell 6" xfId="17791" xr:uid="{5185149F-12A3-48C5-9C5F-8E7A99356A40}"/>
    <cellStyle name="Linked Cell 7" xfId="17792" xr:uid="{BEA30448-2C23-4574-9B05-3C64B5EDE1FF}"/>
    <cellStyle name="Linked Cell 8" xfId="17793" xr:uid="{4F806903-6554-405E-81E7-C801A0009C89}"/>
    <cellStyle name="Linked Cell 9" xfId="17794" xr:uid="{4FFC739D-1DC8-42B8-8558-6B359B080FFE}"/>
    <cellStyle name="Linked Cells" xfId="848" xr:uid="{AF04AC3D-8641-4448-830C-9079F05EC775}"/>
    <cellStyle name="Linked Cells 2" xfId="17795" xr:uid="{A9855382-2FCB-4DAF-B01A-97E2DF266852}"/>
    <cellStyle name="LinkGemVeroeff" xfId="17796" xr:uid="{96C9B12E-3D59-4CDF-9A3C-C999FB0C556D}"/>
    <cellStyle name="LinkGemVeroeffFett" xfId="17797" xr:uid="{D4F424AF-5875-45A2-A52C-DDF4886E44B8}"/>
    <cellStyle name="list" xfId="849" xr:uid="{F205CA86-52EA-4067-AA2B-FDB7E2B41BF1}"/>
    <cellStyle name="locked" xfId="850" xr:uid="{1EC143E3-1D4C-4571-A82C-CFE5C2AFBB12}"/>
    <cellStyle name="Lookup Table Heading" xfId="851" xr:uid="{55813F87-9062-4DCA-A5CE-70B5FBED8B02}"/>
    <cellStyle name="Lookup Table Heading 10" xfId="6372" xr:uid="{2EEEAC48-EF74-487F-9E2B-A729F729C8F8}"/>
    <cellStyle name="Lookup Table Heading 10 2" xfId="26497" xr:uid="{FF9E32A3-56AE-45BC-81F6-F249A8B544FF}"/>
    <cellStyle name="Lookup Table Heading 10 3" xfId="26498" xr:uid="{7D5F5B39-CCDB-45C1-B14E-5EB3A2E8711A}"/>
    <cellStyle name="Lookup Table Heading 11" xfId="6147" xr:uid="{87F2EA03-45EA-4D0A-8B27-C41D8E8FD5B7}"/>
    <cellStyle name="Lookup Table Heading 11 2" xfId="26499" xr:uid="{8F9DB96A-E77B-472C-8616-2A270E96405D}"/>
    <cellStyle name="Lookup Table Heading 11 3" xfId="26500" xr:uid="{DD22A777-5B4B-40AE-A537-05D3FC536BDB}"/>
    <cellStyle name="Lookup Table Heading 12" xfId="6445" xr:uid="{C1E4E0BD-571F-4531-BB81-FE99965F00B0}"/>
    <cellStyle name="Lookup Table Heading 12 2" xfId="26501" xr:uid="{EBB26884-900D-44CE-9F35-E2FC3B7AFE3D}"/>
    <cellStyle name="Lookup Table Heading 12 3" xfId="26502" xr:uid="{0426EA3A-297F-4EA4-92AF-D9D4F38FE475}"/>
    <cellStyle name="Lookup Table Heading 13" xfId="7263" xr:uid="{BEE3E627-B57F-4CDD-AAD0-778878175B03}"/>
    <cellStyle name="Lookup Table Heading 13 2" xfId="26503" xr:uid="{8567A4CE-B751-4654-B309-CB68A4B347D3}"/>
    <cellStyle name="Lookup Table Heading 13 3" xfId="26504" xr:uid="{642FD674-8817-4AFA-9F33-7201E88CDA9F}"/>
    <cellStyle name="Lookup Table Heading 14" xfId="5085" xr:uid="{C9A11BA5-49D9-4B15-AA2E-2A606A0A8BC6}"/>
    <cellStyle name="Lookup Table Heading 14 2" xfId="26505" xr:uid="{CEDD2E43-D5A2-433A-8F96-90D22EB688D1}"/>
    <cellStyle name="Lookup Table Heading 14 3" xfId="26506" xr:uid="{CAEAB5C6-E086-4F8F-BC51-422437DE13F1}"/>
    <cellStyle name="Lookup Table Heading 15" xfId="26507" xr:uid="{C132CD76-7CD4-4748-93EF-BB358756BF05}"/>
    <cellStyle name="Lookup Table Heading 2" xfId="1513" xr:uid="{70C96BF9-46A3-4102-AB8C-9B261FB6D7FB}"/>
    <cellStyle name="Lookup Table Heading 2 10" xfId="7222" xr:uid="{63E5EAAB-B9E7-4182-AD03-6EF2086FB96D}"/>
    <cellStyle name="Lookup Table Heading 2 10 2" xfId="26508" xr:uid="{2564856C-456F-4130-B011-E93EDE5DE1D1}"/>
    <cellStyle name="Lookup Table Heading 2 10 3" xfId="26509" xr:uid="{169C772F-7F60-4B38-AFCB-E11F3F7DB5C8}"/>
    <cellStyle name="Lookup Table Heading 2 11" xfId="26510" xr:uid="{898F878C-CA70-4AB5-9B21-F3F55A581C44}"/>
    <cellStyle name="Lookup Table Heading 2 2" xfId="5842" xr:uid="{64251801-065F-48F8-8135-E977AA8C3900}"/>
    <cellStyle name="Lookup Table Heading 2 2 2" xfId="14402" xr:uid="{E5580F67-DD40-46D1-AD54-94FF29BF890A}"/>
    <cellStyle name="Lookup Table Heading 2 2 2 2" xfId="26511" xr:uid="{D191F803-64FA-4A95-A7D0-231F3C4AB44A}"/>
    <cellStyle name="Lookup Table Heading 2 2 3" xfId="26512" xr:uid="{2DD7DCBE-29AA-4838-A7D2-D5EDDEF92064}"/>
    <cellStyle name="Lookup Table Heading 2 3" xfId="5904" xr:uid="{AE9B9335-CDD9-495D-A55B-09DF61DC3AA9}"/>
    <cellStyle name="Lookup Table Heading 2 3 2" xfId="26513" xr:uid="{FD904E72-8756-4645-9EC7-0D40683F02D6}"/>
    <cellStyle name="Lookup Table Heading 2 3 3" xfId="26514" xr:uid="{3D077B0E-3E72-4DD3-B0C4-4D0725E2891A}"/>
    <cellStyle name="Lookup Table Heading 2 4" xfId="6680" xr:uid="{E8212151-CA6A-432D-97C2-92F078E20C07}"/>
    <cellStyle name="Lookup Table Heading 2 4 2" xfId="26515" xr:uid="{A3B0C050-A1AF-47D1-985E-EED7BA476CBD}"/>
    <cellStyle name="Lookup Table Heading 2 4 3" xfId="26516" xr:uid="{150AE0D7-863B-4570-825C-908CDD138C6E}"/>
    <cellStyle name="Lookup Table Heading 2 5" xfId="6682" xr:uid="{3B91A8AE-B535-4568-84D8-EF0895078CF2}"/>
    <cellStyle name="Lookup Table Heading 2 5 2" xfId="26517" xr:uid="{06460175-F8A3-4542-B507-09FB0C727277}"/>
    <cellStyle name="Lookup Table Heading 2 5 3" xfId="26518" xr:uid="{4C40DDEF-E166-4553-A205-DFF937547BFD}"/>
    <cellStyle name="Lookup Table Heading 2 6" xfId="7064" xr:uid="{697C3B88-27AD-4F0F-8B62-4053B814C5F8}"/>
    <cellStyle name="Lookup Table Heading 2 6 2" xfId="26519" xr:uid="{8F31156F-C357-40D2-A550-5D34A960107C}"/>
    <cellStyle name="Lookup Table Heading 2 6 3" xfId="26520" xr:uid="{3EED0FC8-D94D-4422-B5C4-FA373CE79A2B}"/>
    <cellStyle name="Lookup Table Heading 2 7" xfId="6343" xr:uid="{0631FC02-9DCB-4BCE-8005-54944B6E15B2}"/>
    <cellStyle name="Lookup Table Heading 2 7 2" xfId="26521" xr:uid="{7DAE5996-6856-48A7-BCB2-7952E49EDE24}"/>
    <cellStyle name="Lookup Table Heading 2 7 3" xfId="26522" xr:uid="{E420A62E-9D51-4F10-A4FE-A9A46A91BC05}"/>
    <cellStyle name="Lookup Table Heading 2 8" xfId="7468" xr:uid="{D09914B3-B988-460E-A48A-904AA433467F}"/>
    <cellStyle name="Lookup Table Heading 2 8 2" xfId="26523" xr:uid="{80F865CD-7D88-4B90-9FFF-E223B1A781EF}"/>
    <cellStyle name="Lookup Table Heading 2 8 3" xfId="26524" xr:uid="{9F93CF9D-33F0-46E0-8357-54CED6883A28}"/>
    <cellStyle name="Lookup Table Heading 2 9" xfId="7502" xr:uid="{93355C1B-DC84-4A8E-8158-AD09C2244285}"/>
    <cellStyle name="Lookup Table Heading 2 9 2" xfId="26525" xr:uid="{8B940D1B-A6CD-427B-85BE-2796F43EF0B5}"/>
    <cellStyle name="Lookup Table Heading 2 9 3" xfId="26526" xr:uid="{B8E856CF-B5C3-4135-B28B-49BD375BF832}"/>
    <cellStyle name="Lookup Table Heading 3" xfId="1514" xr:uid="{1446DB34-5A62-4776-A467-B48E1A356C56}"/>
    <cellStyle name="Lookup Table Heading 3 10" xfId="4660" xr:uid="{EB2259EB-151A-4AD8-8195-5F1342FEEC8F}"/>
    <cellStyle name="Lookup Table Heading 3 10 2" xfId="14403" xr:uid="{37E9CF98-8125-49A8-93A7-1AA535F27683}"/>
    <cellStyle name="Lookup Table Heading 3 10 2 2" xfId="26527" xr:uid="{CB1B7E05-F796-4944-847D-593C78754E5C}"/>
    <cellStyle name="Lookup Table Heading 3 10 3" xfId="26528" xr:uid="{2A67BC13-E481-4325-816C-CE4C048E1B76}"/>
    <cellStyle name="Lookup Table Heading 3 11" xfId="26529" xr:uid="{F8D13A04-C7FC-422C-B8B9-8E2F17591065}"/>
    <cellStyle name="Lookup Table Heading 3 2" xfId="5118" xr:uid="{C57B07C8-19A8-43CA-B1E7-4787848AAC8F}"/>
    <cellStyle name="Lookup Table Heading 3 2 2" xfId="26530" xr:uid="{F3E5C99D-F6F8-44D5-B39B-786F4720E2A0}"/>
    <cellStyle name="Lookup Table Heading 3 2 3" xfId="26531" xr:uid="{F4E53DC7-32FE-423F-8F9B-5AD199B37F89}"/>
    <cellStyle name="Lookup Table Heading 3 3" xfId="5648" xr:uid="{F3DCF9DE-571E-4AE6-955A-0DD705A82D74}"/>
    <cellStyle name="Lookup Table Heading 3 3 2" xfId="26532" xr:uid="{2AA968D5-C0A2-44C4-BB8C-4FA0CA98A967}"/>
    <cellStyle name="Lookup Table Heading 3 3 3" xfId="26533" xr:uid="{AEDFEDB7-4FDF-4E9C-8195-E45C296FE3E2}"/>
    <cellStyle name="Lookup Table Heading 3 4" xfId="4694" xr:uid="{2324CC33-C7BE-485A-B9E3-9C098C996F7D}"/>
    <cellStyle name="Lookup Table Heading 3 4 2" xfId="26534" xr:uid="{7972C51E-66AE-49B4-8FA8-5154F25E6203}"/>
    <cellStyle name="Lookup Table Heading 3 4 3" xfId="26535" xr:uid="{862A335F-551F-481A-ADC0-16FEC6E7918F}"/>
    <cellStyle name="Lookup Table Heading 3 5" xfId="7187" xr:uid="{1BD12FB7-02D0-4A2B-B782-242D54D1D2FC}"/>
    <cellStyle name="Lookup Table Heading 3 5 2" xfId="26536" xr:uid="{61B7704D-9A8B-4329-AC42-31651DE5C082}"/>
    <cellStyle name="Lookup Table Heading 3 5 3" xfId="26537" xr:uid="{55556DC5-0C19-4A5F-93FA-EE5849C9ED02}"/>
    <cellStyle name="Lookup Table Heading 3 6" xfId="4779" xr:uid="{56C58F5B-B9A5-49BE-95DD-52AA60363FD9}"/>
    <cellStyle name="Lookup Table Heading 3 6 2" xfId="26538" xr:uid="{01F6F7BB-BF04-4690-AF0D-A3FB2EE6EA49}"/>
    <cellStyle name="Lookup Table Heading 3 6 3" xfId="26539" xr:uid="{822C6772-5C74-49F9-A2D8-4C638FD23C5A}"/>
    <cellStyle name="Lookup Table Heading 3 7" xfId="5087" xr:uid="{7A3D2F77-8B7D-4597-BE9D-0738FEBFD061}"/>
    <cellStyle name="Lookup Table Heading 3 7 2" xfId="26540" xr:uid="{F38BA7F4-5569-4221-A3F4-6562BCAF622F}"/>
    <cellStyle name="Lookup Table Heading 3 7 3" xfId="26541" xr:uid="{E6F10F0B-6CA3-460B-BDA9-3DE784407088}"/>
    <cellStyle name="Lookup Table Heading 3 8" xfId="7273" xr:uid="{2B7D9505-F492-4B7C-8A14-AFECBD3BE945}"/>
    <cellStyle name="Lookup Table Heading 3 8 2" xfId="26542" xr:uid="{D8DD22F4-948C-4DD0-802C-168812F683F7}"/>
    <cellStyle name="Lookup Table Heading 3 8 3" xfId="26543" xr:uid="{441C5A5B-5098-4D7E-BEAF-B5ACF2C878F0}"/>
    <cellStyle name="Lookup Table Heading 3 9" xfId="6487" xr:uid="{A8802D97-0F0C-42AA-A0C3-36653691E086}"/>
    <cellStyle name="Lookup Table Heading 3 9 2" xfId="26544" xr:uid="{F87D31F5-1780-42E3-A774-7FBA848BC3D9}"/>
    <cellStyle name="Lookup Table Heading 3 9 3" xfId="26545" xr:uid="{CA55A8B6-C1A1-4C1A-B26A-4CBB78453038}"/>
    <cellStyle name="Lookup Table Heading 4" xfId="1515" xr:uid="{90540F0D-CA96-4301-A8C5-531DEA77D95D}"/>
    <cellStyle name="Lookup Table Heading 4 10" xfId="7700" xr:uid="{B5821555-9027-4493-AB14-877535D2B4FA}"/>
    <cellStyle name="Lookup Table Heading 4 10 2" xfId="26546" xr:uid="{AC647098-2F96-48D3-80BF-EF8205F8EE9C}"/>
    <cellStyle name="Lookup Table Heading 4 10 3" xfId="26547" xr:uid="{322BFCBB-1662-43AE-98FF-CFB1B0D82C1C}"/>
    <cellStyle name="Lookup Table Heading 4 11" xfId="26548" xr:uid="{F6D5D1A3-9C74-4D7C-8C78-0B7FE3B03A0C}"/>
    <cellStyle name="Lookup Table Heading 4 2" xfId="5844" xr:uid="{94FC1C7B-95EF-4296-B7FA-6395E7DB4E7E}"/>
    <cellStyle name="Lookup Table Heading 4 2 2" xfId="14404" xr:uid="{9E25FBB3-1E21-4061-8E76-60863A51EF4E}"/>
    <cellStyle name="Lookup Table Heading 4 2 2 2" xfId="26549" xr:uid="{59350800-42D2-4FD7-9DE4-C27339F7C146}"/>
    <cellStyle name="Lookup Table Heading 4 2 3" xfId="26550" xr:uid="{43B52559-E533-4D9F-AFCA-0DED251E8BBF}"/>
    <cellStyle name="Lookup Table Heading 4 3" xfId="5906" xr:uid="{13F6B361-3700-4D4A-B255-50B14AE84664}"/>
    <cellStyle name="Lookup Table Heading 4 3 2" xfId="26551" xr:uid="{F01A4795-2111-4723-A244-2FE142341018}"/>
    <cellStyle name="Lookup Table Heading 4 3 3" xfId="26552" xr:uid="{00866451-579D-4CA1-A90C-387C007434B0}"/>
    <cellStyle name="Lookup Table Heading 4 4" xfId="5453" xr:uid="{B631F293-EEE7-4434-A0C6-FCFF27F79415}"/>
    <cellStyle name="Lookup Table Heading 4 4 2" xfId="26553" xr:uid="{9DB1AD15-8A9A-4648-AE9D-C59843E105F0}"/>
    <cellStyle name="Lookup Table Heading 4 4 3" xfId="26554" xr:uid="{62566E88-E65D-41B8-8132-DE656F5B7773}"/>
    <cellStyle name="Lookup Table Heading 4 5" xfId="5002" xr:uid="{ECB6571D-52E8-41C6-9B37-FDDF11540FD6}"/>
    <cellStyle name="Lookup Table Heading 4 5 2" xfId="26555" xr:uid="{F9B1272C-42C8-467E-8ED0-0090A912FF4C}"/>
    <cellStyle name="Lookup Table Heading 4 5 3" xfId="26556" xr:uid="{A82CF180-4406-44A6-8892-634B776FF7C9}"/>
    <cellStyle name="Lookup Table Heading 4 6" xfId="4854" xr:uid="{8836CB5C-E8FC-4380-A1AD-A95431C4AFC7}"/>
    <cellStyle name="Lookup Table Heading 4 6 2" xfId="26557" xr:uid="{31504479-7FC5-4464-8985-E75EF5883F5A}"/>
    <cellStyle name="Lookup Table Heading 4 6 3" xfId="26558" xr:uid="{9A081573-A9C2-43DB-8D42-6088FCCDC4C5}"/>
    <cellStyle name="Lookup Table Heading 4 7" xfId="6640" xr:uid="{E54B3036-13AA-4B74-A307-CEE4B4229950}"/>
    <cellStyle name="Lookup Table Heading 4 7 2" xfId="26559" xr:uid="{18343919-FC01-4367-BCB6-D6C2056F6ABB}"/>
    <cellStyle name="Lookup Table Heading 4 7 3" xfId="26560" xr:uid="{FABA4EBC-D06F-411C-848A-D6B49FD3D8B4}"/>
    <cellStyle name="Lookup Table Heading 4 8" xfId="7324" xr:uid="{CA5FDBEA-8AF5-4993-874A-CEED4370FE83}"/>
    <cellStyle name="Lookup Table Heading 4 8 2" xfId="26561" xr:uid="{B0B323BF-A09A-4260-8878-3452A53ECD50}"/>
    <cellStyle name="Lookup Table Heading 4 8 3" xfId="26562" xr:uid="{4465FEF0-4459-46F1-BA2F-5AD284951DA5}"/>
    <cellStyle name="Lookup Table Heading 4 9" xfId="6122" xr:uid="{3312A88D-6B81-4302-A610-869E4CEE6B27}"/>
    <cellStyle name="Lookup Table Heading 4 9 2" xfId="26563" xr:uid="{B16AA174-B955-43C9-8CE4-4B73F60416F1}"/>
    <cellStyle name="Lookup Table Heading 4 9 3" xfId="26564" xr:uid="{2A463AD8-FF94-41CB-AA06-D4F02D899AC9}"/>
    <cellStyle name="Lookup Table Heading 5" xfId="5496" xr:uid="{D7E1578C-DB2F-432D-97EC-E3A37269159A}"/>
    <cellStyle name="Lookup Table Heading 5 10" xfId="26565" xr:uid="{6BD21400-ABD8-45F8-8A00-1965F11760F1}"/>
    <cellStyle name="Lookup Table Heading 5 2" xfId="4978" xr:uid="{6500590D-82BC-40CA-AC30-4C7EC740F92E}"/>
    <cellStyle name="Lookup Table Heading 5 2 2" xfId="26566" xr:uid="{61B83DBE-EB3B-4A66-A596-321E7F64C446}"/>
    <cellStyle name="Lookup Table Heading 5 2 3" xfId="26567" xr:uid="{3503C848-FB49-493B-A2B6-07498B19AA0E}"/>
    <cellStyle name="Lookup Table Heading 5 3" xfId="6599" xr:uid="{FEABCF38-2223-48AE-A6A0-310C912E9A7E}"/>
    <cellStyle name="Lookup Table Heading 5 3 2" xfId="26568" xr:uid="{4E09BE0B-6FC0-4FA8-B61B-EB09F4BCD6CE}"/>
    <cellStyle name="Lookup Table Heading 5 3 3" xfId="26569" xr:uid="{E3E57485-29EB-4136-89B8-AF1FFA063647}"/>
    <cellStyle name="Lookup Table Heading 5 4" xfId="4809" xr:uid="{95EC71DA-716E-4532-BFA0-E26BF8D75047}"/>
    <cellStyle name="Lookup Table Heading 5 4 2" xfId="26570" xr:uid="{5D90E864-19BC-416E-955A-C20F59F7C154}"/>
    <cellStyle name="Lookup Table Heading 5 4 3" xfId="26571" xr:uid="{032BD90F-E16B-4CF7-971E-2B1BBC12BC1F}"/>
    <cellStyle name="Lookup Table Heading 5 5" xfId="5161" xr:uid="{36B75740-96A5-4709-B985-8BF4ED41FF86}"/>
    <cellStyle name="Lookup Table Heading 5 5 2" xfId="26572" xr:uid="{E299491C-52D3-4E82-8AF2-87B544FEB7E8}"/>
    <cellStyle name="Lookup Table Heading 5 5 3" xfId="26573" xr:uid="{853ED355-B33E-4E89-9989-E28F5AF3EBE6}"/>
    <cellStyle name="Lookup Table Heading 5 6" xfId="5348" xr:uid="{8093037A-6B8E-4BF3-A3A3-7775D568D2AF}"/>
    <cellStyle name="Lookup Table Heading 5 6 2" xfId="26574" xr:uid="{DB7E3AC1-7CAD-4A99-AC5D-6FE4F3A85F06}"/>
    <cellStyle name="Lookup Table Heading 5 6 3" xfId="26575" xr:uid="{99E7713E-6C0D-458B-B9B1-1C6911F2A45F}"/>
    <cellStyle name="Lookup Table Heading 5 7" xfId="7306" xr:uid="{2A11D850-B6A6-4215-92C2-3BA6B7D91372}"/>
    <cellStyle name="Lookup Table Heading 5 7 2" xfId="26576" xr:uid="{56A5760E-755D-4C9D-B827-365DD4F82AD4}"/>
    <cellStyle name="Lookup Table Heading 5 7 3" xfId="26577" xr:uid="{D96E3905-E87F-43D3-AF8C-88563101B7E7}"/>
    <cellStyle name="Lookup Table Heading 5 8" xfId="7490" xr:uid="{ECE747D1-98F2-4CD8-B790-4D9AD3EAE2E9}"/>
    <cellStyle name="Lookup Table Heading 5 8 2" xfId="26578" xr:uid="{145D7E19-25B7-4161-B000-A74808508F5A}"/>
    <cellStyle name="Lookup Table Heading 5 8 3" xfId="26579" xr:uid="{21DEE7A6-7181-4D08-BBFC-4C589D5680DB}"/>
    <cellStyle name="Lookup Table Heading 5 9" xfId="7378" xr:uid="{4885E51F-5F3E-409B-93F0-CC0243DD1236}"/>
    <cellStyle name="Lookup Table Heading 5 9 2" xfId="26580" xr:uid="{F356B9D8-505B-4340-976A-70BE9EF45C65}"/>
    <cellStyle name="Lookup Table Heading 5 9 3" xfId="26581" xr:uid="{EE0232C4-1E67-4104-B603-1CCE288AAEA4}"/>
    <cellStyle name="Lookup Table Heading 6" xfId="5047" xr:uid="{B2391FF0-252F-4EE3-BC19-DFCAB3F9DB41}"/>
    <cellStyle name="Lookup Table Heading 6 2" xfId="26582" xr:uid="{20309599-6D46-4792-924B-73C601A7D71B}"/>
    <cellStyle name="Lookup Table Heading 6 3" xfId="26583" xr:uid="{A32E99F6-B6A6-4B3E-8EF7-D87D19704F37}"/>
    <cellStyle name="Lookup Table Heading 7" xfId="4726" xr:uid="{6B06AEB9-D754-484A-A223-91D5422BADB8}"/>
    <cellStyle name="Lookup Table Heading 7 2" xfId="26584" xr:uid="{E24DD807-15D1-499E-8D90-07D8F123E504}"/>
    <cellStyle name="Lookup Table Heading 7 3" xfId="26585" xr:uid="{31EA724D-DFC9-428F-A276-01D83DB746F3}"/>
    <cellStyle name="Lookup Table Heading 8" xfId="6567" xr:uid="{1F3C3CF9-B7BA-41E8-9959-5AC4575441DA}"/>
    <cellStyle name="Lookup Table Heading 8 2" xfId="26586" xr:uid="{7589FB23-C643-40A9-83A7-8BF96E127AF0}"/>
    <cellStyle name="Lookup Table Heading 8 3" xfId="26587" xr:uid="{8BA9AAC7-1053-4FC2-A4FA-6E22A4A19C53}"/>
    <cellStyle name="Lookup Table Heading 9" xfId="6014" xr:uid="{09BEFD62-47E8-402E-AFB3-596FB4B1B6A6}"/>
    <cellStyle name="Lookup Table Heading 9 2" xfId="26588" xr:uid="{0D961362-31F1-4437-B9FE-0BA5DD038D9D}"/>
    <cellStyle name="Lookup Table Heading 9 3" xfId="26589" xr:uid="{D1D99607-FA33-4E67-A159-6BC7CDAD88A8}"/>
    <cellStyle name="Lookup Table Label" xfId="852" xr:uid="{3D183EFF-73A4-4F1F-905F-F4150A88EAA0}"/>
    <cellStyle name="Lookup Table Label 10" xfId="7048" xr:uid="{514069AE-A51C-49EB-910A-ADE15BD50FB8}"/>
    <cellStyle name="Lookup Table Label 10 2" xfId="26590" xr:uid="{14A6C7BD-EEEF-4B6C-8E45-8F25EA89F7E2}"/>
    <cellStyle name="Lookup Table Label 10 3" xfId="26591" xr:uid="{71BE5D84-6708-4ABE-B262-259D8607336F}"/>
    <cellStyle name="Lookup Table Label 11" xfId="4986" xr:uid="{872D0ADB-9606-4F4E-98C1-65CCA27D18BC}"/>
    <cellStyle name="Lookup Table Label 11 2" xfId="26592" xr:uid="{60568E23-BD86-41D7-9BA7-6A72B81318D1}"/>
    <cellStyle name="Lookup Table Label 11 3" xfId="26593" xr:uid="{7E8B32D6-064D-4474-9417-1A64B16536B4}"/>
    <cellStyle name="Lookup Table Label 12" xfId="6964" xr:uid="{A10C7675-3B88-4360-BBD0-566A76C66197}"/>
    <cellStyle name="Lookup Table Label 12 2" xfId="26594" xr:uid="{966E3F0A-E4ED-4A06-AE18-8CDF874AA906}"/>
    <cellStyle name="Lookup Table Label 12 3" xfId="26595" xr:uid="{C7C98B20-BF9B-446B-BDA0-A9B2FAAB23CC}"/>
    <cellStyle name="Lookup Table Label 13" xfId="7616" xr:uid="{64C09666-DF2C-4367-8CAF-5E28767B0476}"/>
    <cellStyle name="Lookup Table Label 13 2" xfId="26596" xr:uid="{5F9A36A8-7BC5-4357-AE41-0AE0AB8D2CE5}"/>
    <cellStyle name="Lookup Table Label 13 3" xfId="26597" xr:uid="{C357459D-C335-4785-AAB4-5F1BEA3E39EC}"/>
    <cellStyle name="Lookup Table Label 14" xfId="7608" xr:uid="{36C19372-598D-46BD-B715-1E978BA251A8}"/>
    <cellStyle name="Lookup Table Label 14 2" xfId="26598" xr:uid="{FD3DF08A-72A6-42C7-8332-6B0AC2C56753}"/>
    <cellStyle name="Lookup Table Label 14 3" xfId="26599" xr:uid="{E7A547D5-899D-4782-A9E7-381532285551}"/>
    <cellStyle name="Lookup Table Label 15" xfId="26600" xr:uid="{2D64622C-F290-4A58-B997-A6136208B989}"/>
    <cellStyle name="Lookup Table Label 2" xfId="1516" xr:uid="{2E461C50-ED4D-4D55-B3AA-506D21658841}"/>
    <cellStyle name="Lookup Table Label 2 10" xfId="7687" xr:uid="{8D49700D-24D8-4F9E-9DAA-A6CDDD94567B}"/>
    <cellStyle name="Lookup Table Label 2 10 2" xfId="26601" xr:uid="{AA6F7FB3-9CC4-4597-99B8-D384377873CA}"/>
    <cellStyle name="Lookup Table Label 2 10 3" xfId="26602" xr:uid="{BD4DBCE6-2CB1-4E2C-8894-6A16266484A3}"/>
    <cellStyle name="Lookup Table Label 2 11" xfId="26603" xr:uid="{6DD261C2-D642-4872-8CCC-7DB94D413A0E}"/>
    <cellStyle name="Lookup Table Label 2 2" xfId="5845" xr:uid="{8A3F288C-2E81-4E33-9112-592E6F4E97DE}"/>
    <cellStyle name="Lookup Table Label 2 2 2" xfId="14405" xr:uid="{C1DFAA3C-0E0E-4D76-92AB-8BAA225E9363}"/>
    <cellStyle name="Lookup Table Label 2 2 2 2" xfId="26604" xr:uid="{CE3F06B6-0937-4D22-89C9-A26E59521A3F}"/>
    <cellStyle name="Lookup Table Label 2 2 3" xfId="26605" xr:uid="{B95474DE-828C-4BEB-B881-3A8547A6D503}"/>
    <cellStyle name="Lookup Table Label 2 3" xfId="5119" xr:uid="{5605EF27-C556-41C0-8703-94CD261DB736}"/>
    <cellStyle name="Lookup Table Label 2 3 2" xfId="26606" xr:uid="{0C6C6839-D64E-40A4-8BE7-F84FD1B617E9}"/>
    <cellStyle name="Lookup Table Label 2 3 3" xfId="26607" xr:uid="{2695652D-F1BB-4BD7-8BCF-73B2524F865E}"/>
    <cellStyle name="Lookup Table Label 2 4" xfId="5728" xr:uid="{3F33C84C-97F0-4B9E-BF08-E18414AC5B82}"/>
    <cellStyle name="Lookup Table Label 2 4 2" xfId="26608" xr:uid="{18A587E4-BB3B-4E98-8BDE-85C678B7B783}"/>
    <cellStyle name="Lookup Table Label 2 4 3" xfId="26609" xr:uid="{D3142048-04C9-4CE9-9834-F6BC0881CEF0}"/>
    <cellStyle name="Lookup Table Label 2 5" xfId="6192" xr:uid="{7362DEE9-DBCB-47F1-B967-2620F2BA8280}"/>
    <cellStyle name="Lookup Table Label 2 5 2" xfId="26610" xr:uid="{F793F7B2-3E5F-44FF-8656-C24B758FB262}"/>
    <cellStyle name="Lookup Table Label 2 5 3" xfId="26611" xr:uid="{0AF06D6B-ED4D-469A-BBAB-C22450A89752}"/>
    <cellStyle name="Lookup Table Label 2 6" xfId="7186" xr:uid="{1A4B5F44-108F-44EB-8BE1-54584943A3C7}"/>
    <cellStyle name="Lookup Table Label 2 6 2" xfId="26612" xr:uid="{ADA12B4C-064B-4FB4-A19F-4947D6C3F43B}"/>
    <cellStyle name="Lookup Table Label 2 6 3" xfId="26613" xr:uid="{CD3CF130-082E-4344-B72E-CE16AC82D9B1}"/>
    <cellStyle name="Lookup Table Label 2 7" xfId="7197" xr:uid="{504912C2-E538-4F1A-B0C1-79BA540476B5}"/>
    <cellStyle name="Lookup Table Label 2 7 2" xfId="26614" xr:uid="{F9E3B77E-64B0-4FC9-B9A6-85AC51B786B3}"/>
    <cellStyle name="Lookup Table Label 2 7 3" xfId="26615" xr:uid="{07F2C480-F073-45D4-8F32-A47EB5E74181}"/>
    <cellStyle name="Lookup Table Label 2 8" xfId="6822" xr:uid="{81CA05DA-C26A-4FF1-9416-D8352D3A91ED}"/>
    <cellStyle name="Lookup Table Label 2 8 2" xfId="26616" xr:uid="{84F3A36D-1BD8-409F-87D4-0054D7BF1EEC}"/>
    <cellStyle name="Lookup Table Label 2 8 3" xfId="26617" xr:uid="{EF95E669-EF1F-4251-B03D-2F36AFDCE121}"/>
    <cellStyle name="Lookup Table Label 2 9" xfId="7173" xr:uid="{F0C8E103-4F33-4286-8AA4-4C24BD76805F}"/>
    <cellStyle name="Lookup Table Label 2 9 2" xfId="26618" xr:uid="{7D4EE902-3557-443F-84A0-E77C86720697}"/>
    <cellStyle name="Lookup Table Label 2 9 3" xfId="26619" xr:uid="{84DC7E20-E566-4ACE-BAAB-E6C8DFACA6BE}"/>
    <cellStyle name="Lookup Table Label 3" xfId="1517" xr:uid="{BD1BF793-A5C3-45B5-824B-D671CA83B6F9}"/>
    <cellStyle name="Lookup Table Label 3 10" xfId="4648" xr:uid="{8AF3CC11-3DA6-4565-9ECA-5F8DEEA44A4F}"/>
    <cellStyle name="Lookup Table Label 3 10 2" xfId="14406" xr:uid="{A928C973-15CF-4BF8-95B5-1D3757AEC491}"/>
    <cellStyle name="Lookup Table Label 3 10 2 2" xfId="26620" xr:uid="{CFA76EF6-D0CF-4862-AC39-D6A2B267333A}"/>
    <cellStyle name="Lookup Table Label 3 10 3" xfId="26621" xr:uid="{ABC930EA-F7AD-4AF2-9C31-B4E3B524AB28}"/>
    <cellStyle name="Lookup Table Label 3 11" xfId="26622" xr:uid="{9A9E32EB-89D5-46C3-9241-67DB2421961B}"/>
    <cellStyle name="Lookup Table Label 3 2" xfId="5908" xr:uid="{9EE69895-44B8-4D75-8119-7786189526AB}"/>
    <cellStyle name="Lookup Table Label 3 2 2" xfId="26623" xr:uid="{AF0D2506-3CEB-471F-8668-BC48D396BB24}"/>
    <cellStyle name="Lookup Table Label 3 2 3" xfId="26624" xr:uid="{83D9767C-8712-4263-BE31-DB12D81531A0}"/>
    <cellStyle name="Lookup Table Label 3 3" xfId="5793" xr:uid="{26861130-37E9-4A93-BD07-46BC03EF69FA}"/>
    <cellStyle name="Lookup Table Label 3 3 2" xfId="26625" xr:uid="{04138292-4EBE-469C-9F5C-CED3F8E05864}"/>
    <cellStyle name="Lookup Table Label 3 3 3" xfId="26626" xr:uid="{10D84030-7EE6-43C2-AD04-709FC85156EC}"/>
    <cellStyle name="Lookup Table Label 3 4" xfId="4859" xr:uid="{2687D0C0-E4B5-4F6E-8AA4-DF140FD50B76}"/>
    <cellStyle name="Lookup Table Label 3 4 2" xfId="26627" xr:uid="{A137C23E-1A0D-4380-B764-AF2DFC702231}"/>
    <cellStyle name="Lookup Table Label 3 4 3" xfId="26628" xr:uid="{7EEEED4F-9193-4C4A-BF12-3BE0F8268E9D}"/>
    <cellStyle name="Lookup Table Label 3 5" xfId="5148" xr:uid="{E5ECC52F-0DBB-428C-ABC1-07229E6CC379}"/>
    <cellStyle name="Lookup Table Label 3 5 2" xfId="26629" xr:uid="{E460DEA2-BFB1-4C36-A92F-2C21A3BBB4BA}"/>
    <cellStyle name="Lookup Table Label 3 5 3" xfId="26630" xr:uid="{797D7F95-D667-4FB0-899A-450B0BE59055}"/>
    <cellStyle name="Lookup Table Label 3 6" xfId="5003" xr:uid="{15C54B45-0FCB-4AF1-92E4-1CF731F247A9}"/>
    <cellStyle name="Lookup Table Label 3 6 2" xfId="26631" xr:uid="{FE10EDDB-DF0C-4EB3-9BCF-E35EE006F86D}"/>
    <cellStyle name="Lookup Table Label 3 6 3" xfId="26632" xr:uid="{621669AD-ABDA-48D4-AD6B-29AEABBF5D06}"/>
    <cellStyle name="Lookup Table Label 3 7" xfId="7256" xr:uid="{AB2C3781-234D-44EA-95A5-2A5D2209B090}"/>
    <cellStyle name="Lookup Table Label 3 7 2" xfId="26633" xr:uid="{56922C49-D9EF-419B-B714-5B62995FE058}"/>
    <cellStyle name="Lookup Table Label 3 7 3" xfId="26634" xr:uid="{5CC6B001-C638-4B2B-9A6A-505C18D5E1EB}"/>
    <cellStyle name="Lookup Table Label 3 8" xfId="5349" xr:uid="{E3089920-AD8F-43CB-B6C8-927AF22E437F}"/>
    <cellStyle name="Lookup Table Label 3 8 2" xfId="26635" xr:uid="{C72D7AB3-73E1-44D2-91B4-B537A9DF6C75}"/>
    <cellStyle name="Lookup Table Label 3 8 3" xfId="26636" xr:uid="{D2C7CF5F-77BF-44E6-A7D0-6343BCD948F4}"/>
    <cellStyle name="Lookup Table Label 3 9" xfId="6427" xr:uid="{FDC6362F-76C7-4904-85DF-5C679949C7F3}"/>
    <cellStyle name="Lookup Table Label 3 9 2" xfId="26637" xr:uid="{492651CA-D03A-4EDF-98DB-4582C806AEF8}"/>
    <cellStyle name="Lookup Table Label 3 9 3" xfId="26638" xr:uid="{D73CDF26-200F-4F10-B1B5-995171F96B3F}"/>
    <cellStyle name="Lookup Table Label 4" xfId="1518" xr:uid="{2D590EE7-C9B5-425B-81F9-4A8437FB682F}"/>
    <cellStyle name="Lookup Table Label 4 10" xfId="7726" xr:uid="{FEF08D6A-2D96-4147-8106-1D774CBF07CF}"/>
    <cellStyle name="Lookup Table Label 4 10 2" xfId="26639" xr:uid="{C521529A-F883-476D-AA2A-72691637EACD}"/>
    <cellStyle name="Lookup Table Label 4 10 3" xfId="26640" xr:uid="{91F2E24C-B80C-4FA3-B4C7-00886F8A275F}"/>
    <cellStyle name="Lookup Table Label 4 11" xfId="26641" xr:uid="{371D0873-C05E-400F-8822-CB9F3ED8AB9A}"/>
    <cellStyle name="Lookup Table Label 4 2" xfId="5847" xr:uid="{BB14B187-4C0F-4422-A3C1-08AB93935702}"/>
    <cellStyle name="Lookup Table Label 4 2 2" xfId="14407" xr:uid="{3079EB8E-EE1E-48E0-BC76-DB849F00E62A}"/>
    <cellStyle name="Lookup Table Label 4 2 2 2" xfId="26642" xr:uid="{52E5C7CB-B5EE-4C21-B028-2C03DFDE3AEA}"/>
    <cellStyle name="Lookup Table Label 4 2 3" xfId="26643" xr:uid="{F21ED4AA-7C45-4E87-B8F1-6E856A9B407C}"/>
    <cellStyle name="Lookup Table Label 4 3" xfId="5120" xr:uid="{9B03443A-D7D2-4C15-BC3D-894813DE3C0E}"/>
    <cellStyle name="Lookup Table Label 4 3 2" xfId="26644" xr:uid="{7B6AB87E-BA13-40E9-9D70-31726B1F18DB}"/>
    <cellStyle name="Lookup Table Label 4 3 3" xfId="26645" xr:uid="{4B17D145-BECA-416E-BF8B-B87288700E8D}"/>
    <cellStyle name="Lookup Table Label 4 4" xfId="6596" xr:uid="{FDDCA4BA-4CE8-408B-8B36-6A986000921B}"/>
    <cellStyle name="Lookup Table Label 4 4 2" xfId="26646" xr:uid="{67C223F2-622A-4EC3-908A-2E8F2DEF9347}"/>
    <cellStyle name="Lookup Table Label 4 4 3" xfId="26647" xr:uid="{F487A3A8-26FD-4D3C-A326-3796FA3B9E52}"/>
    <cellStyle name="Lookup Table Label 4 5" xfId="5522" xr:uid="{753BD0E2-2A56-4398-ABCD-849331DD8AC7}"/>
    <cellStyle name="Lookup Table Label 4 5 2" xfId="26648" xr:uid="{31766279-9DD7-499C-A9D5-742B65203C2C}"/>
    <cellStyle name="Lookup Table Label 4 5 3" xfId="26649" xr:uid="{8B8B8F06-76A8-4EC3-81A8-E5AD4592AB96}"/>
    <cellStyle name="Lookup Table Label 4 6" xfId="6762" xr:uid="{10894021-9D4E-4190-824F-662AFAE6F1A0}"/>
    <cellStyle name="Lookup Table Label 4 6 2" xfId="26650" xr:uid="{00D837BB-98F1-4407-9089-C425F099A337}"/>
    <cellStyle name="Lookup Table Label 4 6 3" xfId="26651" xr:uid="{72508D30-83F5-49EC-9F06-153C0A6BA3DD}"/>
    <cellStyle name="Lookup Table Label 4 7" xfId="6045" xr:uid="{F790F54E-F5F0-41B8-85A0-BDD3A657772B}"/>
    <cellStyle name="Lookup Table Label 4 7 2" xfId="26652" xr:uid="{A2C407BF-BE5D-4B71-85FA-884F4B80F684}"/>
    <cellStyle name="Lookup Table Label 4 7 3" xfId="26653" xr:uid="{139B681F-9E52-4CA1-A0C2-D45574AFCBA0}"/>
    <cellStyle name="Lookup Table Label 4 8" xfId="5583" xr:uid="{C90DE3B3-E4EA-424E-BF45-B61F58F02E00}"/>
    <cellStyle name="Lookup Table Label 4 8 2" xfId="26654" xr:uid="{EC3ED8B5-4694-4717-A3E1-070869DBE110}"/>
    <cellStyle name="Lookup Table Label 4 8 3" xfId="26655" xr:uid="{2947FD27-0E74-4071-BE77-EBDCF8CE7276}"/>
    <cellStyle name="Lookup Table Label 4 9" xfId="7515" xr:uid="{877198C3-4EA4-4D0A-BF41-11898CDE48A2}"/>
    <cellStyle name="Lookup Table Label 4 9 2" xfId="26656" xr:uid="{85105FF9-EF6A-413C-B7D1-E91A0B8E934B}"/>
    <cellStyle name="Lookup Table Label 4 9 3" xfId="26657" xr:uid="{65AD0B9E-1F02-49D2-A117-376AFE75CF80}"/>
    <cellStyle name="Lookup Table Label 5" xfId="5497" xr:uid="{CDFB847D-19C2-4AA6-8F73-A75364E6BDF5}"/>
    <cellStyle name="Lookup Table Label 5 10" xfId="26658" xr:uid="{BDA6CF16-276D-4FC3-A1D0-01F1EF3EBD4E}"/>
    <cellStyle name="Lookup Table Label 5 2" xfId="4909" xr:uid="{2969CAF1-A560-49DC-BCE4-889D842920E9}"/>
    <cellStyle name="Lookup Table Label 5 2 2" xfId="26659" xr:uid="{1F9782B9-D120-48AC-8C73-AD3114A0B0F9}"/>
    <cellStyle name="Lookup Table Label 5 2 3" xfId="26660" xr:uid="{D432504F-46F0-4BE8-9E9E-6E936949174A}"/>
    <cellStyle name="Lookup Table Label 5 3" xfId="4835" xr:uid="{364BC4E7-B863-413B-990B-FF3F9021430D}"/>
    <cellStyle name="Lookup Table Label 5 3 2" xfId="26661" xr:uid="{09C537EF-54F0-4F59-89B8-A3678A1C1882}"/>
    <cellStyle name="Lookup Table Label 5 3 3" xfId="26662" xr:uid="{D7F9E115-7663-447F-8615-1F1E785F1013}"/>
    <cellStyle name="Lookup Table Label 5 4" xfId="5579" xr:uid="{A6E50CD6-70D1-4C30-BA2A-6BC8D6ED83C9}"/>
    <cellStyle name="Lookup Table Label 5 4 2" xfId="26663" xr:uid="{6C0CC729-71E1-4F76-9D49-6F97655159B3}"/>
    <cellStyle name="Lookup Table Label 5 4 3" xfId="26664" xr:uid="{F86951EA-F0FB-42F4-B233-90FDFCA78604}"/>
    <cellStyle name="Lookup Table Label 5 5" xfId="4956" xr:uid="{F9B90759-DC0A-4961-888D-AB08DD9C3D08}"/>
    <cellStyle name="Lookup Table Label 5 5 2" xfId="26665" xr:uid="{84B0ADA5-03D6-4C1F-916A-EDFF7E714773}"/>
    <cellStyle name="Lookup Table Label 5 5 3" xfId="26666" xr:uid="{59BEF157-3CE0-4D44-B6FE-D36472FD2950}"/>
    <cellStyle name="Lookup Table Label 5 6" xfId="7352" xr:uid="{0BB36172-439E-4695-BAFA-3BC7D2788913}"/>
    <cellStyle name="Lookup Table Label 5 6 2" xfId="26667" xr:uid="{F08BB867-78B5-4BA6-88B3-F6FF438C5502}"/>
    <cellStyle name="Lookup Table Label 5 6 3" xfId="26668" xr:uid="{1D331DDF-C9D4-474C-AD3D-39ABC0758EF5}"/>
    <cellStyle name="Lookup Table Label 5 7" xfId="5428" xr:uid="{AEE4A145-DFDC-4503-8DCC-99EE1C060C0F}"/>
    <cellStyle name="Lookup Table Label 5 7 2" xfId="26669" xr:uid="{3E5770BD-6530-4621-9F68-BB346E007BB0}"/>
    <cellStyle name="Lookup Table Label 5 7 3" xfId="26670" xr:uid="{2D661C46-A1CC-4926-A86F-29890C226DF5}"/>
    <cellStyle name="Lookup Table Label 5 8" xfId="7643" xr:uid="{5E35F6E5-1B79-48CC-83BE-4B1DF9931533}"/>
    <cellStyle name="Lookup Table Label 5 8 2" xfId="26671" xr:uid="{8BBBF373-ECA9-4D18-9BF3-4342F28903B8}"/>
    <cellStyle name="Lookup Table Label 5 8 3" xfId="26672" xr:uid="{BE369761-4B32-4072-97F6-3E27FCBC8F31}"/>
    <cellStyle name="Lookup Table Label 5 9" xfId="6131" xr:uid="{AABDD16D-7F0B-4D3A-BDC0-104451AA2C9B}"/>
    <cellStyle name="Lookup Table Label 5 9 2" xfId="26673" xr:uid="{350D7550-F902-4A12-ADFA-A64445564C90}"/>
    <cellStyle name="Lookup Table Label 5 9 3" xfId="26674" xr:uid="{636D7C61-203D-4484-BC01-6EE676A27630}"/>
    <cellStyle name="Lookup Table Label 6" xfId="5515" xr:uid="{9281C089-8137-4163-90FA-26F3003965CB}"/>
    <cellStyle name="Lookup Table Label 6 2" xfId="26675" xr:uid="{E9FD697D-B75F-4A92-B52B-3C0E1F6785FC}"/>
    <cellStyle name="Lookup Table Label 6 3" xfId="26676" xr:uid="{BF00840B-ED4F-4F7D-AE59-0DB8F716B016}"/>
    <cellStyle name="Lookup Table Label 7" xfId="4725" xr:uid="{4AEDDBEE-19AD-4D1D-BA15-D964718BEE0B}"/>
    <cellStyle name="Lookup Table Label 7 2" xfId="26677" xr:uid="{994FCC61-631F-47F2-97F4-E11DF47F9017}"/>
    <cellStyle name="Lookup Table Label 7 3" xfId="26678" xr:uid="{09FB4C12-4870-4989-8B5C-32168BC9FE82}"/>
    <cellStyle name="Lookup Table Label 8" xfId="4784" xr:uid="{C5D65662-F68D-42AC-A14A-B3BD0DF90467}"/>
    <cellStyle name="Lookup Table Label 8 2" xfId="26679" xr:uid="{4BF8F1CC-E0C5-4E23-A62A-7EF11AA2F9A1}"/>
    <cellStyle name="Lookup Table Label 8 3" xfId="26680" xr:uid="{F9B2FFA1-9A05-42C4-BCB2-D3B8B619156D}"/>
    <cellStyle name="Lookup Table Label 9" xfId="4908" xr:uid="{75C63E5E-1983-45FC-BA6D-599AF9BCFC13}"/>
    <cellStyle name="Lookup Table Label 9 2" xfId="26681" xr:uid="{C7CE3226-E653-4E5C-B675-953F9128D508}"/>
    <cellStyle name="Lookup Table Label 9 3" xfId="26682" xr:uid="{13F4A58E-C291-45BE-A3DA-C5CE099C884A}"/>
    <cellStyle name="Lookup Table Number" xfId="853" xr:uid="{24B4DB09-B18A-4BD0-A61F-0C7C5BD933D0}"/>
    <cellStyle name="Lookup Table Number 10" xfId="5560" xr:uid="{F7FE145E-6BD4-4134-9052-9013F1F69CBA}"/>
    <cellStyle name="Lookup Table Number 10 2" xfId="26683" xr:uid="{925DB28B-3801-40F0-AFE0-625F4C40FD46}"/>
    <cellStyle name="Lookup Table Number 10 3" xfId="26684" xr:uid="{8C4BAD6F-080A-4D76-A732-16C1946CF2B8}"/>
    <cellStyle name="Lookup Table Number 11" xfId="6855" xr:uid="{37B85466-0D13-4111-B306-C5A00C82EE5F}"/>
    <cellStyle name="Lookup Table Number 11 2" xfId="26685" xr:uid="{798BEC9A-319C-48D6-9224-C6FA2988C970}"/>
    <cellStyle name="Lookup Table Number 11 3" xfId="26686" xr:uid="{E1216E07-76EC-41A1-A692-C99B55D34465}"/>
    <cellStyle name="Lookup Table Number 12" xfId="5556" xr:uid="{87563A36-159D-4925-9E7B-3CF5DD7FD6ED}"/>
    <cellStyle name="Lookup Table Number 12 2" xfId="26687" xr:uid="{D3E04A71-1C6D-4749-A448-50F4F55010D7}"/>
    <cellStyle name="Lookup Table Number 12 3" xfId="26688" xr:uid="{971E38A1-7F08-4AB3-8425-B25980FD5439}"/>
    <cellStyle name="Lookup Table Number 13" xfId="4936" xr:uid="{819854DC-26A9-4FB5-BAD8-8237283BD8CB}"/>
    <cellStyle name="Lookup Table Number 13 2" xfId="26689" xr:uid="{333291F2-952F-4B9C-81F8-D7CF89F1E474}"/>
    <cellStyle name="Lookup Table Number 13 3" xfId="26690" xr:uid="{ACADA883-B44A-408D-9830-728CA63AF0E2}"/>
    <cellStyle name="Lookup Table Number 14" xfId="6138" xr:uid="{09431AD6-040D-49CA-9B3F-70CC2A5A931B}"/>
    <cellStyle name="Lookup Table Number 14 2" xfId="26691" xr:uid="{88442D2A-31B4-47A9-BF6F-5918E5E3A2AD}"/>
    <cellStyle name="Lookup Table Number 14 3" xfId="26692" xr:uid="{CD910876-890B-48EB-B93E-497FFB743536}"/>
    <cellStyle name="Lookup Table Number 15" xfId="26693" xr:uid="{4709D834-D261-4978-81D1-8E28C28B16DC}"/>
    <cellStyle name="Lookup Table Number 2" xfId="1519" xr:uid="{AFC228BF-9FC4-4716-B321-3ED749695303}"/>
    <cellStyle name="Lookup Table Number 2 10" xfId="7045" xr:uid="{D3B82D04-C3E7-4E41-9949-1E49D189D31C}"/>
    <cellStyle name="Lookup Table Number 2 10 2" xfId="26694" xr:uid="{6A86415B-B740-4A8B-9CB1-6EC36EBCC827}"/>
    <cellStyle name="Lookup Table Number 2 10 3" xfId="26695" xr:uid="{3CE0B547-0A04-4C6C-8F63-ADB379474EA6}"/>
    <cellStyle name="Lookup Table Number 2 11" xfId="26696" xr:uid="{65BBD0C6-261A-47D0-A55B-098D49BC6282}"/>
    <cellStyle name="Lookup Table Number 2 2" xfId="5848" xr:uid="{0F66F4EF-DE42-4851-ACFD-A58AD3C5B5AD}"/>
    <cellStyle name="Lookup Table Number 2 2 2" xfId="14408" xr:uid="{130D980A-0DA2-4F2B-A6D3-10588019A839}"/>
    <cellStyle name="Lookup Table Number 2 2 2 2" xfId="26697" xr:uid="{0DFB459C-3C42-4371-BCF8-CF988FBDCE28}"/>
    <cellStyle name="Lookup Table Number 2 2 3" xfId="26698" xr:uid="{2A6F0DEC-9193-4FE0-9C75-ED7EF0D16F45}"/>
    <cellStyle name="Lookup Table Number 2 3" xfId="5910" xr:uid="{3D9C48A3-02FB-470C-B9D0-ED39383FB815}"/>
    <cellStyle name="Lookup Table Number 2 3 2" xfId="26699" xr:uid="{776591CB-1415-4C5F-A59E-2E025FCDC4B5}"/>
    <cellStyle name="Lookup Table Number 2 3 3" xfId="26700" xr:uid="{B75311B1-FF54-45BE-BAE6-01F58ACE9EE8}"/>
    <cellStyle name="Lookup Table Number 2 4" xfId="4831" xr:uid="{91C43663-7945-4035-8879-9F163694F587}"/>
    <cellStyle name="Lookup Table Number 2 4 2" xfId="26701" xr:uid="{12DC8580-60EB-4295-861B-DFE7E7ACED36}"/>
    <cellStyle name="Lookup Table Number 2 4 3" xfId="26702" xr:uid="{799B743C-BB1B-41D3-892D-6E13666F7F95}"/>
    <cellStyle name="Lookup Table Number 2 5" xfId="5269" xr:uid="{5973881E-93C0-4ECE-B844-275BD987181F}"/>
    <cellStyle name="Lookup Table Number 2 5 2" xfId="26703" xr:uid="{EE64B456-65A6-4F69-816C-BCEC736083EF}"/>
    <cellStyle name="Lookup Table Number 2 5 3" xfId="26704" xr:uid="{363C2A0E-4E3B-4019-98F6-6974C9F4F67B}"/>
    <cellStyle name="Lookup Table Number 2 6" xfId="7130" xr:uid="{5E992321-4B8A-4CCA-9E91-40B6ABF30D0F}"/>
    <cellStyle name="Lookup Table Number 2 6 2" xfId="26705" xr:uid="{67F74C2A-BC41-4943-8E0C-F857E4CB6671}"/>
    <cellStyle name="Lookup Table Number 2 6 3" xfId="26706" xr:uid="{0336B8ED-4CDB-4F1E-AA74-3DB43A8FD25D}"/>
    <cellStyle name="Lookup Table Number 2 7" xfId="5604" xr:uid="{8472DAB4-7795-4011-93D6-66025DBA3C9A}"/>
    <cellStyle name="Lookup Table Number 2 7 2" xfId="26707" xr:uid="{5F30381C-552D-4372-91CA-94897E4777DD}"/>
    <cellStyle name="Lookup Table Number 2 7 3" xfId="26708" xr:uid="{61066E3A-3AE7-4BA0-96E6-D8A5DF0B5FBA}"/>
    <cellStyle name="Lookup Table Number 2 8" xfId="7467" xr:uid="{A9AB1980-E4F3-4C65-9B5C-76522C631F6B}"/>
    <cellStyle name="Lookup Table Number 2 8 2" xfId="26709" xr:uid="{06898178-EAEC-4AC1-B18F-753716352F27}"/>
    <cellStyle name="Lookup Table Number 2 8 3" xfId="26710" xr:uid="{0CC7AE51-0E59-4900-B5B6-FC430CB28E0E}"/>
    <cellStyle name="Lookup Table Number 2 9" xfId="6976" xr:uid="{6351EAF6-B420-4CAF-AA75-4F9DF07C4712}"/>
    <cellStyle name="Lookup Table Number 2 9 2" xfId="26711" xr:uid="{0D8BB49E-51C6-4562-9967-97F59E965C12}"/>
    <cellStyle name="Lookup Table Number 2 9 3" xfId="26712" xr:uid="{95DE6238-F8FA-4689-81FA-A3CEB77E2BE6}"/>
    <cellStyle name="Lookup Table Number 3" xfId="1520" xr:uid="{10F2E51A-A6D2-4B12-A323-B68C98B574B6}"/>
    <cellStyle name="Lookup Table Number 3 10" xfId="4659" xr:uid="{BC83CCE0-017A-46B8-9BF1-B3725F44382E}"/>
    <cellStyle name="Lookup Table Number 3 10 2" xfId="14409" xr:uid="{ABA7B73C-421B-4865-8A16-82C73EDEF747}"/>
    <cellStyle name="Lookup Table Number 3 10 2 2" xfId="26713" xr:uid="{C21F5CCD-5FC7-4A42-B418-1BC8E3E3C074}"/>
    <cellStyle name="Lookup Table Number 3 10 3" xfId="26714" xr:uid="{8B94FD28-4763-46A0-8ED5-43BB1DB084C3}"/>
    <cellStyle name="Lookup Table Number 3 11" xfId="26715" xr:uid="{8BDFDDDC-BCA3-4BE7-BE58-A10F46D8ED88}"/>
    <cellStyle name="Lookup Table Number 3 2" xfId="5121" xr:uid="{22F3BF9C-FA45-40AF-8BEB-461EBAD1DEE3}"/>
    <cellStyle name="Lookup Table Number 3 2 2" xfId="26716" xr:uid="{E003B3BC-7014-494E-B2AD-70F03AC28FA2}"/>
    <cellStyle name="Lookup Table Number 3 2 3" xfId="26717" xr:uid="{2E9A4B4A-AAD7-42B8-A7C8-0F1703DC73DC}"/>
    <cellStyle name="Lookup Table Number 3 3" xfId="5414" xr:uid="{BF14E8C0-E97F-4B09-BF47-B5E142A75335}"/>
    <cellStyle name="Lookup Table Number 3 3 2" xfId="26718" xr:uid="{FA903C05-3955-4AC2-9677-3CDF25077CF4}"/>
    <cellStyle name="Lookup Table Number 3 3 3" xfId="26719" xr:uid="{18627EAC-C6DC-4B0E-BAFD-9DEE511D861E}"/>
    <cellStyle name="Lookup Table Number 3 4" xfId="7055" xr:uid="{D03F430B-2295-4E7D-BF16-948226924CF3}"/>
    <cellStyle name="Lookup Table Number 3 4 2" xfId="26720" xr:uid="{D57F5B1E-E52B-405C-A28B-BE5D0700D7C9}"/>
    <cellStyle name="Lookup Table Number 3 4 3" xfId="26721" xr:uid="{8FF73AC7-87E5-41D0-9431-C0F2814625E3}"/>
    <cellStyle name="Lookup Table Number 3 5" xfId="6720" xr:uid="{A907CD8F-44FF-46D2-A8D7-A1B80113FD4C}"/>
    <cellStyle name="Lookup Table Number 3 5 2" xfId="26722" xr:uid="{FA24481F-4C88-4E14-B02F-2DE13F5E0DC9}"/>
    <cellStyle name="Lookup Table Number 3 5 3" xfId="26723" xr:uid="{6F38A6AD-3076-4A07-A4C1-6B9C29599158}"/>
    <cellStyle name="Lookup Table Number 3 6" xfId="7047" xr:uid="{A5CFF015-3C86-49AC-8F6B-3DB4E7CD56B0}"/>
    <cellStyle name="Lookup Table Number 3 6 2" xfId="26724" xr:uid="{E5824A0B-E076-449D-A98D-2DE8094FF4C3}"/>
    <cellStyle name="Lookup Table Number 3 6 3" xfId="26725" xr:uid="{4B04F327-41EC-4DDC-B11F-F4CDA7E3CD23}"/>
    <cellStyle name="Lookup Table Number 3 7" xfId="5380" xr:uid="{46C80724-6063-4BDC-96BA-DC019DA19603}"/>
    <cellStyle name="Lookup Table Number 3 7 2" xfId="26726" xr:uid="{71C67179-0B2F-43C3-8592-C2D281B3E8CF}"/>
    <cellStyle name="Lookup Table Number 3 7 3" xfId="26727" xr:uid="{4087DC68-8731-4B54-B253-4DF3ECA8227D}"/>
    <cellStyle name="Lookup Table Number 3 8" xfId="7104" xr:uid="{17793BC0-1DDD-468F-B505-184B4506E847}"/>
    <cellStyle name="Lookup Table Number 3 8 2" xfId="26728" xr:uid="{D0459815-F91C-4C73-8E4E-55BC6CB517CD}"/>
    <cellStyle name="Lookup Table Number 3 8 3" xfId="26729" xr:uid="{88E40AAB-A53F-49D9-AEF8-FAE1A1A796A7}"/>
    <cellStyle name="Lookup Table Number 3 9" xfId="5552" xr:uid="{C7F643EE-90B6-4305-946F-6F955A0CB53D}"/>
    <cellStyle name="Lookup Table Number 3 9 2" xfId="26730" xr:uid="{2B01FF0C-5879-46B9-84A1-C1783B87B62A}"/>
    <cellStyle name="Lookup Table Number 3 9 3" xfId="26731" xr:uid="{60D50DED-1B67-4A28-8E96-3A820D627EBB}"/>
    <cellStyle name="Lookup Table Number 4" xfId="1521" xr:uid="{2D504CFA-CC9C-4EDB-AB1D-0B178E268D27}"/>
    <cellStyle name="Lookup Table Number 4 10" xfId="7698" xr:uid="{C040E883-BFD1-4ADC-8ACF-DF2B7DED180D}"/>
    <cellStyle name="Lookup Table Number 4 10 2" xfId="26732" xr:uid="{41BB21CA-EACA-48EA-86E2-7FBA3113172A}"/>
    <cellStyle name="Lookup Table Number 4 10 3" xfId="26733" xr:uid="{AC69DF50-7609-476B-B9F4-75A1960C6B65}"/>
    <cellStyle name="Lookup Table Number 4 11" xfId="26734" xr:uid="{DBC36839-C432-41E4-B24C-24272ABDEED6}"/>
    <cellStyle name="Lookup Table Number 4 2" xfId="5849" xr:uid="{F666FBCD-BA30-4C5E-8CB6-259E1B838450}"/>
    <cellStyle name="Lookup Table Number 4 2 2" xfId="14410" xr:uid="{839AE291-9859-428B-928A-54BAFE8F5BC9}"/>
    <cellStyle name="Lookup Table Number 4 2 2 2" xfId="26735" xr:uid="{D146E47F-F769-45E1-BF95-4DDE539E23CF}"/>
    <cellStyle name="Lookup Table Number 4 2 3" xfId="26736" xr:uid="{ECF1E8FF-036D-419C-AEC8-14B8B45D025A}"/>
    <cellStyle name="Lookup Table Number 4 3" xfId="5912" xr:uid="{16353F41-7285-440B-A10F-AA9C90FE76DF}"/>
    <cellStyle name="Lookup Table Number 4 3 2" xfId="26737" xr:uid="{EAFF42BD-25D8-4CDD-8E9D-9E7676ED95CF}"/>
    <cellStyle name="Lookup Table Number 4 3 3" xfId="26738" xr:uid="{66B485A6-9889-42DC-9830-E24B051C64B8}"/>
    <cellStyle name="Lookup Table Number 4 4" xfId="5387" xr:uid="{F2828327-1172-45CE-8CA8-496B22C0C781}"/>
    <cellStyle name="Lookup Table Number 4 4 2" xfId="26739" xr:uid="{95440927-1606-48A9-8397-779458F8AB5D}"/>
    <cellStyle name="Lookup Table Number 4 4 3" xfId="26740" xr:uid="{B54246E4-4629-480C-9883-85C2C4BC69F6}"/>
    <cellStyle name="Lookup Table Number 4 5" xfId="7042" xr:uid="{922DBED1-C86E-49AD-949B-9F9F242A7746}"/>
    <cellStyle name="Lookup Table Number 4 5 2" xfId="26741" xr:uid="{A167ED53-414E-48AC-883F-85224719126C}"/>
    <cellStyle name="Lookup Table Number 4 5 3" xfId="26742" xr:uid="{B76B3D18-BC07-462B-A984-590BEB544D34}"/>
    <cellStyle name="Lookup Table Number 4 6" xfId="4729" xr:uid="{2B2AA5E6-A4DE-42F1-8D38-615D3AC6D36E}"/>
    <cellStyle name="Lookup Table Number 4 6 2" xfId="26743" xr:uid="{0E2CB4E8-356B-4758-995E-9EE43D77BBFF}"/>
    <cellStyle name="Lookup Table Number 4 6 3" xfId="26744" xr:uid="{9DF83864-F6A2-42D2-A8A1-BC88C45807B5}"/>
    <cellStyle name="Lookup Table Number 4 7" xfId="6695" xr:uid="{A289F959-277F-40CF-8CCF-9B7DFEA8E756}"/>
    <cellStyle name="Lookup Table Number 4 7 2" xfId="26745" xr:uid="{659AA039-C40E-498D-A166-13A27C5173CE}"/>
    <cellStyle name="Lookup Table Number 4 7 3" xfId="26746" xr:uid="{2592B99B-BBEB-443A-98AF-9057D400A2D0}"/>
    <cellStyle name="Lookup Table Number 4 8" xfId="6666" xr:uid="{1D2C445B-62CF-4C0C-80BF-8EEF76419415}"/>
    <cellStyle name="Lookup Table Number 4 8 2" xfId="26747" xr:uid="{93E30A66-FAAB-423F-9869-48933F96B3D2}"/>
    <cellStyle name="Lookup Table Number 4 8 3" xfId="26748" xr:uid="{9D775258-4A46-4D3D-B3FB-EF20444E1734}"/>
    <cellStyle name="Lookup Table Number 4 9" xfId="6965" xr:uid="{08C66CC9-8A89-472D-ADE7-7C5DAF339B19}"/>
    <cellStyle name="Lookup Table Number 4 9 2" xfId="26749" xr:uid="{2E356206-926F-4396-9506-607229CB230C}"/>
    <cellStyle name="Lookup Table Number 4 9 3" xfId="26750" xr:uid="{669C1920-FF58-46E1-8397-995813815B3C}"/>
    <cellStyle name="Lookup Table Number 5" xfId="5498" xr:uid="{BA84F399-BBCD-4ACC-8A10-A81711BAF5E6}"/>
    <cellStyle name="Lookup Table Number 5 10" xfId="26751" xr:uid="{EE80CCCD-F581-4264-BB38-16827D641671}"/>
    <cellStyle name="Lookup Table Number 5 2" xfId="6434" xr:uid="{B92BC19C-E93B-4B73-8946-ABA41B0B27DB}"/>
    <cellStyle name="Lookup Table Number 5 2 2" xfId="26752" xr:uid="{4FE1BF06-56CD-409F-BF33-ADC066715C24}"/>
    <cellStyle name="Lookup Table Number 5 2 3" xfId="26753" xr:uid="{6D4A96F2-069A-4461-B495-97D8A4939AA8}"/>
    <cellStyle name="Lookup Table Number 5 3" xfId="6092" xr:uid="{E14F337E-7ADB-42F4-8D38-5A3CFF2E0391}"/>
    <cellStyle name="Lookup Table Number 5 3 2" xfId="26754" xr:uid="{64CBF698-6B9F-4411-AAEA-14620EE1BEB0}"/>
    <cellStyle name="Lookup Table Number 5 3 3" xfId="26755" xr:uid="{DEF68CC7-D539-4E30-BD7B-E68877101A2F}"/>
    <cellStyle name="Lookup Table Number 5 4" xfId="6968" xr:uid="{F00B92C0-2029-41B5-BF5F-9773C35EE0B9}"/>
    <cellStyle name="Lookup Table Number 5 4 2" xfId="26756" xr:uid="{01CE1459-C9B6-48F9-B32C-B5C59B9B2213}"/>
    <cellStyle name="Lookup Table Number 5 4 3" xfId="26757" xr:uid="{67ACA718-4F7B-4E86-A645-86B419EFAED8}"/>
    <cellStyle name="Lookup Table Number 5 5" xfId="6475" xr:uid="{6FE5594F-6B47-4811-8A14-62C8187E4F37}"/>
    <cellStyle name="Lookup Table Number 5 5 2" xfId="26758" xr:uid="{1115B7C2-07A4-4F82-803A-90814E9CCA9C}"/>
    <cellStyle name="Lookup Table Number 5 5 3" xfId="26759" xr:uid="{F9AFE29D-9A79-4C85-A1DB-0F20CCCF6085}"/>
    <cellStyle name="Lookup Table Number 5 6" xfId="7292" xr:uid="{196AD28A-3FBF-4585-8FD3-070E728BE619}"/>
    <cellStyle name="Lookup Table Number 5 6 2" xfId="26760" xr:uid="{B856393B-E009-48A7-A8CD-E52139FAE10F}"/>
    <cellStyle name="Lookup Table Number 5 6 3" xfId="26761" xr:uid="{37CC4D1D-969B-49DA-8C1E-B161BC9E64C0}"/>
    <cellStyle name="Lookup Table Number 5 7" xfId="7030" xr:uid="{58487B32-91A5-485C-B099-93E909A279DE}"/>
    <cellStyle name="Lookup Table Number 5 7 2" xfId="26762" xr:uid="{06BDC94D-CB32-4145-A03D-D502418B3965}"/>
    <cellStyle name="Lookup Table Number 5 7 3" xfId="26763" xr:uid="{0D7B94C4-56BB-4E4A-92FD-50E4D7AD0F1E}"/>
    <cellStyle name="Lookup Table Number 5 8" xfId="7043" xr:uid="{3A91CD82-DD87-4C54-9299-15111EFAE750}"/>
    <cellStyle name="Lookup Table Number 5 8 2" xfId="26764" xr:uid="{6542E1C0-A510-40FE-B64D-B3E6B474EFB8}"/>
    <cellStyle name="Lookup Table Number 5 8 3" xfId="26765" xr:uid="{F1315FB3-70D1-4D99-BD12-588358DF638D}"/>
    <cellStyle name="Lookup Table Number 5 9" xfId="7074" xr:uid="{6560E932-41FA-4179-8033-C2758BDA186B}"/>
    <cellStyle name="Lookup Table Number 5 9 2" xfId="26766" xr:uid="{2A2B693B-9E66-42C4-ACA5-75CF6666907A}"/>
    <cellStyle name="Lookup Table Number 5 9 3" xfId="26767" xr:uid="{1B4C3810-9BB6-4A13-ABC5-C905FF8BEC07}"/>
    <cellStyle name="Lookup Table Number 6" xfId="5514" xr:uid="{32585FD2-9DCF-41C7-9929-5719EF8B7947}"/>
    <cellStyle name="Lookup Table Number 6 2" xfId="26768" xr:uid="{2D121CD0-6B73-4F28-85CA-DBE872FC1053}"/>
    <cellStyle name="Lookup Table Number 6 3" xfId="26769" xr:uid="{950344C9-9504-4ACC-9D1B-A278D5C0DA77}"/>
    <cellStyle name="Lookup Table Number 7" xfId="5375" xr:uid="{222F631B-8B6A-4B70-9005-4A57A70C3BE7}"/>
    <cellStyle name="Lookup Table Number 7 2" xfId="26770" xr:uid="{A9B04132-36AB-4CCC-B748-7A7BAB402F1B}"/>
    <cellStyle name="Lookup Table Number 7 3" xfId="26771" xr:uid="{CFDC5B3D-3B48-4D6A-991F-05617617B719}"/>
    <cellStyle name="Lookup Table Number 8" xfId="5539" xr:uid="{B6FA587A-BC9B-4D55-8AF6-01F0C760CA8C}"/>
    <cellStyle name="Lookup Table Number 8 2" xfId="26772" xr:uid="{B8695B51-54C9-466A-B159-4556EC5DB735}"/>
    <cellStyle name="Lookup Table Number 8 3" xfId="26773" xr:uid="{E29F31A9-D278-4093-A6EF-3DFA3FA5FFBD}"/>
    <cellStyle name="Lookup Table Number 9" xfId="5649" xr:uid="{01CFDFCF-49A6-420F-89E4-71C2255111E3}"/>
    <cellStyle name="Lookup Table Number 9 2" xfId="26774" xr:uid="{A896C6B8-C3FB-4B7A-A6A5-01BCC9F0ECB7}"/>
    <cellStyle name="Lookup Table Number 9 3" xfId="26775" xr:uid="{6655DE40-E585-42A7-BE0B-D0A900AEE544}"/>
    <cellStyle name="Margin" xfId="854" xr:uid="{9C1BF2BD-6AFE-4A2E-8BB9-1D22DB43E36C}"/>
    <cellStyle name="Margins" xfId="855" xr:uid="{CD5350A6-491C-4C27-A29F-587A9ADC3F0C}"/>
    <cellStyle name="Měna0" xfId="17798" xr:uid="{D1FB916F-E37B-430C-B98A-233896F5E609}"/>
    <cellStyle name="Messziffer" xfId="17799" xr:uid="{EF69307D-B916-49C9-AC8E-1144AE52AC52}"/>
    <cellStyle name="MesszifferD" xfId="17800" xr:uid="{730D561D-8159-478A-AC3D-FF9A81A8AE53}"/>
    <cellStyle name="Mida" xfId="17801" xr:uid="{F07A0703-BF29-4010-9F2B-9A7F2D5729F3}"/>
    <cellStyle name="Migliaia (0)_Rar 1999-2001(2)" xfId="17802" xr:uid="{2D4A596C-3BDD-4860-9B37-AA6C52D79EBD}"/>
    <cellStyle name="Migliaia [0]_T040120e" xfId="17803" xr:uid="{C573D6C4-99C7-4E5E-B1CD-BE89060888B2}"/>
    <cellStyle name="Migliaia_ripartizionew1" xfId="17804" xr:uid="{B4AD382B-94F8-424B-A24A-F70E42166044}"/>
    <cellStyle name="Millares [0]_10 Empresas " xfId="856" xr:uid="{8635C283-F171-4623-96E4-222F0F7D78ED}"/>
    <cellStyle name="Millares_10 Empresas " xfId="857" xr:uid="{D1C0EA5F-B5A0-4756-91D9-8140C510554B}"/>
    <cellStyle name="Milliers [0]_      " xfId="858" xr:uid="{6F54B4CE-F953-4B36-9DFF-096894E27DEA}"/>
    <cellStyle name="Milliers_      " xfId="859" xr:uid="{B14C36DE-B2B3-40F5-A3D9-F3F944BBCAEB}"/>
    <cellStyle name="Model Name" xfId="860" xr:uid="{248A5336-F745-4660-9122-C9AEFD1C9075}"/>
    <cellStyle name="Moeda [0]_~0060587" xfId="17805" xr:uid="{05F916EB-B340-4C22-BD99-497F17412EB1}"/>
    <cellStyle name="Moeda_~0060587" xfId="17806" xr:uid="{F2245577-99C3-490C-B8A1-19B1CE6C40EB}"/>
    <cellStyle name="Mon?aire [0]_      " xfId="861" xr:uid="{014646AC-1580-4270-8F40-1DA54BAF91B2}"/>
    <cellStyle name="Mon?aire_      " xfId="862" xr:uid="{224C41FB-D865-47C7-946B-568FE6CD9B0D}"/>
    <cellStyle name="Mon¨¦taire [0]_&lt;&lt;&lt;400000&gt;&gt;&gt;" xfId="863" xr:uid="{39CDD1D9-8668-47CF-881E-9AC8ABE727EE}"/>
    <cellStyle name="Mon¨¦taire_&lt;&lt;&lt;400000&gt;&gt;&gt;" xfId="864" xr:uid="{7BC38800-316F-4ECF-B794-09BA2A6F19AD}"/>
    <cellStyle name="Monšaire [0]_AR1194" xfId="865" xr:uid="{F7562CD6-1BE9-4901-B4C7-162CAD38D99E}"/>
    <cellStyle name="Monšaire_AR1194" xfId="866" xr:uid="{AF68743E-3AF5-4473-B4BD-FF2A307DF293}"/>
    <cellStyle name="Moneda [0]_10 Empresas " xfId="867" xr:uid="{C16B85FE-267D-486E-AAF0-B07878BEA4EA}"/>
    <cellStyle name="Moneda_10 Empresas " xfId="868" xr:uid="{B9BFD079-E58F-4146-A119-439C6EE719A2}"/>
    <cellStyle name="Monétaire [0]_&lt;&lt;&lt;400000&gt;&gt;&gt;" xfId="869" xr:uid="{3276E8B3-A142-47DA-9522-CA6E59D4AA67}"/>
    <cellStyle name="Monétaire_&lt;&lt;&lt;400000&gt;&gt;&gt;" xfId="870" xr:uid="{52B06A9C-78D0-4362-95D8-D5DFDC11CAAD}"/>
    <cellStyle name="Month Date" xfId="871" xr:uid="{1348E0F4-AA28-4E0A-8AE6-43F8C41502D4}"/>
    <cellStyle name="MS_Hebrew" xfId="872" xr:uid="{0547443A-CFDD-4458-BF8B-C574F7336B15}"/>
    <cellStyle name="multiple" xfId="873" xr:uid="{45F29C62-3A62-4FC7-BBC9-FC00A242888A}"/>
    <cellStyle name="Multiple [0]" xfId="874" xr:uid="{AE80F613-1CED-4C6F-8FE8-EE4E259B14BD}"/>
    <cellStyle name="Multiple [1]" xfId="875" xr:uid="{605E758E-25DC-48CA-AADE-87253AF8C31E}"/>
    <cellStyle name="Multiple 2" xfId="876" xr:uid="{2A9E46DC-29E8-4E4B-8396-515BB9625303}"/>
    <cellStyle name="Multiple 3" xfId="877" xr:uid="{871A2BFF-0581-4EEF-A154-DE8E46C0BA4B}"/>
    <cellStyle name="multiple 4" xfId="878" xr:uid="{CF664E87-8658-49AE-9687-4A3E46996D3F}"/>
    <cellStyle name="Multiple 5" xfId="879" xr:uid="{B5C4A9DF-D38A-4C6A-A49F-4F6F767D5309}"/>
    <cellStyle name="Multiple 6" xfId="880" xr:uid="{0F2C153B-BF60-43C1-AB80-71D9AEBEE8D2}"/>
    <cellStyle name="Multiple_~0055150" xfId="881" xr:uid="{81D85939-0FAA-48D9-AFD6-67C4FC6FFCB9}"/>
    <cellStyle name="Name" xfId="17807" xr:uid="{80C1B203-10D9-4A36-B24A-DB51EC04ECC7}"/>
    <cellStyle name="Name 2" xfId="17808" xr:uid="{E17A10F2-B7B9-46D7-9AD4-D2855DF4D07D}"/>
    <cellStyle name="Name 3" xfId="17809" xr:uid="{F0E486A9-7CB3-4CCD-82A0-5B3B10E06072}"/>
    <cellStyle name="Name 4" xfId="17810" xr:uid="{FEB99BDF-C74B-448E-957C-63F11E7168BE}"/>
    <cellStyle name="Name 5" xfId="17811" xr:uid="{FA2750AA-38C2-450A-BD77-54CB6D47A4AB}"/>
    <cellStyle name="Name 6" xfId="17812" xr:uid="{8AE4E63D-9BB4-4D71-ABCB-13BF601696AA}"/>
    <cellStyle name="Name 7" xfId="17813" xr:uid="{335A3C37-8C1F-4FF8-9D35-93086E2F2E79}"/>
    <cellStyle name="Name_e" xfId="17814" xr:uid="{3E671095-6429-4C71-80F6-D73143117C25}"/>
    <cellStyle name="Neutral 10" xfId="17815" xr:uid="{190C3BCC-6C1A-42A8-BDFF-F7CBF5D49869}"/>
    <cellStyle name="Neutral 11" xfId="39" xr:uid="{4DA3A0CA-7553-43F8-A407-5272A4531D35}"/>
    <cellStyle name="Neutral 2" xfId="882" xr:uid="{5A57BDA9-D20A-4E37-8E23-5D567715BE25}"/>
    <cellStyle name="Neutral 2 2" xfId="1825" xr:uid="{99424D17-1B4A-4432-8917-380BD7984AC8}"/>
    <cellStyle name="Neutral 3" xfId="17816" xr:uid="{3D689C30-DB83-476C-86BC-910EEDEC39CF}"/>
    <cellStyle name="Neutral 4" xfId="17817" xr:uid="{AB4C9812-9DAC-4C1B-B32F-51510426C9E9}"/>
    <cellStyle name="Neutral 5" xfId="17818" xr:uid="{7F2536D4-798B-4B09-9C69-DB86AF309A6A}"/>
    <cellStyle name="Neutral 6" xfId="17819" xr:uid="{E238A2C9-12FC-4889-910E-5BDFF816DA47}"/>
    <cellStyle name="Neutral 7" xfId="17820" xr:uid="{DAD31C19-660E-4D93-B70E-5F91674C6AE8}"/>
    <cellStyle name="Neutral 8" xfId="17821" xr:uid="{C6F82A2B-4756-4C01-8475-BE51164B09E7}"/>
    <cellStyle name="Neutral 9" xfId="17822" xr:uid="{0395AF44-78D6-445F-88AD-64FF223B78BA}"/>
    <cellStyle name="New Times Roman" xfId="883" xr:uid="{BD1EC32E-9027-4267-975E-D7005C007F0D}"/>
    <cellStyle name="NEWMULTIPLE" xfId="884" xr:uid="{9741DEA0-BEBD-49CE-BD08-C0852E953EB0}"/>
    <cellStyle name="no dec" xfId="885" xr:uid="{F8B618A1-EB15-4FF1-BBEE-CAF466888034}"/>
    <cellStyle name="Noch" xfId="17823" xr:uid="{BE4459AF-7920-48FA-84F8-C5BD8BE53509}"/>
    <cellStyle name="Non défini" xfId="886" xr:uid="{181F0463-AA4C-40A7-B504-ECC03DE1F141}"/>
    <cellStyle name="Normal" xfId="0" builtinId="0"/>
    <cellStyle name="Normal - Style1" xfId="887" xr:uid="{076D35C7-7F03-4E23-AC62-AD4CE13D997C}"/>
    <cellStyle name="Normal - Style1 2" xfId="888" xr:uid="{9F9B50D0-46B2-427C-ACEE-52652F3862E7}"/>
    <cellStyle name="Normal - Style1 3" xfId="889" xr:uid="{04715205-5DBC-4E3F-987B-2839AB09E79B}"/>
    <cellStyle name="Normal 10" xfId="890" xr:uid="{DAAB6257-4315-407D-ABD1-275F975210D6}"/>
    <cellStyle name="Normal 10 10" xfId="34468" xr:uid="{8CD9C74A-6CD7-46CE-A349-DE695AD6F31D}"/>
    <cellStyle name="Normal 10 2" xfId="891" xr:uid="{2F5A4CE3-DC30-43FB-8829-6850EC1702BC}"/>
    <cellStyle name="Normal 10 2 2" xfId="3458" xr:uid="{14828605-6EF4-446F-BCD8-A36DFD75440E}"/>
    <cellStyle name="Normal 10 2 2 2" xfId="3459" xr:uid="{C1CCD08E-BD64-4B54-84FA-4D12EF9CA1BA}"/>
    <cellStyle name="Normal 10 2 2 2 2" xfId="14411" xr:uid="{FF4E7A33-61C6-4FE1-A090-9998074ED16A}"/>
    <cellStyle name="Normal 10 2 2 2 2 2" xfId="14412" xr:uid="{18A6A8D8-47EF-4F65-8B1C-262F30F6C928}"/>
    <cellStyle name="Normal 10 2 2 2 3" xfId="14413" xr:uid="{B71D0859-549F-4458-B01E-1AC5670553A2}"/>
    <cellStyle name="Normal 10 2 2 3" xfId="14414" xr:uid="{7BCC27DA-1DF5-419B-9027-C15598E73FAA}"/>
    <cellStyle name="Normal 10 2 2 3 2" xfId="14415" xr:uid="{1DCC9F12-8C6D-4841-81A9-7F5E3CD589F9}"/>
    <cellStyle name="Normal 10 2 2 4" xfId="14416" xr:uid="{4C8A0D19-DDD2-492A-B319-1E67C527E99E}"/>
    <cellStyle name="Normal 10 2 3" xfId="3460" xr:uid="{AEBA5CB2-D46C-4381-9EEB-1958413097DA}"/>
    <cellStyle name="Normal 10 2 3 2" xfId="3461" xr:uid="{E01B0E02-EBFD-4A5F-A5CC-21959ADFF05F}"/>
    <cellStyle name="Normal 10 2 3 2 2" xfId="14417" xr:uid="{1C175558-A758-4E6B-B6E9-51283595E2AC}"/>
    <cellStyle name="Normal 10 2 3 2 2 2" xfId="14418" xr:uid="{6B371518-0A56-44D5-91C2-83B7A2EB40AC}"/>
    <cellStyle name="Normal 10 2 3 2 3" xfId="14419" xr:uid="{B65D7E33-C2D8-4E43-8DD5-DD45C765D06F}"/>
    <cellStyle name="Normal 10 2 3 3" xfId="14420" xr:uid="{93214EBD-92C6-40AE-B720-2383125091FA}"/>
    <cellStyle name="Normal 10 2 3 3 2" xfId="14421" xr:uid="{657051D3-6AC0-4C4F-861E-C3D4362CF5BB}"/>
    <cellStyle name="Normal 10 2 3 4" xfId="14422" xr:uid="{667D40E9-7297-400D-883C-ACA6AFE3F4D3}"/>
    <cellStyle name="Normal 10 2 4" xfId="3462" xr:uid="{1AC4B1F3-A9E9-42D4-94C2-1E4262D52D14}"/>
    <cellStyle name="Normal 10 2 4 2" xfId="14423" xr:uid="{520C01CE-1BF4-4973-80EC-552062179154}"/>
    <cellStyle name="Normal 10 2 4 2 2" xfId="14424" xr:uid="{41B9F2D8-E6B6-4B2F-9A74-5C1D371E9EC0}"/>
    <cellStyle name="Normal 10 2 4 3" xfId="14425" xr:uid="{0040E271-9D04-453E-A7B0-4632EC6BEB7F}"/>
    <cellStyle name="Normal 10 2 5" xfId="14426" xr:uid="{178C5E03-22D5-419E-B722-300D3C14DE25}"/>
    <cellStyle name="Normal 10 2 5 2" xfId="14427" xr:uid="{ADD0F3FD-E6D1-4635-B65C-43F7F334F35D}"/>
    <cellStyle name="Normal 10 2 6" xfId="14428" xr:uid="{32890BA0-AD4B-4D63-9CC3-A0E7B8220405}"/>
    <cellStyle name="Normal 10 2 7" xfId="9955" xr:uid="{A2645934-2145-4B72-8FB6-71167B6CC67D}"/>
    <cellStyle name="Normal 10 3" xfId="20" xr:uid="{912D1579-A603-4A2C-9AE7-7015F52C43EA}"/>
    <cellStyle name="Normal 10 3 2" xfId="3464" xr:uid="{D7454789-22B7-4614-9030-E507B43D0985}"/>
    <cellStyle name="Normal 10 3 2 2" xfId="14429" xr:uid="{5191066C-82A9-4CB4-A337-65D03B76E9A4}"/>
    <cellStyle name="Normal 10 3 2 2 2" xfId="14430" xr:uid="{F85BBA5C-FC0F-41FC-898C-440FCC08709F}"/>
    <cellStyle name="Normal 10 3 2 3" xfId="14431" xr:uid="{C36AB204-A553-44DF-A7AC-B7ABB9119BFD}"/>
    <cellStyle name="Normal 10 3 3" xfId="14432" xr:uid="{C2E971C0-A2EC-49A5-8888-43573F5A9EBE}"/>
    <cellStyle name="Normal 10 3 3 2" xfId="14433" xr:uid="{69183595-C42B-41A3-A072-B30274C154E1}"/>
    <cellStyle name="Normal 10 3 4" xfId="14434" xr:uid="{73CF1F4D-0BD1-4112-AA15-00957F096A3C}"/>
    <cellStyle name="Normal 10 3 5" xfId="3463" xr:uid="{8B8E44A9-7914-403B-8517-85F6C520B64A}"/>
    <cellStyle name="Normal 10 4" xfId="3465" xr:uid="{0BBF6AD7-D83D-4F7E-92FC-769BC375F295}"/>
    <cellStyle name="Normal 10 4 2" xfId="3466" xr:uid="{6E601CB1-826F-4DFC-8DD4-E747A7A2BE35}"/>
    <cellStyle name="Normal 10 4 2 2" xfId="14435" xr:uid="{4F33E9FC-3868-41F3-8822-FD4F36D14859}"/>
    <cellStyle name="Normal 10 4 2 2 2" xfId="14436" xr:uid="{EAF1BE13-BC53-46C6-9AEF-B6D72CA9D908}"/>
    <cellStyle name="Normal 10 4 2 3" xfId="14437" xr:uid="{025C791E-9EDE-40C1-8C86-7EF3FF7D4554}"/>
    <cellStyle name="Normal 10 4 3" xfId="14438" xr:uid="{DF3AB311-F05C-4745-98ED-41090E9D457E}"/>
    <cellStyle name="Normal 10 4 3 2" xfId="14439" xr:uid="{02BE98E2-1A70-474A-B4CB-7586B8D492F6}"/>
    <cellStyle name="Normal 10 4 4" xfId="14440" xr:uid="{B1A4C7D9-C154-42FC-9108-AC69FC542317}"/>
    <cellStyle name="Normal 10 5" xfId="3467" xr:uid="{B5499E33-50A7-4B8E-B8EA-1883F0E0E054}"/>
    <cellStyle name="Normal 10 5 2" xfId="14441" xr:uid="{8916D762-D985-431A-A121-EFC48F044E5A}"/>
    <cellStyle name="Normal 10 5 2 2" xfId="14442" xr:uid="{70FCB993-2CD1-48E7-A319-50AEE30DFB9F}"/>
    <cellStyle name="Normal 10 5 3" xfId="14443" xr:uid="{C49D3FEA-0D82-4A74-8B7E-49D02D26A360}"/>
    <cellStyle name="Normal 10 6" xfId="14444" xr:uid="{DAF38A3B-CD6D-45B8-A3A0-89EA0442709D}"/>
    <cellStyle name="Normal 10 6 2" xfId="14445" xr:uid="{B3FADE63-4AE7-425E-9771-8DFC71F1D954}"/>
    <cellStyle name="Normal 10 6 2 3" xfId="14" xr:uid="{65BBAC2E-819C-4C98-8AFE-3E93F4D7F7CD}"/>
    <cellStyle name="Normal 10 7" xfId="14446" xr:uid="{560EE272-22D8-460F-BCCB-0820E9842262}"/>
    <cellStyle name="Normal 10 8" xfId="14447" xr:uid="{85CBBD20-575D-462C-B964-C1AEA292C0AF}"/>
    <cellStyle name="Normal 10 9" xfId="34424" xr:uid="{B385B2BD-9473-47B3-938F-8EF2826D5A19}"/>
    <cellStyle name="Normal 100" xfId="8" xr:uid="{C7302ABB-4FF6-4A97-8A6E-9486E19D327B}"/>
    <cellStyle name="Normal 100 2" xfId="14448" xr:uid="{5163DE4F-A3AA-4A6B-86FA-D5DD72F8FBDF}"/>
    <cellStyle name="Normal 100 2 2" xfId="26776" xr:uid="{DF3221B9-A969-45B6-926A-28C4A735EF09}"/>
    <cellStyle name="Normal 100 3" xfId="26777" xr:uid="{6DB30444-6C51-4153-825D-1B6BD29EFBDA}"/>
    <cellStyle name="Normal 101" xfId="3468" xr:uid="{7CD850A1-DEFE-484C-BB1F-13425A5EF669}"/>
    <cellStyle name="Normal 101 2" xfId="14449" xr:uid="{86BD2C89-9A3F-428D-AFC3-C565E5123CB7}"/>
    <cellStyle name="Normal 101 2 2" xfId="14450" xr:uid="{F68A1357-19C8-4ECA-9F37-342580A0BE78}"/>
    <cellStyle name="Normal 101 3" xfId="14451" xr:uid="{6E2F1121-4268-4CB4-AA3D-2DF43D1FE6D4}"/>
    <cellStyle name="Normal 102" xfId="3469" xr:uid="{2A44B05F-FAC0-4664-8932-64F3B6D1C1D4}"/>
    <cellStyle name="Normal 102 2" xfId="14452" xr:uid="{3993899B-EB4B-4307-B698-3FBA5C1FD407}"/>
    <cellStyle name="Normal 102 2 2" xfId="14453" xr:uid="{5E61ECBB-BEB8-49A1-91A2-252EC75FFDE6}"/>
    <cellStyle name="Normal 102 3" xfId="14454" xr:uid="{23257D47-B8E3-40E9-875E-67BAE7ACCB2D}"/>
    <cellStyle name="Normal 103" xfId="3470" xr:uid="{CD33FE86-E99A-4EF2-996D-9F3865722B44}"/>
    <cellStyle name="Normal 103 2" xfId="14455" xr:uid="{AD0A50FB-2D5D-4FEC-9367-EBB3513D26A0}"/>
    <cellStyle name="Normal 103 2 2" xfId="14456" xr:uid="{9EFF1201-42B2-4707-A2EA-4EAC6739E579}"/>
    <cellStyle name="Normal 103 3" xfId="14457" xr:uid="{94BE95FB-2340-4D17-B3B4-06C16238387C}"/>
    <cellStyle name="Normal 104" xfId="3471" xr:uid="{33B1DD28-CD76-48D3-953F-AFDD9CE5ED6D}"/>
    <cellStyle name="Normal 104 2" xfId="14458" xr:uid="{39DAB1F5-41FF-4791-B517-484D9585651D}"/>
    <cellStyle name="Normal 104 2 2" xfId="14459" xr:uid="{0049D3AF-9022-469B-A24C-D90165729942}"/>
    <cellStyle name="Normal 104 3" xfId="14460" xr:uid="{70619BAD-6F21-4BDF-8BA0-97AB6DB069F5}"/>
    <cellStyle name="Normal 105" xfId="3472" xr:uid="{F55CDFD6-BAD6-4E17-BCFD-27D8CCAFD7DA}"/>
    <cellStyle name="Normal 105 2" xfId="14461" xr:uid="{153717FB-8050-41A9-AFA7-DCE8DCB2033B}"/>
    <cellStyle name="Normal 105 2 2" xfId="14462" xr:uid="{A7150F97-F2C1-4A55-81BE-C67C70E9A8F1}"/>
    <cellStyle name="Normal 105 3" xfId="14463" xr:uid="{D290172E-1268-4B1A-9D25-9BEE6D32DAAC}"/>
    <cellStyle name="Normal 106" xfId="3473" xr:uid="{561775C8-7530-4C3C-84B2-6079A834CCF7}"/>
    <cellStyle name="Normal 106 2" xfId="14464" xr:uid="{29953493-9748-4BBB-8406-6A9D5E64AB5C}"/>
    <cellStyle name="Normal 106 2 2" xfId="14465" xr:uid="{C0B04085-C0CB-49AB-A7D9-F11EF895AB21}"/>
    <cellStyle name="Normal 106 3" xfId="14466" xr:uid="{E9EC6197-B38D-4B9D-9239-78AA9B2B2E5A}"/>
    <cellStyle name="Normal 107" xfId="3474" xr:uid="{05F2CFCF-F961-4735-827D-5E2C826A4D76}"/>
    <cellStyle name="Normal 107 2" xfId="14467" xr:uid="{C15F0BFE-F550-47AB-A553-4A8E589BD624}"/>
    <cellStyle name="Normal 107 2 2" xfId="14468" xr:uid="{9D2A3F20-62C3-4823-A9C7-2B3E036615ED}"/>
    <cellStyle name="Normal 107 3" xfId="14469" xr:uid="{2974C56C-C36D-48ED-AE00-38D22A6EFCF7}"/>
    <cellStyle name="Normal 108" xfId="3475" xr:uid="{32E1598F-E280-45FA-8811-9459C72C6652}"/>
    <cellStyle name="Normal 108 2" xfId="14470" xr:uid="{E21AA689-58BE-463B-96F9-1FD422064F7C}"/>
    <cellStyle name="Normal 108 2 2" xfId="14471" xr:uid="{F943E248-74BC-45BF-B16E-EDD5C44E40AE}"/>
    <cellStyle name="Normal 108 3" xfId="14472" xr:uid="{85024840-4994-4CBA-9F56-F5A2D4B81074}"/>
    <cellStyle name="Normal 109" xfId="3476" xr:uid="{62396D99-ED55-4E9C-ACD4-46AC99E4B437}"/>
    <cellStyle name="Normal 109 2" xfId="14473" xr:uid="{2752F902-8D62-4D3D-967D-C008890C8E1B}"/>
    <cellStyle name="Normal 109 2 2" xfId="14474" xr:uid="{01415E19-A2D9-4C23-94B8-73EEC853A3D4}"/>
    <cellStyle name="Normal 109 3" xfId="14475" xr:uid="{ED668740-4C11-499B-BE97-53696A30F34D}"/>
    <cellStyle name="Normal 11" xfId="892" xr:uid="{8BCBD078-8C8C-49B9-9EA3-21E1FD447D3E}"/>
    <cellStyle name="Normal 11 2" xfId="893" xr:uid="{3E900B7F-059B-456B-8FFC-5670CA926109}"/>
    <cellStyle name="Normal 11 2 2" xfId="3477" xr:uid="{D6E5420E-4C5E-475D-A0FC-D7ED4E06C23A}"/>
    <cellStyle name="Normal 11 2 2 2" xfId="3478" xr:uid="{D6E84FF4-EBB5-41E3-AA81-66CA89C32073}"/>
    <cellStyle name="Normal 11 2 2 2 2" xfId="14476" xr:uid="{0A263853-AEB3-492C-A1E4-9BD25B0BCC3E}"/>
    <cellStyle name="Normal 11 2 2 2 2 2" xfId="14477" xr:uid="{AA940EB4-7B43-45B8-94E6-9D21368AD5B5}"/>
    <cellStyle name="Normal 11 2 2 2 3" xfId="14478" xr:uid="{E0D845E5-4527-4E83-8E0F-E0DB680B9B7B}"/>
    <cellStyle name="Normal 11 2 2 3" xfId="14479" xr:uid="{574479BB-7B0A-466F-AED0-C102A26992AF}"/>
    <cellStyle name="Normal 11 2 2 3 2" xfId="14480" xr:uid="{A1759036-61F1-4B18-928F-B21176E1C29F}"/>
    <cellStyle name="Normal 11 2 2 4" xfId="14481" xr:uid="{44922588-A27A-4116-AFBA-A6C3AD4D1FB6}"/>
    <cellStyle name="Normal 11 2 3" xfId="3479" xr:uid="{B1EEB9DD-8E79-4DC2-A38C-523DE912017B}"/>
    <cellStyle name="Normal 11 2 3 2" xfId="3480" xr:uid="{7FEF016B-4B8F-4D1E-9EF3-CABACCF96BC6}"/>
    <cellStyle name="Normal 11 2 3 2 2" xfId="14482" xr:uid="{F073F1A9-B4F2-4799-8B67-26DC6D152D5E}"/>
    <cellStyle name="Normal 11 2 3 2 2 2" xfId="14483" xr:uid="{677E31DA-48BF-4219-9A4E-115B70C62E03}"/>
    <cellStyle name="Normal 11 2 3 2 3" xfId="14484" xr:uid="{765CFAC8-2413-4AF1-9C31-80014B02BA84}"/>
    <cellStyle name="Normal 11 2 3 3" xfId="14485" xr:uid="{6576B424-6757-485A-A9F2-DE3F42F288BB}"/>
    <cellStyle name="Normal 11 2 3 3 2" xfId="14486" xr:uid="{99A43080-D5CC-4B07-AED0-CD0BEA726280}"/>
    <cellStyle name="Normal 11 2 3 4" xfId="14487" xr:uid="{40F87C1F-89E3-44C5-A07D-D9052E46B151}"/>
    <cellStyle name="Normal 11 2 4" xfId="3481" xr:uid="{4814E150-7947-47D3-89D2-11A6DCBAB3E4}"/>
    <cellStyle name="Normal 11 2 4 2" xfId="14488" xr:uid="{BB0B62EB-4145-4FFD-ABC9-E8DCFEC24FEB}"/>
    <cellStyle name="Normal 11 2 4 2 2" xfId="14489" xr:uid="{24775BCD-1C4A-438B-A3F9-085D92D543E6}"/>
    <cellStyle name="Normal 11 2 4 3" xfId="14490" xr:uid="{C41FBD12-F9BC-465E-8809-60954A1E77D1}"/>
    <cellStyle name="Normal 11 2 5" xfId="14491" xr:uid="{EC5EE57E-96B7-4B12-B8BD-9A1877326921}"/>
    <cellStyle name="Normal 11 2 5 2" xfId="14492" xr:uid="{66EEE631-7A9F-4C9F-A373-214954DAFCE5}"/>
    <cellStyle name="Normal 11 2 6" xfId="14493" xr:uid="{9B5AD41D-D02D-46BE-8E85-8F1BE664D6BB}"/>
    <cellStyle name="Normal 11 2 7" xfId="9956" xr:uid="{FEF09496-A87D-4241-A058-4D7CCE4B7DC9}"/>
    <cellStyle name="Normal 11 3" xfId="3482" xr:uid="{3F095AA2-D369-4A80-B749-E61750EEEF9B}"/>
    <cellStyle name="Normal 11 3 2" xfId="3483" xr:uid="{1801BF27-CC1C-4FE7-BE46-1BB61F11CF6C}"/>
    <cellStyle name="Normal 11 3 2 2" xfId="14494" xr:uid="{36BB5B47-AAA1-4820-8C08-D7708F97B3E8}"/>
    <cellStyle name="Normal 11 3 2 2 2" xfId="14495" xr:uid="{6165E3C6-F7E2-4486-9258-6F7F25DAAA6D}"/>
    <cellStyle name="Normal 11 3 2 3" xfId="14496" xr:uid="{FC496D1B-D62D-4A76-84CC-26FD5D37EA09}"/>
    <cellStyle name="Normal 11 3 3" xfId="14497" xr:uid="{7D219B1E-7FDF-44F0-84E7-D5A7E2B2F47E}"/>
    <cellStyle name="Normal 11 3 3 2" xfId="14498" xr:uid="{9CC6844A-0C1C-4A1E-BD54-8A85751F0157}"/>
    <cellStyle name="Normal 11 3 4" xfId="14499" xr:uid="{337C8CF4-D49F-4EE8-990A-B2BE964BD3C6}"/>
    <cellStyle name="Normal 11 4" xfId="3484" xr:uid="{07BB6E50-A919-4673-8BE9-2B3D510A6BE2}"/>
    <cellStyle name="Normal 11 4 2" xfId="3485" xr:uid="{46C74FF5-2ED4-48A0-9773-9077C895C3A7}"/>
    <cellStyle name="Normal 11 4 2 2" xfId="14500" xr:uid="{2BDA0F2D-DBB1-4341-A0F4-2945C4121684}"/>
    <cellStyle name="Normal 11 4 2 2 2" xfId="14501" xr:uid="{A453538F-220E-42E7-812C-E9F5B3AFE0D5}"/>
    <cellStyle name="Normal 11 4 2 3" xfId="14502" xr:uid="{DB8B9EC5-5F7A-4BDC-AA7F-8B87C68E98B2}"/>
    <cellStyle name="Normal 11 4 3" xfId="14503" xr:uid="{CA21886F-D8BF-4897-8B96-87A3940311EE}"/>
    <cellStyle name="Normal 11 4 3 2" xfId="14504" xr:uid="{628A455D-AD5F-4D53-BAC8-727153ECBAEB}"/>
    <cellStyle name="Normal 11 4 4" xfId="14505" xr:uid="{6D75493E-1360-45E5-8EBB-7BE180418855}"/>
    <cellStyle name="Normal 11 5" xfId="3486" xr:uid="{278C5AA7-9D3A-4B08-A2D4-223374EFA20E}"/>
    <cellStyle name="Normal 11 5 2" xfId="14506" xr:uid="{0D169587-ABAD-4315-9093-2C6E0F428B8D}"/>
    <cellStyle name="Normal 11 5 2 2" xfId="14507" xr:uid="{5C34B689-C902-4125-A423-210FBD29AB73}"/>
    <cellStyle name="Normal 11 5 3" xfId="14508" xr:uid="{EBDE2D51-CC09-4BA3-8F6D-1EB8196FD9B9}"/>
    <cellStyle name="Normal 11 6" xfId="14509" xr:uid="{E3F5E16D-4B8A-473C-8D6B-A68D4018993F}"/>
    <cellStyle name="Normal 11 6 2" xfId="14510" xr:uid="{0862CC2E-BA8A-44E2-A786-8FF3A2B74AF8}"/>
    <cellStyle name="Normal 11 7" xfId="14511" xr:uid="{8BC24721-954E-4A15-86D6-C88CB83FD36D}"/>
    <cellStyle name="Normal 11 8" xfId="34442" xr:uid="{49EEDAFB-FCFC-4E34-8F7E-91476DCF0708}"/>
    <cellStyle name="Normal 11 9" xfId="34469" xr:uid="{82C83E27-505B-4B93-B324-91CB33BE580C}"/>
    <cellStyle name="Normal 110" xfId="3487" xr:uid="{15722DFD-7A1E-4EFF-9E30-70AAAD676027}"/>
    <cellStyle name="Normal 110 2" xfId="14512" xr:uid="{4DDEC485-BCEC-49B7-B52A-A2BF8DB8F2B2}"/>
    <cellStyle name="Normal 110 2 2" xfId="14513" xr:uid="{F399FC2C-49CF-4991-8805-60245A2E856C}"/>
    <cellStyle name="Normal 110 3" xfId="14514" xr:uid="{74D188EA-4E89-4845-B31A-A0753DE82E29}"/>
    <cellStyle name="Normal 111" xfId="3488" xr:uid="{ED9DFEAD-36B9-42A4-9D7F-85ED5BAA6A98}"/>
    <cellStyle name="Normal 111 2" xfId="14515" xr:uid="{BF7C12CE-D705-42B9-93B3-A6DAAB2EF6C6}"/>
    <cellStyle name="Normal 111 2 2" xfId="14516" xr:uid="{6EFC56E9-6772-42DA-8C32-840A4C8DE008}"/>
    <cellStyle name="Normal 111 3" xfId="14517" xr:uid="{23157D47-C5C6-4C64-AF42-650024CB7BED}"/>
    <cellStyle name="Normal 112" xfId="3489" xr:uid="{68834535-08FE-4A72-9EF1-C2AFCFF49372}"/>
    <cellStyle name="Normal 112 2" xfId="14518" xr:uid="{1E6A0C4B-FB44-4BD5-BB88-89E7C1A45E23}"/>
    <cellStyle name="Normal 112 2 2" xfId="14519" xr:uid="{78365E14-8B89-4DC4-89D9-9BF6D694565B}"/>
    <cellStyle name="Normal 112 3" xfId="14520" xr:uid="{B58A563B-E0C4-4176-AC8B-8C676650ADA7}"/>
    <cellStyle name="Normal 113" xfId="3490" xr:uid="{268B10F9-0769-4A58-AF5D-C38D6C4243CF}"/>
    <cellStyle name="Normal 113 2" xfId="14521" xr:uid="{3FA7BBFD-C28B-46A8-97B3-F36841ACE012}"/>
    <cellStyle name="Normal 113 2 2" xfId="14522" xr:uid="{C105AB21-216E-425B-852A-3F02371286C9}"/>
    <cellStyle name="Normal 113 3" xfId="14523" xr:uid="{EA3541E7-5C67-45E9-8B50-20151AFE837E}"/>
    <cellStyle name="Normal 114" xfId="3491" xr:uid="{623B838C-3DAD-4202-A03F-1A8E810CE5D4}"/>
    <cellStyle name="Normal 114 2" xfId="14524" xr:uid="{3EEE589D-951D-4384-94D9-3657C9EFE22E}"/>
    <cellStyle name="Normal 114 2 2" xfId="14525" xr:uid="{13B54853-90B7-49B6-9B60-213D5780F4B4}"/>
    <cellStyle name="Normal 114 3" xfId="14526" xr:uid="{9F0BA45B-6F61-4662-AB31-2CE612EA1C3D}"/>
    <cellStyle name="Normal 115" xfId="3492" xr:uid="{4BA09EEC-879C-4CD3-AD74-22D74EB0101A}"/>
    <cellStyle name="Normal 115 2" xfId="14527" xr:uid="{5B3EFF36-A37E-425A-A569-57485334B665}"/>
    <cellStyle name="Normal 115 2 2" xfId="14528" xr:uid="{43121E49-A1CA-483D-9080-612F593BDC38}"/>
    <cellStyle name="Normal 115 3" xfId="14529" xr:uid="{210CD496-9B94-4062-B065-8E43AEB15728}"/>
    <cellStyle name="Normal 116" xfId="3493" xr:uid="{902DC715-E4DE-443C-BF46-7B1A81AC2772}"/>
    <cellStyle name="Normal 116 2" xfId="14530" xr:uid="{8189BE72-A5C1-4562-926C-7B3452C57EF3}"/>
    <cellStyle name="Normal 116 2 2" xfId="14531" xr:uid="{8AB0B5D7-5EFF-4424-B98E-92C50F782508}"/>
    <cellStyle name="Normal 116 3" xfId="14532" xr:uid="{00C4A37F-C4FF-44DB-984D-EE40D875599E}"/>
    <cellStyle name="Normal 117" xfId="3494" xr:uid="{5B0894B0-CFAF-40F7-B3D1-3C04021774C6}"/>
    <cellStyle name="Normal 117 2" xfId="14533" xr:uid="{243C7E2C-E8B4-4754-98DF-2C54508FEA14}"/>
    <cellStyle name="Normal 117 2 2" xfId="14534" xr:uid="{7B75DF61-9914-4337-893A-19255D18F235}"/>
    <cellStyle name="Normal 117 3" xfId="14535" xr:uid="{118B0CBF-F565-4477-9A24-44DE53C77DED}"/>
    <cellStyle name="Normal 118" xfId="3495" xr:uid="{68CEEBEF-7227-4345-8E93-836970CDD6AA}"/>
    <cellStyle name="Normal 118 2" xfId="14536" xr:uid="{73657453-CA91-409B-BD43-C21642E52307}"/>
    <cellStyle name="Normal 118 2 2" xfId="14537" xr:uid="{01BA7619-3D97-48ED-AC57-625CC5056543}"/>
    <cellStyle name="Normal 118 3" xfId="14538" xr:uid="{8C79499F-D9A6-46CA-85CD-26600C2D0396}"/>
    <cellStyle name="Normal 119" xfId="3496" xr:uid="{114A8E5F-5BCC-43B0-ADD7-8DE38D77962A}"/>
    <cellStyle name="Normal 119 2" xfId="14539" xr:uid="{F61A856A-5F61-46E0-86D9-E49D7E3D83EC}"/>
    <cellStyle name="Normal 119 2 2" xfId="34407" xr:uid="{35C55424-F411-4E52-A164-C006BAA12C88}"/>
    <cellStyle name="Normal 119 3" xfId="14540" xr:uid="{6AE3CA21-B6DC-4BC9-8733-656DB7E8FB15}"/>
    <cellStyle name="Normal 12" xfId="894" xr:uid="{A56277B8-AF7C-476C-AF42-E864EA3AD9BA}"/>
    <cellStyle name="Normal 12 2" xfId="1884" xr:uid="{F67FBB26-DB7A-4389-8D40-8828251C9D8E}"/>
    <cellStyle name="Normal 12 3" xfId="34443" xr:uid="{8F168485-F766-4899-BEDA-284B887B87DF}"/>
    <cellStyle name="Normal 12 4" xfId="34471" xr:uid="{7000AF76-27CC-4D86-822A-507ACB3AAEEC}"/>
    <cellStyle name="Normal 120" xfId="3497" xr:uid="{0FDB3250-650A-40F1-8B95-FE7CD0113721}"/>
    <cellStyle name="Normal 120 2" xfId="14541" xr:uid="{931FE1F6-42AC-4B4C-B158-DF26306C3CF8}"/>
    <cellStyle name="Normal 120 3" xfId="14542" xr:uid="{A65688C2-0C67-4063-AC06-C4C9EBE58D0D}"/>
    <cellStyle name="Normal 120 3 2" xfId="14543" xr:uid="{3DEEF059-9D25-4CE2-B7E6-6652299BD874}"/>
    <cellStyle name="Normal 120 3 3" xfId="26778" xr:uid="{9D8405AA-2AE4-4384-82B6-0379212C5221}"/>
    <cellStyle name="Normal 120 4" xfId="14544" xr:uid="{0A4C31DB-76B9-4C83-B88D-D8E4EB88BC7F}"/>
    <cellStyle name="Normal 121" xfId="3498" xr:uid="{F1E927A2-63C6-477E-A14F-1D3B3D41892F}"/>
    <cellStyle name="Normal 121 2" xfId="9433" xr:uid="{6B91D820-C1AD-49C4-A3B3-CAE31CEE9D5D}"/>
    <cellStyle name="Normal 122" xfId="3499" xr:uid="{C00CF0BF-F697-41E1-95FB-42FD724AB654}"/>
    <cellStyle name="Normal 122 2" xfId="14546" xr:uid="{B39F9532-9146-48A2-B3D9-BAD833BB1B60}"/>
    <cellStyle name="Normal 122 3" xfId="14545" xr:uid="{5E734B82-BE76-4F3D-B8CA-107784906ECF}"/>
    <cellStyle name="Normal 122 3 2" xfId="26779" xr:uid="{4091F0DF-B47D-432C-9F55-87845DB07342}"/>
    <cellStyle name="Normal 123" xfId="7835" xr:uid="{E99FA90C-6A68-4F9B-8ED1-C9D8BA3B728E}"/>
    <cellStyle name="Normal 123 2" xfId="14548" xr:uid="{E63B8EF4-D77A-48D4-A761-4B595E653BDF}"/>
    <cellStyle name="Normal 123 3" xfId="14547" xr:uid="{7906669E-7513-494E-9EF3-3AAD1CD6BCCB}"/>
    <cellStyle name="Normal 124" xfId="9448" xr:uid="{F69D0A64-9472-4DB0-8604-4BF10A02C3E3}"/>
    <cellStyle name="Normal 124 2" xfId="14550" xr:uid="{D899DD85-0050-41CF-8915-27926D49AA62}"/>
    <cellStyle name="Normal 124 3" xfId="14549" xr:uid="{0F2D527C-2DCD-4E94-A150-0E95E834AE71}"/>
    <cellStyle name="Normal 124 4" xfId="26780" xr:uid="{A316D304-EB88-452F-9ADD-2A0B79E27F98}"/>
    <cellStyle name="Normal 125" xfId="14551" xr:uid="{AA6572F0-85CA-4266-91A0-A3AD4726723B}"/>
    <cellStyle name="Normal 125 2" xfId="14552" xr:uid="{ECD82541-83F5-4DD2-9B4C-9EF3A0538EF8}"/>
    <cellStyle name="Normal 126" xfId="14553" xr:uid="{80FEB53C-367E-40D1-84E8-96AD56546E80}"/>
    <cellStyle name="Normal 126 2" xfId="14554" xr:uid="{E1F0330E-3F9E-404B-A94F-27D8CDF7019E}"/>
    <cellStyle name="Normal 127" xfId="14555" xr:uid="{8A4A3064-567C-4421-838F-DCB9D0663B35}"/>
    <cellStyle name="Normal 127 2" xfId="14556" xr:uid="{BAFAFF40-51FF-435C-A490-35D6A22719C0}"/>
    <cellStyle name="Normal 128" xfId="14557" xr:uid="{ED3ED7C7-A00F-45E2-B4DA-A41380987711}"/>
    <cellStyle name="Normal 128 2" xfId="14558" xr:uid="{F16E8846-46F1-4955-B31E-CA83B347E58A}"/>
    <cellStyle name="Normal 129" xfId="14559" xr:uid="{A0FE763C-7753-43D7-BA2F-DE026041010B}"/>
    <cellStyle name="Normal 129 2" xfId="14560" xr:uid="{353393D4-69B7-4E51-B07B-61D858CD4027}"/>
    <cellStyle name="Normal 13" xfId="895" xr:uid="{114A1527-65F5-49FE-8D5B-8126E60FC36E}"/>
    <cellStyle name="Normal 13 10" xfId="34473" xr:uid="{0C43A9F2-0E5C-4F91-88C5-75284406E981}"/>
    <cellStyle name="Normal 13 2" xfId="896" xr:uid="{F24FF8E6-A943-4602-9883-8619617D74A8}"/>
    <cellStyle name="Normal 13 2 2" xfId="897" xr:uid="{A383EC99-7B28-449A-A2B9-E7FEC9319257}"/>
    <cellStyle name="Normal 13 2 2 2" xfId="3500" xr:uid="{56D3F624-2BCB-4E48-A27C-E4BFC632836E}"/>
    <cellStyle name="Normal 13 2 2 2 2" xfId="3501" xr:uid="{C98CAB9A-D1FB-4915-9262-0FC0806035A3}"/>
    <cellStyle name="Normal 13 2 2 2 2 2" xfId="14561" xr:uid="{DC707300-C430-4883-B032-391F29356C53}"/>
    <cellStyle name="Normal 13 2 2 2 2 2 2" xfId="14562" xr:uid="{D51B381A-92D0-4716-9327-67B0E1AE9ADC}"/>
    <cellStyle name="Normal 13 2 2 2 2 3" xfId="14563" xr:uid="{C34842FD-7988-4D93-BD04-31A56BE78357}"/>
    <cellStyle name="Normal 13 2 2 2 3" xfId="14564" xr:uid="{99AF6EE4-7012-4C65-8003-AF39D4A991C5}"/>
    <cellStyle name="Normal 13 2 2 2 3 2" xfId="14565" xr:uid="{6177AAE8-B427-44D6-BA19-185BEAF69454}"/>
    <cellStyle name="Normal 13 2 2 2 4" xfId="14566" xr:uid="{63E1B615-100A-4394-8180-7A275F8DC68E}"/>
    <cellStyle name="Normal 13 2 2 3" xfId="3502" xr:uid="{EEBB613E-9BD6-4F84-8321-8738A5716488}"/>
    <cellStyle name="Normal 13 2 2 3 2" xfId="3503" xr:uid="{707697B3-5F63-4102-B176-609FA5AB6F1C}"/>
    <cellStyle name="Normal 13 2 2 3 2 2" xfId="14567" xr:uid="{3CD844F6-8E4C-4B21-811B-834C0C82B9C0}"/>
    <cellStyle name="Normal 13 2 2 3 2 2 2" xfId="14568" xr:uid="{E0F02664-CBFE-499B-AA24-1AF0915BB808}"/>
    <cellStyle name="Normal 13 2 2 3 2 3" xfId="14569" xr:uid="{31014D8A-B468-45F0-ADEE-AB80B670E604}"/>
    <cellStyle name="Normal 13 2 2 3 3" xfId="14570" xr:uid="{00AE5A10-C52E-424E-9B58-FE627B0B17CA}"/>
    <cellStyle name="Normal 13 2 2 3 3 2" xfId="14571" xr:uid="{14EAA95C-BD28-47F4-93EB-3CB5886B481A}"/>
    <cellStyle name="Normal 13 2 2 3 4" xfId="14572" xr:uid="{1A81D533-23DD-42B4-B473-670B7A1BB572}"/>
    <cellStyle name="Normal 13 2 2 4" xfId="3504" xr:uid="{FEA2C0E6-24A1-4211-B2DA-965CB4504484}"/>
    <cellStyle name="Normal 13 2 2 4 2" xfId="14573" xr:uid="{8DA70457-74BE-4818-8F71-BE3A38603DCF}"/>
    <cellStyle name="Normal 13 2 2 4 2 2" xfId="14574" xr:uid="{AE06CCA7-C28A-401C-831A-745F58D7839C}"/>
    <cellStyle name="Normal 13 2 2 4 3" xfId="14575" xr:uid="{D0CA5A91-6005-4982-93F0-4CEFCE86F7C6}"/>
    <cellStyle name="Normal 13 2 2 5" xfId="14576" xr:uid="{BFA7A5A7-CFDA-44AE-90DB-67402EA01CA3}"/>
    <cellStyle name="Normal 13 2 2 5 2" xfId="14577" xr:uid="{ABD819AA-362E-4802-AF0B-5FB340CDD0C3}"/>
    <cellStyle name="Normal 13 2 2 6" xfId="14578" xr:uid="{31CC702F-6827-491B-8E79-FA79AFAC5337}"/>
    <cellStyle name="Normal 13 2 2 7" xfId="9957" xr:uid="{C5150F78-6250-46B5-97F7-E5718390E4C0}"/>
    <cellStyle name="Normal 13 2 3" xfId="3505" xr:uid="{DBDE328E-8C8F-4961-8BEF-A69D6B43F3CC}"/>
    <cellStyle name="Normal 13 2 3 2" xfId="3506" xr:uid="{8D0BA676-508E-490C-81F1-FD9D2E56B0E6}"/>
    <cellStyle name="Normal 13 2 3 2 2" xfId="14579" xr:uid="{3D243046-E748-4D5F-B51E-914F4B7B308D}"/>
    <cellStyle name="Normal 13 2 3 2 2 2" xfId="14580" xr:uid="{F2F4A9AD-55F1-4094-A90C-100593974737}"/>
    <cellStyle name="Normal 13 2 3 2 3" xfId="14581" xr:uid="{A5C803DE-116F-4653-99BD-4F9E0774651F}"/>
    <cellStyle name="Normal 13 2 3 3" xfId="14582" xr:uid="{765AF9B4-603E-452E-AADA-9BFEA929A2D4}"/>
    <cellStyle name="Normal 13 2 3 3 2" xfId="14583" xr:uid="{281CDEFA-F85A-446F-A959-8AEC4E1926E6}"/>
    <cellStyle name="Normal 13 2 3 4" xfId="14584" xr:uid="{A5A065E1-F0A0-4A18-BD27-40D26C6BC9E0}"/>
    <cellStyle name="Normal 13 2 4" xfId="3507" xr:uid="{91C17E0B-6342-4088-A2F0-875A82EE255D}"/>
    <cellStyle name="Normal 13 2 4 2" xfId="3508" xr:uid="{673D4EC1-83B1-4331-8BBA-1630CF3BB23B}"/>
    <cellStyle name="Normal 13 2 4 2 2" xfId="14585" xr:uid="{AE06BB59-7D68-4DE0-815B-D342EACF44C6}"/>
    <cellStyle name="Normal 13 2 4 2 2 2" xfId="14586" xr:uid="{A3B0F772-EFDA-4692-A78C-8DD63E1D5F89}"/>
    <cellStyle name="Normal 13 2 4 2 3" xfId="14587" xr:uid="{2651A280-196D-4FAF-8ECF-A850DFDD6306}"/>
    <cellStyle name="Normal 13 2 4 3" xfId="14588" xr:uid="{BAA73783-9EF2-4AD5-9255-E626906C3785}"/>
    <cellStyle name="Normal 13 2 4 3 2" xfId="14589" xr:uid="{1C826751-0780-448C-A8D1-4424BB36D927}"/>
    <cellStyle name="Normal 13 2 4 4" xfId="14590" xr:uid="{2C3E92A7-51C5-4886-82B3-6812D11CF445}"/>
    <cellStyle name="Normal 13 2 5" xfId="3509" xr:uid="{81E4420C-A7A6-473E-A6F6-364162FB93C5}"/>
    <cellStyle name="Normal 13 2 5 2" xfId="14591" xr:uid="{A75D9FDB-27CD-4AB7-8EFE-5EC1673498CF}"/>
    <cellStyle name="Normal 13 2 5 2 2" xfId="14592" xr:uid="{630E1605-9E65-4C94-BC71-A1AE9E29C89E}"/>
    <cellStyle name="Normal 13 2 5 3" xfId="14593" xr:uid="{81268E82-54F6-4975-8C79-862D0E99C110}"/>
    <cellStyle name="Normal 13 2 6" xfId="14594" xr:uid="{52C770AA-FB01-4D70-8523-48267C30C93F}"/>
    <cellStyle name="Normal 13 2 6 2" xfId="14595" xr:uid="{A214D706-BFE4-4B44-AC8C-66401FD2B0CF}"/>
    <cellStyle name="Normal 13 2 7" xfId="14596" xr:uid="{76F9A4AD-84B5-48AA-97A7-01D5ED5E6CEC}"/>
    <cellStyle name="Normal 13 3" xfId="898" xr:uid="{AF822D8B-46DE-4215-8625-713503513177}"/>
    <cellStyle name="Normal 13 3 2" xfId="3510" xr:uid="{8275CB51-D2D8-4C6B-B9D5-88EB5B5DBE33}"/>
    <cellStyle name="Normal 13 3 2 2" xfId="3511" xr:uid="{0B52DB5D-C923-499D-B4C8-E54E4992F1A4}"/>
    <cellStyle name="Normal 13 3 2 2 2" xfId="14597" xr:uid="{0FC605D7-5018-4FF0-A502-972FDECCBE9A}"/>
    <cellStyle name="Normal 13 3 2 2 2 2" xfId="14598" xr:uid="{CB411752-F123-4142-BAC0-4C167915CFAD}"/>
    <cellStyle name="Normal 13 3 2 2 3" xfId="14599" xr:uid="{4CB883C9-722D-47E4-8BD0-C301AD439710}"/>
    <cellStyle name="Normal 13 3 2 3" xfId="14600" xr:uid="{F9A57E0D-441B-4E89-B8D0-29959ACE172E}"/>
    <cellStyle name="Normal 13 3 2 3 2" xfId="14601" xr:uid="{7BAAE3F4-FA42-4F39-A69F-7AD1C3863194}"/>
    <cellStyle name="Normal 13 3 2 4" xfId="14602" xr:uid="{844A3E2A-44D5-4981-9E91-92D9E616BBA2}"/>
    <cellStyle name="Normal 13 3 3" xfId="3512" xr:uid="{987C999B-FE04-45B5-BBB0-D1457A5A16BB}"/>
    <cellStyle name="Normal 13 3 3 2" xfId="3513" xr:uid="{70EB4E4B-1B2F-4784-AD1B-296FA766BF30}"/>
    <cellStyle name="Normal 13 3 3 2 2" xfId="14603" xr:uid="{BEC54E97-65FB-4F7D-B969-50D21B6BB6E2}"/>
    <cellStyle name="Normal 13 3 3 2 2 2" xfId="14604" xr:uid="{2007ABE1-6E76-40CA-A730-A6A70FFE1086}"/>
    <cellStyle name="Normal 13 3 3 2 3" xfId="14605" xr:uid="{F473C3A7-C844-465A-BE82-FE0E172936D9}"/>
    <cellStyle name="Normal 13 3 3 3" xfId="14606" xr:uid="{D6F2607E-006E-4ADF-B094-20B824120C35}"/>
    <cellStyle name="Normal 13 3 3 3 2" xfId="14607" xr:uid="{169F3AE7-C4CB-41C6-9DCD-6D526DFCCA1F}"/>
    <cellStyle name="Normal 13 3 3 4" xfId="14608" xr:uid="{26A4E8F2-9A43-481B-A9C3-AEC94A537070}"/>
    <cellStyle name="Normal 13 3 4" xfId="3514" xr:uid="{6B075FA2-73FF-4A1B-8914-DFEDDA2CE4D2}"/>
    <cellStyle name="Normal 13 3 4 2" xfId="14609" xr:uid="{C0D02201-948C-407D-9FB7-29C8ED4897E7}"/>
    <cellStyle name="Normal 13 3 4 2 2" xfId="14610" xr:uid="{A4662640-FDA2-4C5B-A504-1222A143A450}"/>
    <cellStyle name="Normal 13 3 4 3" xfId="14611" xr:uid="{2CB7CC0D-8BED-4CE8-8D2E-63F87BD0BB6E}"/>
    <cellStyle name="Normal 13 3 5" xfId="14612" xr:uid="{D2F1296F-85C4-48A5-A978-BA3B90F89B59}"/>
    <cellStyle name="Normal 13 3 5 2" xfId="14613" xr:uid="{4CFF81BC-9E59-4F8A-A39F-3F90F966A4DF}"/>
    <cellStyle name="Normal 13 3 6" xfId="14614" xr:uid="{BDF341ED-5C04-4600-B647-6ADD712AA670}"/>
    <cellStyle name="Normal 13 3 7" xfId="9958" xr:uid="{FF70BBA2-2FC9-4714-8053-0EF138C58036}"/>
    <cellStyle name="Normal 13 4" xfId="3515" xr:uid="{0CF2CC49-147A-42CD-966A-32FDD9082AD1}"/>
    <cellStyle name="Normal 13 4 2" xfId="3516" xr:uid="{2AD8A181-EABC-49CA-BC07-B7AEABA4061A}"/>
    <cellStyle name="Normal 13 4 2 2" xfId="14615" xr:uid="{6EF52560-65F7-4DF0-90D9-E03828D23479}"/>
    <cellStyle name="Normal 13 4 2 2 2" xfId="14616" xr:uid="{92DB35AF-FF16-481F-82B2-445CA6613C65}"/>
    <cellStyle name="Normal 13 4 2 3" xfId="14617" xr:uid="{11E51579-10E3-425A-91BB-E3D027F678B7}"/>
    <cellStyle name="Normal 13 4 3" xfId="14618" xr:uid="{01CE5811-C5D1-45E1-B6BE-77FD5D2B219D}"/>
    <cellStyle name="Normal 13 4 3 2" xfId="14619" xr:uid="{DFC5B6E0-5BA6-4B14-90C4-A3EC282B6A31}"/>
    <cellStyle name="Normal 13 4 4" xfId="14620" xr:uid="{B0299A22-DED6-4DB3-BEBF-1E4062D84529}"/>
    <cellStyle name="Normal 13 5" xfId="3517" xr:uid="{118B1A46-3E02-46D9-B1C6-D0C057B031C4}"/>
    <cellStyle name="Normal 13 5 2" xfId="3518" xr:uid="{43A01578-93CF-4EDB-A5DE-68A3EEE4FEEE}"/>
    <cellStyle name="Normal 13 5 2 2" xfId="14621" xr:uid="{0519CE0D-9147-427C-92F4-1F838BF5E0A5}"/>
    <cellStyle name="Normal 13 5 2 2 2" xfId="14622" xr:uid="{DEE34E73-DEA2-4FEC-938A-87D7CC2244DA}"/>
    <cellStyle name="Normal 13 5 2 3" xfId="14623" xr:uid="{CA7E8F2C-C3BF-4861-984F-3526D182EE27}"/>
    <cellStyle name="Normal 13 5 3" xfId="14624" xr:uid="{3B40E512-554F-4FD2-B940-6878DD76C64E}"/>
    <cellStyle name="Normal 13 5 3 2" xfId="14625" xr:uid="{03C06EEB-4A50-48F6-A3E3-84C1D3F717E6}"/>
    <cellStyle name="Normal 13 5 4" xfId="14626" xr:uid="{8ABDD4EF-9EC7-4028-B3F9-D825E1702866}"/>
    <cellStyle name="Normal 13 6" xfId="3519" xr:uid="{084F22EE-6A21-479D-BB8E-7BB530B51C7B}"/>
    <cellStyle name="Normal 13 6 2" xfId="14627" xr:uid="{90B34F8B-4937-48BC-A362-6C674C3EFBD7}"/>
    <cellStyle name="Normal 13 6 2 2" xfId="14628" xr:uid="{68DF9B18-5E30-4B8C-9E4A-FF95170D2196}"/>
    <cellStyle name="Normal 13 6 3" xfId="14629" xr:uid="{C73D00DE-99E9-4290-9FAE-52012A812ACE}"/>
    <cellStyle name="Normal 13 7" xfId="14630" xr:uid="{923BAB8D-FC03-4981-83E3-6D8FEE747210}"/>
    <cellStyle name="Normal 13 7 2" xfId="14631" xr:uid="{8C0CD241-D944-4270-BC4B-F6C0A233C4AE}"/>
    <cellStyle name="Normal 13 8" xfId="14632" xr:uid="{AC0C5BE3-4ACA-4398-91F7-584754BE1DC4}"/>
    <cellStyle name="Normal 13 9" xfId="14633" xr:uid="{1A3BB3B0-7334-49BA-8DF3-95FBB3794B9A}"/>
    <cellStyle name="Normal 130" xfId="14634" xr:uid="{6113E2D5-8029-4227-9A2A-347E50BB3B88}"/>
    <cellStyle name="Normal 130 2" xfId="14635" xr:uid="{F9708350-9CED-4F3C-8B30-C547AF7A9FD8}"/>
    <cellStyle name="Normal 131" xfId="14636" xr:uid="{52E41A2C-7933-491A-8561-CA0878877A53}"/>
    <cellStyle name="Normal 131 2" xfId="14637" xr:uid="{D65EA710-219B-42AF-B75D-5E87546AEE2D}"/>
    <cellStyle name="Normal 132" xfId="14638" xr:uid="{36CA93D8-B83A-4D8F-8501-963A2CD35BB6}"/>
    <cellStyle name="Normal 132 2" xfId="14639" xr:uid="{4A819AF1-0795-4C0B-8904-E4DCBBF0CE88}"/>
    <cellStyle name="Normal 133" xfId="14640" xr:uid="{88D545C9-289B-442A-A2AB-E7C969B5EAD2}"/>
    <cellStyle name="Normal 133 2" xfId="14641" xr:uid="{2933D323-BC4A-4EAD-8CB8-D8780F798E24}"/>
    <cellStyle name="Normal 134" xfId="14642" xr:uid="{B2F092CF-9708-4E89-8393-01BF03CDFF55}"/>
    <cellStyle name="Normal 134 2" xfId="14643" xr:uid="{DA415FFB-1588-440A-A9A9-3AB1989F0874}"/>
    <cellStyle name="Normal 135" xfId="14644" xr:uid="{68896111-3CAB-4885-91D9-DADA7EA16091}"/>
    <cellStyle name="Normal 136" xfId="14645" xr:uid="{E22FA1D2-01AE-4A20-83FB-429237C52A34}"/>
    <cellStyle name="Normal 137" xfId="14646" xr:uid="{4B99244B-5FAB-451D-8A8A-54134B8B4164}"/>
    <cellStyle name="Normal 137 2" xfId="14647" xr:uid="{A8D6444E-0986-4A0C-AAAB-E454C18F4DDC}"/>
    <cellStyle name="Normal 138" xfId="14648" xr:uid="{1A4A6AEA-F606-4881-A963-83D29CFE42B6}"/>
    <cellStyle name="Normal 138 2" xfId="14649" xr:uid="{E7DE3CF1-7C62-4C11-8898-ACD14E4B0044}"/>
    <cellStyle name="Normal 139" xfId="14650" xr:uid="{8E8A3794-84B5-4E8A-8F68-EE906108BCC2}"/>
    <cellStyle name="Normal 139 2" xfId="14651" xr:uid="{8AC0F46C-220C-408E-B5D0-2E29C0F0DF35}"/>
    <cellStyle name="Normal 14" xfId="899" xr:uid="{22643EA7-C7D3-4B91-B67D-AA9E6C0713BD}"/>
    <cellStyle name="Normal 14 2" xfId="900" xr:uid="{D60C4DED-48E8-41BD-9105-D3342866BBD2}"/>
    <cellStyle name="Normal 14 2 2" xfId="901" xr:uid="{E053837A-A8DD-4737-90A3-34F38AA73ACB}"/>
    <cellStyle name="Normal 14 2 2 2" xfId="3520" xr:uid="{5321A1C9-9E94-4CF2-A29B-7F34FA213103}"/>
    <cellStyle name="Normal 14 2 2 2 2" xfId="3521" xr:uid="{40BDEE83-E45C-4D27-A062-7366D80A5AE6}"/>
    <cellStyle name="Normal 14 2 2 2 2 2" xfId="14652" xr:uid="{18093F19-B5E3-4B30-AA50-5F42FD3A882F}"/>
    <cellStyle name="Normal 14 2 2 2 2 2 2" xfId="14653" xr:uid="{C536E8E2-67AE-4ED5-BFC6-FD5EF44ED78E}"/>
    <cellStyle name="Normal 14 2 2 2 2 3" xfId="14654" xr:uid="{C687E67D-7730-49B6-B016-3C41287A2339}"/>
    <cellStyle name="Normal 14 2 2 2 3" xfId="14655" xr:uid="{73F4F1F4-83BA-4B15-893F-D9F3AF6F0FDD}"/>
    <cellStyle name="Normal 14 2 2 2 3 2" xfId="14656" xr:uid="{5AD2E77A-7109-428A-B298-4AFACF51925D}"/>
    <cellStyle name="Normal 14 2 2 2 4" xfId="14657" xr:uid="{8F8CB6C4-244E-4794-BE6C-625575184C43}"/>
    <cellStyle name="Normal 14 2 2 3" xfId="3522" xr:uid="{271DC529-F975-4008-9A26-28685A358338}"/>
    <cellStyle name="Normal 14 2 2 3 2" xfId="3523" xr:uid="{95A603E9-D8FC-4E42-920E-B6FA662448BD}"/>
    <cellStyle name="Normal 14 2 2 3 2 2" xfId="14658" xr:uid="{0FEABC06-ECD0-4C3C-8E95-39C1E4112CB6}"/>
    <cellStyle name="Normal 14 2 2 3 2 2 2" xfId="14659" xr:uid="{AE16191E-9E57-4318-8893-1EB522D16CF0}"/>
    <cellStyle name="Normal 14 2 2 3 2 3" xfId="14660" xr:uid="{8627F7B2-F9DB-482C-B507-1E3469CE6036}"/>
    <cellStyle name="Normal 14 2 2 3 3" xfId="14661" xr:uid="{C3E27FC8-9734-49E6-98A8-891D2EDBCA22}"/>
    <cellStyle name="Normal 14 2 2 3 3 2" xfId="14662" xr:uid="{E1A71BC3-68B1-400E-ACE2-673CCFB8F0C3}"/>
    <cellStyle name="Normal 14 2 2 3 4" xfId="14663" xr:uid="{127B7C25-D07F-4EDA-A949-A343990266E2}"/>
    <cellStyle name="Normal 14 2 2 4" xfId="3524" xr:uid="{227D4F77-C8FF-44FE-9A83-245DC5EE07A6}"/>
    <cellStyle name="Normal 14 2 2 4 2" xfId="14664" xr:uid="{65911A94-E98D-4A7E-ADC1-0B552493BD85}"/>
    <cellStyle name="Normal 14 2 2 4 2 2" xfId="14665" xr:uid="{D040204A-D65A-475E-8CFF-469C19D5ED0D}"/>
    <cellStyle name="Normal 14 2 2 4 3" xfId="14666" xr:uid="{C01E7E88-4BF3-42E3-AC1B-6E61F1311AFA}"/>
    <cellStyle name="Normal 14 2 2 5" xfId="14667" xr:uid="{BCE5BC7D-4A3C-4C04-9EEE-6687870C142D}"/>
    <cellStyle name="Normal 14 2 2 5 2" xfId="14668" xr:uid="{1074D19D-E59B-40B9-AFC1-1B971A738424}"/>
    <cellStyle name="Normal 14 2 2 6" xfId="14669" xr:uid="{2384A17D-E57F-4944-A2FC-B1EB15129B71}"/>
    <cellStyle name="Normal 14 2 2 7" xfId="9959" xr:uid="{509D9103-7E15-453B-B674-462B39A359B2}"/>
    <cellStyle name="Normal 14 2 3" xfId="3525" xr:uid="{8F185444-62E6-41DF-B22B-9C65BB66AC62}"/>
    <cellStyle name="Normal 14 2 3 2" xfId="3526" xr:uid="{D20E4DB7-9B61-4592-B6BA-002BBA29F930}"/>
    <cellStyle name="Normal 14 2 3 2 2" xfId="14670" xr:uid="{9DB6704D-4E6A-4D40-A77A-FFC02F1EFC32}"/>
    <cellStyle name="Normal 14 2 3 2 2 2" xfId="14671" xr:uid="{485E6C92-DFF1-4232-9A9C-ABE92CDB0B87}"/>
    <cellStyle name="Normal 14 2 3 2 3" xfId="14672" xr:uid="{3A2BEA5F-4D56-4555-A31C-3FCAB5E5B811}"/>
    <cellStyle name="Normal 14 2 3 3" xfId="14673" xr:uid="{47DD2558-FC92-4148-B2A6-112D346A99D7}"/>
    <cellStyle name="Normal 14 2 3 3 2" xfId="14674" xr:uid="{EA236CCB-FEE4-4F1A-BDD8-F3899009CF85}"/>
    <cellStyle name="Normal 14 2 3 4" xfId="14675" xr:uid="{BAC128D1-D572-4E99-8B18-C5D9E24ABC0C}"/>
    <cellStyle name="Normal 14 2 4" xfId="3527" xr:uid="{6978F9B7-8494-4943-BB27-EC43A38E5D20}"/>
    <cellStyle name="Normal 14 2 4 2" xfId="3528" xr:uid="{F8E2F7DD-D48C-4270-B7D6-9EF8A9CD2EBC}"/>
    <cellStyle name="Normal 14 2 4 2 2" xfId="14676" xr:uid="{ED4AC9A3-51E2-4A5C-BACC-083234F039ED}"/>
    <cellStyle name="Normal 14 2 4 2 2 2" xfId="14677" xr:uid="{0191C975-A357-402E-9764-C3DD264D53CA}"/>
    <cellStyle name="Normal 14 2 4 2 3" xfId="14678" xr:uid="{7D7853EC-3711-4E1D-9D29-15E89B297886}"/>
    <cellStyle name="Normal 14 2 4 3" xfId="14679" xr:uid="{81B814C0-255D-43A8-B2AC-96F20DCBEA48}"/>
    <cellStyle name="Normal 14 2 4 3 2" xfId="14680" xr:uid="{34377D39-5442-4B5C-AEF6-02ED5C322767}"/>
    <cellStyle name="Normal 14 2 4 4" xfId="14681" xr:uid="{F02DA5E9-0B45-49E4-BB41-F47F3C5A0B24}"/>
    <cellStyle name="Normal 14 2 5" xfId="3529" xr:uid="{C104AB88-0FEC-4955-AE86-F454DB476B85}"/>
    <cellStyle name="Normal 14 2 5 2" xfId="14682" xr:uid="{3038DD24-E510-417B-BB3F-2287396030DB}"/>
    <cellStyle name="Normal 14 2 5 2 2" xfId="14683" xr:uid="{91C83B42-790A-4B63-9FB1-E3136D02F78F}"/>
    <cellStyle name="Normal 14 2 5 3" xfId="14684" xr:uid="{FD1D5F39-F4DA-4396-858F-789BA1CDAC82}"/>
    <cellStyle name="Normal 14 2 6" xfId="14685" xr:uid="{0DCCDC66-8B6F-4C79-829E-4A953E102A53}"/>
    <cellStyle name="Normal 14 2 6 2" xfId="14686" xr:uid="{89603768-FBED-458A-B137-10233ABA9882}"/>
    <cellStyle name="Normal 14 2 7" xfId="14687" xr:uid="{40695FA4-52C6-4F03-ABD9-DFB10224561F}"/>
    <cellStyle name="Normal 14 3" xfId="902" xr:uid="{57AC7C0D-55EC-4903-BE99-AE53C5FF6C12}"/>
    <cellStyle name="Normal 14 3 2" xfId="3530" xr:uid="{978A7CCC-F676-4F01-ABE7-EF1549AE701E}"/>
    <cellStyle name="Normal 14 3 2 2" xfId="3531" xr:uid="{52D71379-05A3-4094-95D8-30E7B8CF837F}"/>
    <cellStyle name="Normal 14 3 2 2 2" xfId="14688" xr:uid="{310E7799-CD1F-4680-A426-BB1FB55D9C33}"/>
    <cellStyle name="Normal 14 3 2 2 2 2" xfId="14689" xr:uid="{13508CDB-6E52-4C95-9ADF-0E3A9D4EAE16}"/>
    <cellStyle name="Normal 14 3 2 2 3" xfId="14690" xr:uid="{C5A79155-BD21-4815-9654-5FBF05562EA3}"/>
    <cellStyle name="Normal 14 3 2 3" xfId="14691" xr:uid="{65AE8319-DFB2-44A5-9E4F-8908E24F1EAC}"/>
    <cellStyle name="Normal 14 3 2 3 2" xfId="14692" xr:uid="{090908E0-3561-4B51-9BA8-04DD068E9143}"/>
    <cellStyle name="Normal 14 3 2 4" xfId="14693" xr:uid="{6EE99E84-8DC5-4161-A992-BA80A474F215}"/>
    <cellStyle name="Normal 14 3 3" xfId="3532" xr:uid="{7FE5665F-854A-4F0E-86E4-83D0A81A7756}"/>
    <cellStyle name="Normal 14 3 3 2" xfId="3533" xr:uid="{4343A2C8-CA1C-4010-B582-5F692E9B367B}"/>
    <cellStyle name="Normal 14 3 3 2 2" xfId="14694" xr:uid="{5A347982-D7A7-4B79-8CCB-155EE612C256}"/>
    <cellStyle name="Normal 14 3 3 2 2 2" xfId="14695" xr:uid="{03614CB3-BCC2-462F-A390-A003E72E1AE0}"/>
    <cellStyle name="Normal 14 3 3 2 3" xfId="14696" xr:uid="{2B29E52B-1C40-4D5F-BF18-108F6922626F}"/>
    <cellStyle name="Normal 14 3 3 3" xfId="14697" xr:uid="{454E61E6-4A89-4BDB-AC83-F2650FAB0BAB}"/>
    <cellStyle name="Normal 14 3 3 3 2" xfId="14698" xr:uid="{BCBFC3B8-61F9-48B8-A47D-84FD907F1814}"/>
    <cellStyle name="Normal 14 3 3 4" xfId="14699" xr:uid="{63F896B3-2345-402F-AE50-A519E2ED858D}"/>
    <cellStyle name="Normal 14 3 4" xfId="3534" xr:uid="{A1F87292-8F0A-4E91-864E-AFD6B52EBAF7}"/>
    <cellStyle name="Normal 14 3 4 2" xfId="14700" xr:uid="{33FF24D6-2F3D-4931-8452-5B573F12014B}"/>
    <cellStyle name="Normal 14 3 4 2 2" xfId="14701" xr:uid="{96655FDB-F5CC-4E99-8578-553543D70A1C}"/>
    <cellStyle name="Normal 14 3 4 3" xfId="14702" xr:uid="{CD2FC737-A9CD-419E-A1D1-B4E2BED89EED}"/>
    <cellStyle name="Normal 14 3 5" xfId="14703" xr:uid="{6E8001D8-9169-4B91-B04A-B8E6CDEC58B8}"/>
    <cellStyle name="Normal 14 3 5 2" xfId="14704" xr:uid="{403DF0B7-366E-4C1F-B676-D3E764402018}"/>
    <cellStyle name="Normal 14 3 6" xfId="14705" xr:uid="{0791188D-4732-4486-A066-E4A928BEF5D5}"/>
    <cellStyle name="Normal 14 3 7" xfId="9960" xr:uid="{28BAB713-EFEA-4BB8-BBBE-5D8A5D2550FA}"/>
    <cellStyle name="Normal 14 4" xfId="3535" xr:uid="{E707A676-C194-4C3E-8546-9D35150818B8}"/>
    <cellStyle name="Normal 14 4 2" xfId="3536" xr:uid="{D76FB65F-0577-48C8-B454-B69A7DA200E0}"/>
    <cellStyle name="Normal 14 4 2 2" xfId="14706" xr:uid="{9883C4C6-18C6-493E-B85A-506B67D0DDB6}"/>
    <cellStyle name="Normal 14 4 2 2 2" xfId="14707" xr:uid="{8ACBE134-3A85-4D53-ABE3-ECD45F4C61F7}"/>
    <cellStyle name="Normal 14 4 2 3" xfId="14708" xr:uid="{87E04B33-4B2B-4C35-8C8D-953A6F90C91A}"/>
    <cellStyle name="Normal 14 4 3" xfId="14709" xr:uid="{73DD1A9D-1D1C-4DD5-8E86-5E49A9BF070B}"/>
    <cellStyle name="Normal 14 4 3 2" xfId="14710" xr:uid="{606CD4A4-B03D-4719-9545-2163066F3FD9}"/>
    <cellStyle name="Normal 14 4 4" xfId="14711" xr:uid="{CF2DC481-9A2F-4BCC-99C6-85C583E66614}"/>
    <cellStyle name="Normal 14 5" xfId="3537" xr:uid="{E8F6E930-AA7F-4F00-8FC1-ECD67907F1A2}"/>
    <cellStyle name="Normal 14 5 2" xfId="3538" xr:uid="{2ECFB75A-CDEC-471E-A301-DE199DC3EF7C}"/>
    <cellStyle name="Normal 14 5 2 2" xfId="14712" xr:uid="{C6203C7D-8741-42DD-9F23-048B0CBB5C43}"/>
    <cellStyle name="Normal 14 5 2 2 2" xfId="14713" xr:uid="{A970D407-2DE6-403E-B767-31F71B01DD49}"/>
    <cellStyle name="Normal 14 5 2 3" xfId="14714" xr:uid="{352F0FC7-3B16-4E51-93F1-5ADB00468DA0}"/>
    <cellStyle name="Normal 14 5 3" xfId="14715" xr:uid="{72177E11-506D-4BB9-8370-01C0C0137C59}"/>
    <cellStyle name="Normal 14 5 3 2" xfId="14716" xr:uid="{2C07059F-992C-4A89-8451-F1B99A7F8EB6}"/>
    <cellStyle name="Normal 14 5 4" xfId="14717" xr:uid="{E9725892-7E87-4DB5-A7C9-7F9BEA1CCC56}"/>
    <cellStyle name="Normal 14 6" xfId="3539" xr:uid="{FDDA4792-B27B-4BB3-8336-A8A17BD32B38}"/>
    <cellStyle name="Normal 14 6 2" xfId="14718" xr:uid="{E614F36B-4E8E-4ADC-AE44-F364A18C74FA}"/>
    <cellStyle name="Normal 14 6 2 2" xfId="14719" xr:uid="{5628E794-CC0D-431A-BB7D-9E05908259CF}"/>
    <cellStyle name="Normal 14 6 3" xfId="14720" xr:uid="{5F2C18BA-068D-443D-8BBF-8D41C51635EE}"/>
    <cellStyle name="Normal 14 7" xfId="14721" xr:uid="{639F8421-B901-4B70-BEAC-E375B3FA39DE}"/>
    <cellStyle name="Normal 14 7 2" xfId="14722" xr:uid="{6F12C6E1-5543-46D9-A878-D45EA5EB1EB5}"/>
    <cellStyle name="Normal 14 8" xfId="14723" xr:uid="{AA5A74C1-483F-4A6D-93EE-13EA209697D3}"/>
    <cellStyle name="Normal 140" xfId="14724" xr:uid="{9BC18D7E-DD73-4A91-A980-2E73C7C9EE1F}"/>
    <cellStyle name="Normal 140 2" xfId="14725" xr:uid="{9243BE3A-4CAA-48AD-AAC6-D8222FA22180}"/>
    <cellStyle name="Normal 141" xfId="14726" xr:uid="{6D73D723-C20F-4524-9144-489C7F423CE4}"/>
    <cellStyle name="Normal 141 2" xfId="14727" xr:uid="{31FEE1EF-0A16-4E8F-9CB6-0F07F42EF041}"/>
    <cellStyle name="Normal 142" xfId="9961" xr:uid="{A73C22AA-D9EB-4001-A6ED-15E29F588888}"/>
    <cellStyle name="Normal 142 2" xfId="14728" xr:uid="{10EAC3B8-7D16-41AF-8DE4-5D42AE7849C3}"/>
    <cellStyle name="Normal 142 3" xfId="26781" xr:uid="{92A33ACD-4EAF-43E1-BB19-2EA7255F97C8}"/>
    <cellStyle name="Normal 143" xfId="14729" xr:uid="{6344BF73-E6AA-4B89-8140-A3F2283ABDC4}"/>
    <cellStyle name="Normal 143 2" xfId="14730" xr:uid="{E3152B83-43D4-40F7-A851-1EAC3C567312}"/>
    <cellStyle name="Normal 144" xfId="14731" xr:uid="{A9644C23-515D-494E-90DC-323B63AED64E}"/>
    <cellStyle name="Normal 144 2" xfId="14732" xr:uid="{7CEF0B70-E94A-4557-AEB6-B680ADB4F425}"/>
    <cellStyle name="Normal 145" xfId="14733" xr:uid="{F82F573F-0A70-4FF1-9A9C-4281B4D5BECD}"/>
    <cellStyle name="Normal 145 2" xfId="14734" xr:uid="{DEF48BE8-4FCC-464D-A94D-D47F9BB35778}"/>
    <cellStyle name="Normal 146" xfId="14735" xr:uid="{2387757C-4D56-481F-96A7-02C93F2BAE03}"/>
    <cellStyle name="Normal 146 2" xfId="14736" xr:uid="{C8557A89-986B-4B3C-96EF-2A61C7D6296A}"/>
    <cellStyle name="Normal 147" xfId="14737" xr:uid="{EA1F957D-C73C-4866-B1AD-5DC44C6053C6}"/>
    <cellStyle name="Normal 147 2" xfId="14738" xr:uid="{A58F4E09-08AE-46C4-8904-7ECFCC0F6DF7}"/>
    <cellStyle name="Normal 148" xfId="14739" xr:uid="{A697D4E2-5A24-4FD7-91D5-04BB8DA5F6D2}"/>
    <cellStyle name="Normal 148 2" xfId="14740" xr:uid="{16EE5EE1-BD6C-4E75-8386-2A2E68039922}"/>
    <cellStyle name="Normal 149" xfId="14741" xr:uid="{734B5524-1177-4E1E-BF6F-AA23F3839F4C}"/>
    <cellStyle name="Normal 149 2" xfId="14742" xr:uid="{9858B493-8002-40AF-8A68-51B744C9C661}"/>
    <cellStyle name="Normal 15" xfId="903" xr:uid="{B70BE44F-0C30-497A-8F6D-70D516B3F338}"/>
    <cellStyle name="Normal 15 2" xfId="1522" xr:uid="{07C980E8-7D8D-47BF-BEDA-175F01C6EB50}"/>
    <cellStyle name="Normal 15 2 2" xfId="3540" xr:uid="{EA3FC8A2-E313-465B-8E35-7B78E5389022}"/>
    <cellStyle name="Normal 15 2 2 2" xfId="18" xr:uid="{87EC2629-E2C9-4664-BD16-579C0FCCE53F}"/>
    <cellStyle name="Normal 15 2 2 3" xfId="9963" xr:uid="{2DA20DCC-1935-4383-9484-2A195DF5260F}"/>
    <cellStyle name="Normal 15 2 2 3 2" xfId="26782" xr:uid="{0D698181-DCCF-4158-999C-D851ED5618CA}"/>
    <cellStyle name="Normal 15 2 2 4" xfId="26783" xr:uid="{96657275-AE7D-45DB-836E-37B9E96C878F}"/>
    <cellStyle name="Normal 15 3" xfId="3541" xr:uid="{CAA07B4F-E130-4DA0-B8DE-F33F0DD3C2B4}"/>
    <cellStyle name="Normal 15 3 2" xfId="5513" xr:uid="{B96FE900-CCD0-4FA1-8050-B788D66A9B02}"/>
    <cellStyle name="Normal 15 3 3" xfId="9964" xr:uid="{145E9D10-A33F-4BB1-9D49-B7AC1F0563C6}"/>
    <cellStyle name="Normal 15 3 3 2" xfId="26784" xr:uid="{2D76415D-162B-4867-BA44-5B84E8B59B31}"/>
    <cellStyle name="Normal 15 3 4" xfId="26785" xr:uid="{5F6EAA7C-332E-4DDD-92ED-B5041F8DD267}"/>
    <cellStyle name="Normal 15 4" xfId="9962" xr:uid="{32C61CB4-53FD-4BC5-AA49-51294AA1CE96}"/>
    <cellStyle name="Normal 15 4 2" xfId="17824" xr:uid="{621CC35E-F495-4207-A2D2-124D9EE9DF1D}"/>
    <cellStyle name="Normal 15 4 2 2" xfId="26786" xr:uid="{07341B41-A358-4182-A2B0-56BDA4CBD613}"/>
    <cellStyle name="Normal 15 4 3" xfId="26787" xr:uid="{1229D9FF-77B9-4464-9ED1-4647B433976A}"/>
    <cellStyle name="Normal 15 5" xfId="17825" xr:uid="{8FEB595F-D376-42D3-9FD2-BFBA38B936E2}"/>
    <cellStyle name="Normal 15 5 2" xfId="26788" xr:uid="{D97A7E22-44E7-4275-BA6A-615D540B03E7}"/>
    <cellStyle name="Normal 15 6" xfId="17826" xr:uid="{DBB44927-45FF-4F71-AE83-F5AD964717BD}"/>
    <cellStyle name="Normal 15 6 2" xfId="26789" xr:uid="{E68BE06B-D0BA-4251-8A1C-9B4F5E006589}"/>
    <cellStyle name="Normal 15 7" xfId="17827" xr:uid="{68098E1C-DB11-4246-9E74-AB29B5E6FF27}"/>
    <cellStyle name="Normal 15 7 2" xfId="26790" xr:uid="{DD103F39-D69B-45D2-AABD-24A5098F40F6}"/>
    <cellStyle name="Normal 150" xfId="14743" xr:uid="{479DBCF4-11E1-4A05-A822-F8254E4116D9}"/>
    <cellStyle name="Normal 150 2" xfId="14744" xr:uid="{A223EC5D-A294-4522-A77F-9D037A59FFA3}"/>
    <cellStyle name="Normal 151" xfId="9447" xr:uid="{67A61251-5562-4EE5-98D3-46A8AD5F4567}"/>
    <cellStyle name="Normal 151 2" xfId="14745" xr:uid="{14B0487B-C91D-4519-BDF7-5B414F389AB7}"/>
    <cellStyle name="Normal 151 2 2" xfId="14746" xr:uid="{2042F394-8D0B-4609-8F2C-34B8BAAC1A08}"/>
    <cellStyle name="Normal 151 3" xfId="14747" xr:uid="{752460DE-E501-4EE3-8E2E-6564D73715A2}"/>
    <cellStyle name="Normal 151 4" xfId="26791" xr:uid="{6C56879E-5937-4037-90C9-C63334738C76}"/>
    <cellStyle name="Normal 152" xfId="14748" xr:uid="{3B05515C-F7C2-415F-BAEB-E9D3392C5E95}"/>
    <cellStyle name="Normal 152 2" xfId="14749" xr:uid="{CE75CA95-60B9-4F5B-8C6B-65E9D6F748D3}"/>
    <cellStyle name="Normal 152 2 2" xfId="14750" xr:uid="{476FB746-D383-45B2-A63B-6FDDCD836C4C}"/>
    <cellStyle name="Normal 152 3" xfId="14751" xr:uid="{DEB44E65-F3AF-4886-9FFB-70745B3608CF}"/>
    <cellStyle name="Normal 153" xfId="14752" xr:uid="{BE649A29-7F65-4816-A933-DE4D693E7EA4}"/>
    <cellStyle name="Normal 153 2" xfId="14753" xr:uid="{FFFAB541-110E-4C21-9B8B-3C4C2B88E7D4}"/>
    <cellStyle name="Normal 154" xfId="14754" xr:uid="{E24E2312-959B-4043-96B4-E95E0850C8D9}"/>
    <cellStyle name="Normal 154 2" xfId="14755" xr:uid="{C6E164E6-8C20-44A0-A313-EF3135882433}"/>
    <cellStyle name="Normal 155" xfId="14756" xr:uid="{2892C2E6-A1C3-4187-B096-681276FB4A70}"/>
    <cellStyle name="Normal 155 2" xfId="14757" xr:uid="{09D98F08-2403-4DD6-A030-79F194F1D088}"/>
    <cellStyle name="Normal 156" xfId="14758" xr:uid="{48A745EF-D338-4AA7-8D78-85218252801A}"/>
    <cellStyle name="Normal 156 2" xfId="14759" xr:uid="{3F872084-8A33-4E45-BFE7-190EB2A5F75D}"/>
    <cellStyle name="Normal 157" xfId="14760" xr:uid="{215D1A2D-8C77-42CC-B71C-55F1F366AF66}"/>
    <cellStyle name="Normal 157 2" xfId="14761" xr:uid="{CDA88B8D-C691-4AFA-805D-13E235F812A2}"/>
    <cellStyle name="Normal 158" xfId="14762" xr:uid="{073980CF-8CE6-4B7B-9BC1-8FCECEFDDCC2}"/>
    <cellStyle name="Normal 159" xfId="14763" xr:uid="{845ED79C-8C89-45F9-8AED-7A6549786721}"/>
    <cellStyle name="Normal 16" xfId="904" xr:uid="{3002E2FE-2583-4D6E-B0B1-C13F84BF8907}"/>
    <cellStyle name="Normal 16 2" xfId="905" xr:uid="{A9A33CBB-2337-45F4-8CEE-8BEE1DA91D6E}"/>
    <cellStyle name="Normal 16 2 2" xfId="9965" xr:uid="{EB7E9E6E-D67B-4A6D-BF5E-69BF0F1640A9}"/>
    <cellStyle name="Normal 16 3" xfId="906" xr:uid="{E2041E81-A8F3-4B26-BD5B-9310FDBA1C29}"/>
    <cellStyle name="Normal 16 3 2" xfId="3542" xr:uid="{7D6A49BD-FEEC-4D2A-B514-81E330A425B8}"/>
    <cellStyle name="Normal 16 3 2 2" xfId="3543" xr:uid="{EB122ECA-F676-4FA9-B915-74D3A58764E0}"/>
    <cellStyle name="Normal 16 3 2 2 2" xfId="14764" xr:uid="{16DBAB15-39D1-43E9-9DDD-7B2352799699}"/>
    <cellStyle name="Normal 16 3 2 2 2 2" xfId="14765" xr:uid="{5DE53E1D-1CC1-4A3A-A15C-C7CFC28B2B91}"/>
    <cellStyle name="Normal 16 3 2 2 3" xfId="14766" xr:uid="{27F22268-A6BD-491C-BCDE-CACA1B29A644}"/>
    <cellStyle name="Normal 16 3 2 3" xfId="14767" xr:uid="{ED356E7F-E73F-432F-A6F4-4194BEC0D5C7}"/>
    <cellStyle name="Normal 16 3 2 3 2" xfId="14768" xr:uid="{5047B534-933D-42C3-8A58-0168FE9133E0}"/>
    <cellStyle name="Normal 16 3 2 4" xfId="14769" xr:uid="{5423F61B-ED5A-4E0E-B831-36ACF8D1A9EC}"/>
    <cellStyle name="Normal 16 3 3" xfId="3544" xr:uid="{96236014-36CE-461C-89F4-1B0F20161829}"/>
    <cellStyle name="Normal 16 3 3 2" xfId="3545" xr:uid="{4CC36B88-6E8F-48BE-8602-E56F7CB80EBD}"/>
    <cellStyle name="Normal 16 3 3 2 2" xfId="14770" xr:uid="{E8D7FAB7-0EB4-41ED-B7E7-C67A5DA18FA6}"/>
    <cellStyle name="Normal 16 3 3 2 2 2" xfId="14771" xr:uid="{0A34DB92-0135-489A-A31A-E94DEFA4F751}"/>
    <cellStyle name="Normal 16 3 3 2 3" xfId="14772" xr:uid="{9F5419D1-2B5D-4705-B67F-B166B878DC2D}"/>
    <cellStyle name="Normal 16 3 3 3" xfId="14773" xr:uid="{F9487F46-A4EE-4FE4-8DE4-2C41B2AA11F4}"/>
    <cellStyle name="Normal 16 3 3 3 2" xfId="14774" xr:uid="{E4368896-78C7-45C6-83BF-1DF85C92DC23}"/>
    <cellStyle name="Normal 16 3 3 4" xfId="14775" xr:uid="{224A7737-776E-41CD-ADA2-850BED703E85}"/>
    <cellStyle name="Normal 16 3 4" xfId="3546" xr:uid="{C3E54B83-B12C-4775-9A26-D95F301A49B6}"/>
    <cellStyle name="Normal 16 3 4 2" xfId="14776" xr:uid="{B99D79D0-E69B-4C64-A6D3-832F60E20834}"/>
    <cellStyle name="Normal 16 3 4 2 2" xfId="14777" xr:uid="{F1158F93-B906-4624-99C5-294838A6A366}"/>
    <cellStyle name="Normal 16 3 4 3" xfId="14778" xr:uid="{99BC7794-9660-4C04-8580-4F69E64597DB}"/>
    <cellStyle name="Normal 16 3 5" xfId="14779" xr:uid="{66579F0B-846C-4ADF-B2B9-CD869E62853D}"/>
    <cellStyle name="Normal 16 3 5 2" xfId="14780" xr:uid="{1CAC8662-9876-45CC-AA9E-6B7EDB46A36C}"/>
    <cellStyle name="Normal 16 3 6" xfId="14781" xr:uid="{0B34EA7B-34E4-46F5-9E69-031ED6EC0B22}"/>
    <cellStyle name="Normal 16 4" xfId="3547" xr:uid="{6614BECA-B4E4-4DC3-B7B0-84756833E34D}"/>
    <cellStyle name="Normal 16 4 2" xfId="3548" xr:uid="{FEB487C4-4491-4F48-BBF0-EE79740E2CA5}"/>
    <cellStyle name="Normal 16 4 2 2" xfId="14782" xr:uid="{6D41DF6B-9A16-44E3-945C-29F89121BB51}"/>
    <cellStyle name="Normal 16 4 2 2 2" xfId="14783" xr:uid="{A5E30E52-B1EB-4928-95CE-3EE4D2237C1E}"/>
    <cellStyle name="Normal 16 4 2 3" xfId="14784" xr:uid="{FE799658-A25E-445B-A475-2E271CA1E76B}"/>
    <cellStyle name="Normal 16 4 3" xfId="14785" xr:uid="{27E4C73D-12B9-47CF-91B4-C7A9789AE8E5}"/>
    <cellStyle name="Normal 16 4 3 2" xfId="14786" xr:uid="{39E607E8-C346-46A3-B54B-010294C541D6}"/>
    <cellStyle name="Normal 16 4 4" xfId="14787" xr:uid="{16D3E9E4-F9D0-403D-ACFF-338ABF3C9A1A}"/>
    <cellStyle name="Normal 16 5" xfId="3549" xr:uid="{69BAE73B-8556-4B2B-836B-1EDADC905EE2}"/>
    <cellStyle name="Normal 16 5 2" xfId="3550" xr:uid="{340B8456-9865-47B0-A411-0B8991F42EBE}"/>
    <cellStyle name="Normal 16 5 2 2" xfId="14788" xr:uid="{CEDA83F0-67D7-414C-981B-76A0B6C3C29A}"/>
    <cellStyle name="Normal 16 5 2 2 2" xfId="14789" xr:uid="{156721AF-9AF6-4E12-9E1D-001C32BD9DD5}"/>
    <cellStyle name="Normal 16 5 2 3" xfId="14790" xr:uid="{E3EFCC50-FEC7-4F3B-ABAF-32C6B93D1186}"/>
    <cellStyle name="Normal 16 5 3" xfId="14791" xr:uid="{04BA03CA-9B39-4B37-B0D9-AE865426E839}"/>
    <cellStyle name="Normal 16 5 3 2" xfId="14792" xr:uid="{266C0C49-9AE8-4786-A3A2-C6FE6EFFCA92}"/>
    <cellStyle name="Normal 16 5 4" xfId="14793" xr:uid="{B4FF62FA-FBC5-4648-A658-FF5A491F7ADE}"/>
    <cellStyle name="Normal 16 6" xfId="3551" xr:uid="{FB286F40-1E27-462C-808E-71743AAEB1E5}"/>
    <cellStyle name="Normal 16 6 2" xfId="14794" xr:uid="{9ACE70C3-DBE4-4C76-94AA-6EA76F705FB8}"/>
    <cellStyle name="Normal 16 6 2 2" xfId="14795" xr:uid="{937E0BEE-62FF-4DE6-8325-283AC932D2AB}"/>
    <cellStyle name="Normal 16 6 3" xfId="14796" xr:uid="{D81BE29C-2B6D-4571-BCD5-0CE9923887D0}"/>
    <cellStyle name="Normal 16 7" xfId="14797" xr:uid="{573CEC44-11BE-44AC-B9AF-1D17A3F4B84B}"/>
    <cellStyle name="Normal 16 7 2" xfId="14798" xr:uid="{C2A134CA-C6B5-4F5F-A727-A2F943CA72D8}"/>
    <cellStyle name="Normal 16 8" xfId="14799" xr:uid="{8755005A-0EDF-4B9B-A71B-5FDD734A7AE1}"/>
    <cellStyle name="Normal 160" xfId="14800" xr:uid="{6B3C1844-B2B1-46CC-AECF-FDFB86850D36}"/>
    <cellStyle name="Normal 161" xfId="14801" xr:uid="{2C53DE1F-7F33-4715-99D5-6FB12828A0C4}"/>
    <cellStyle name="Normal 162" xfId="14802" xr:uid="{57AE5EAB-5CD6-4702-AE6D-BC3E44B756B5}"/>
    <cellStyle name="Normal 162 2" xfId="26792" xr:uid="{38BEFAE0-C7F6-4D67-A1A1-9F57552EE733}"/>
    <cellStyle name="Normal 163" xfId="14803" xr:uid="{69D17271-8FCD-4E1E-96D9-A9351BD7AEA0}"/>
    <cellStyle name="Normal 164" xfId="9451" xr:uid="{8E638895-2D21-49F6-BF6C-EA4A63CFF876}"/>
    <cellStyle name="Normal 164 2" xfId="26793" xr:uid="{D3C17140-6993-4857-BF27-94D5660DE591}"/>
    <cellStyle name="Normal 165" xfId="10169" xr:uid="{46B748FF-1259-483E-AD92-4CB1641CB2A9}"/>
    <cellStyle name="Normal 165 2" xfId="26794" xr:uid="{2A554051-098B-4EF7-B2A4-7418A837BB05}"/>
    <cellStyle name="Normal 166" xfId="26795" xr:uid="{8D63CBDB-715C-451D-8E3F-F949C60A5B0D}"/>
    <cellStyle name="Normal 167" xfId="26796" xr:uid="{7E53D587-AD0C-49A2-8F11-4A371F769CC4}"/>
    <cellStyle name="Normal 168" xfId="26797" xr:uid="{21EFCF67-8DF2-480D-8D7D-CC21262DC588}"/>
    <cellStyle name="Normal 168 2" xfId="34412" xr:uid="{391493BB-BA1D-4882-B98F-7583FD728D09}"/>
    <cellStyle name="Normal 169" xfId="26798" xr:uid="{EFDB6D00-50D6-4A72-AA1D-ADC3A1D8FBFF}"/>
    <cellStyle name="Normal 17" xfId="907" xr:uid="{5C550631-7577-4DAC-ABE6-87D0CB0E988F}"/>
    <cellStyle name="Normal 17 2" xfId="908" xr:uid="{93371B81-5C1B-4D4F-A9BB-EB021F29624C}"/>
    <cellStyle name="Normal 17 2 2" xfId="9966" xr:uid="{431F8183-B183-43A8-A271-AD7343882126}"/>
    <cellStyle name="Normal 17 3" xfId="5516" xr:uid="{1242544F-55F6-416F-9125-5CB13A3F061D}"/>
    <cellStyle name="Normal 17 3 2" xfId="7797" xr:uid="{F844347E-8B3A-4E3C-9871-7FC4BFC44796}"/>
    <cellStyle name="Normal 17 3 3" xfId="26799" xr:uid="{DEF65AE0-3B5F-4FB2-B249-CEABD25E6E1B}"/>
    <cellStyle name="Normal 17 4" xfId="7798" xr:uid="{31965CCE-7208-46BF-9287-E7262A2347F5}"/>
    <cellStyle name="Normal 170" xfId="26800" xr:uid="{8CBCEF99-7531-4161-BAC9-99BD8FE1222D}"/>
    <cellStyle name="Normal 171" xfId="26801" xr:uid="{106A700B-2A34-4501-9456-10C4370244EF}"/>
    <cellStyle name="Normal 172" xfId="26802" xr:uid="{9CE3EEF0-D38E-41CF-9B3F-E16E3FC39E70}"/>
    <cellStyle name="Normal 173" xfId="26803" xr:uid="{09C16CA5-459E-4C85-9415-3D60689A67C4}"/>
    <cellStyle name="Normal 174" xfId="26804" xr:uid="{A8690D0C-EB6D-4A17-9EFA-93B4E2A1FC8B}"/>
    <cellStyle name="Normal 175" xfId="26805" xr:uid="{00D2AF2D-D0AF-4F49-8A96-683408476A2E}"/>
    <cellStyle name="Normal 176" xfId="26806" xr:uid="{84841A4F-72E9-4178-8591-2575B9E3CB0A}"/>
    <cellStyle name="Normal 177" xfId="26807" xr:uid="{BC839BF8-D251-4166-B17F-6E29BEAAC741}"/>
    <cellStyle name="Normal 178" xfId="26808" xr:uid="{921DFCB2-3529-4871-B436-8878A45CA391}"/>
    <cellStyle name="Normal 179" xfId="26809" xr:uid="{197303B2-D1D2-456E-8F5B-C3E757C9365E}"/>
    <cellStyle name="Normal 18" xfId="909" xr:uid="{0C971D68-97C2-47AB-A0C7-13B9A2BC55A6}"/>
    <cellStyle name="Normal 18 2" xfId="910" xr:uid="{72CEEE54-C699-4AAE-B84C-6525ABA7F839}"/>
    <cellStyle name="Normal 18 2 2" xfId="9967" xr:uid="{265ECEDF-2BAE-4497-910B-AAE42C297857}"/>
    <cellStyle name="Normal 18 3" xfId="7799" xr:uid="{76C9BC18-5C1F-4017-B589-9C9D544A79C2}"/>
    <cellStyle name="Normal 180" xfId="26810" xr:uid="{719AA930-1FEF-4683-9FDC-895B36133F77}"/>
    <cellStyle name="Normal 181" xfId="26811" xr:uid="{BFE95BC1-A94A-4A67-A0AA-9E29784EA318}"/>
    <cellStyle name="Normal 182" xfId="26812" xr:uid="{ECD3BE2F-2A15-4A62-8B09-BD23AC8DA189}"/>
    <cellStyle name="Normal 183" xfId="26813" xr:uid="{80DE0536-D5F1-4C76-8E27-9C3FB508E617}"/>
    <cellStyle name="Normal 184" xfId="26814" xr:uid="{33C94B1C-FEFF-4C37-B029-C2ED8BC9EDF4}"/>
    <cellStyle name="Normal 185" xfId="26815" xr:uid="{7FC3CC90-F4AC-4F02-B85E-E7BA2B291806}"/>
    <cellStyle name="Normal 186" xfId="26816" xr:uid="{BC808CD1-0166-4320-9DC6-79AF651D0FDA}"/>
    <cellStyle name="Normal 187" xfId="26817" xr:uid="{D271E893-5038-483D-93AA-CE10493EC283}"/>
    <cellStyle name="Normal 188" xfId="26818" xr:uid="{16CE352C-DB94-4935-967F-D9313908B86E}"/>
    <cellStyle name="Normal 189" xfId="26819" xr:uid="{4B841756-60F7-44EB-A60A-0705E1A25440}"/>
    <cellStyle name="Normal 19" xfId="911" xr:uid="{B112FE21-C9E1-492C-B08D-FF89FEF9774E}"/>
    <cellStyle name="Normal 19 2" xfId="1740" xr:uid="{BD6F5D64-23F2-4FD7-9725-2C26895C82FB}"/>
    <cellStyle name="Normal 19 3" xfId="5519" xr:uid="{35F94AF5-9D18-46CD-8FFE-B85A27324051}"/>
    <cellStyle name="Normal 190" xfId="26820" xr:uid="{49AB4D1F-6B0B-4D85-A922-F9A1FEB64E54}"/>
    <cellStyle name="Normal 191" xfId="26821" xr:uid="{9F3DE307-D416-4846-8810-DAF80DA621EF}"/>
    <cellStyle name="Normal 192" xfId="26822" xr:uid="{BA23FA89-2849-4F93-93DF-AEE197D0CB53}"/>
    <cellStyle name="Normal 193" xfId="26823" xr:uid="{8416B4D3-BC6D-484E-8719-0994B2A101BA}"/>
    <cellStyle name="Normal 194" xfId="26824" xr:uid="{428635A4-5E43-4A8B-AB5B-101556560480}"/>
    <cellStyle name="Normal 195" xfId="26825" xr:uid="{98232D07-79F0-439D-9C8C-3EA6D4C97904}"/>
    <cellStyle name="Normal 196" xfId="26826" xr:uid="{E664A178-4271-4B0D-B11E-26D8E21F8F6F}"/>
    <cellStyle name="Normal 197" xfId="26827" xr:uid="{CC5176B4-CAC8-41BB-9439-9627BEF4503D}"/>
    <cellStyle name="Normal 198" xfId="14804" xr:uid="{17BD000F-F6E7-4A71-8F38-1C7C38A58E7E}"/>
    <cellStyle name="Normal 199" xfId="26828" xr:uid="{02212F9F-C49A-4790-A0C2-F0499EF7F99F}"/>
    <cellStyle name="Normal 199 2" xfId="26829" xr:uid="{2A898CAE-8691-421E-8402-64988249EA65}"/>
    <cellStyle name="Normal 2" xfId="24" xr:uid="{20A348BA-9267-4E1D-BDDB-65D519385029}"/>
    <cellStyle name="Normal 2 10" xfId="3552" xr:uid="{208F718B-1A05-4BC4-B279-7F6F8F3E3117}"/>
    <cellStyle name="Normal 2 10 2" xfId="3553" xr:uid="{3B8C3FDC-8FC2-417E-B123-1328C6ED91C7}"/>
    <cellStyle name="Normal 2 10 2 2" xfId="14805" xr:uid="{99F37A16-9263-4FFD-BEF6-747FD1337E6B}"/>
    <cellStyle name="Normal 2 10 2 2 2" xfId="14806" xr:uid="{61F44247-5D4D-4437-9AAE-DEDBCDD06B4D}"/>
    <cellStyle name="Normal 2 10 2 3" xfId="14807" xr:uid="{A400733C-6FBE-401F-8BDA-6FC71BD8E95E}"/>
    <cellStyle name="Normal 2 10 3" xfId="14808" xr:uid="{74724D96-00A7-43A6-8E54-31F674F76963}"/>
    <cellStyle name="Normal 2 10 3 2" xfId="14809" xr:uid="{35870151-D7F4-4A35-B4DF-702E08869E7D}"/>
    <cellStyle name="Normal 2 10 4" xfId="14810" xr:uid="{93F0D229-57B8-4846-A53D-08C626F33BB4}"/>
    <cellStyle name="Normal 2 10 5" xfId="9969" xr:uid="{C217A236-E48E-463A-806D-07B646B96D87}"/>
    <cellStyle name="Normal 2 10 5 2" xfId="26830" xr:uid="{8AA6464B-46D4-4B93-BB58-AEA3DFC85F62}"/>
    <cellStyle name="Normal 2 11" xfId="3554" xr:uid="{5088CFB7-F0F6-431F-A1AB-7A0071B554A7}"/>
    <cellStyle name="Normal 2 11 2" xfId="14811" xr:uid="{01F3E20B-D93E-4593-A425-9E6018080529}"/>
    <cellStyle name="Normal 2 11 2 2" xfId="14812" xr:uid="{9CEF87B4-2FBB-47B3-A852-CA530F39330F}"/>
    <cellStyle name="Normal 2 11 3" xfId="14813" xr:uid="{3755AE33-BFCA-431B-B9BD-2EBE777163F8}"/>
    <cellStyle name="Normal 2 12" xfId="3555" xr:uid="{D1CB5C30-462B-4022-99A7-41C203F972CE}"/>
    <cellStyle name="Normal 2 13" xfId="4640" xr:uid="{FB348968-7E06-4943-B669-9C276FF6AC8A}"/>
    <cellStyle name="Normal 2 13 2" xfId="14815" xr:uid="{89EBE36B-80FA-4CED-8064-98F98590AA0E}"/>
    <cellStyle name="Normal 2 13 3" xfId="14814" xr:uid="{831EEC08-11BD-42CB-A0F0-5B4E159D3A38}"/>
    <cellStyle name="Normal 2 14" xfId="14816" xr:uid="{045AEFC1-A393-40AF-A397-E903E2113C68}"/>
    <cellStyle name="Normal 2 15" xfId="14817" xr:uid="{001ABCD9-1A57-42B6-8AC6-5FA9580A369A}"/>
    <cellStyle name="Normal 2 16" xfId="9968" xr:uid="{F2E5E3F1-AAE1-49F2-B0DD-72058EB68B4B}"/>
    <cellStyle name="Normal 2 2" xfId="45" xr:uid="{2E03AB47-D415-4412-9EF3-2CC28211FD0E}"/>
    <cellStyle name="Normal 2 2 10" xfId="3556" xr:uid="{715B6B48-2BB5-4903-9F46-0CB8C62B9AF5}"/>
    <cellStyle name="Normal 2 2 10 2" xfId="14818" xr:uid="{294E3EE2-78BF-4906-8D3B-7E2747EDAA0F}"/>
    <cellStyle name="Normal 2 2 10 2 2" xfId="14819" xr:uid="{327B4648-E09A-4B37-A80E-E6AA906B19BF}"/>
    <cellStyle name="Normal 2 2 10 3" xfId="14820" xr:uid="{AFB8F3C6-0B00-4A63-A165-C4A384F99DDD}"/>
    <cellStyle name="Normal 2 2 11" xfId="3557" xr:uid="{DC96A4A8-F4F1-4769-82A7-64875436276D}"/>
    <cellStyle name="Normal 2 2 11 2" xfId="14821" xr:uid="{23EEB1CF-1607-41F5-9A7D-EFE988E51382}"/>
    <cellStyle name="Normal 2 2 11 2 2" xfId="14822" xr:uid="{4B0DF97E-606F-4D25-9DC1-82D3ED43A64F}"/>
    <cellStyle name="Normal 2 2 11 3" xfId="14823" xr:uid="{9A5248E7-5C50-4D33-B3F2-58A47A409C01}"/>
    <cellStyle name="Normal 2 2 12" xfId="14824" xr:uid="{922A64C4-1DC0-4A92-A11F-CB1939C19B26}"/>
    <cellStyle name="Normal 2 2 12 2" xfId="14825" xr:uid="{2D7E7CF5-D38C-4F3F-9282-C790CDD59E9E}"/>
    <cellStyle name="Normal 2 2 13" xfId="14826" xr:uid="{649863E7-CB50-42A2-BA1F-5FC9D5230E91}"/>
    <cellStyle name="Normal 2 2 14" xfId="34458" xr:uid="{99CF9FF9-4048-4E49-8689-DA785DDFDFB6}"/>
    <cellStyle name="Normal 2 2 2" xfId="912" xr:uid="{B063F911-829B-4A39-8DF1-EF2976E63351}"/>
    <cellStyle name="Normal 2 2 2 2" xfId="17828" xr:uid="{C5F02F61-E171-4495-9513-14B29F7C415D}"/>
    <cellStyle name="Normal 2 2 2 2 2" xfId="17829" xr:uid="{1C1C3240-9CF0-47EF-A76A-D06E615B08EE}"/>
    <cellStyle name="Normal 2 2 2 3" xfId="17830" xr:uid="{0CADDFB7-9347-481F-9DAF-C8264FE0E68C}"/>
    <cellStyle name="Normal 2 2 3" xfId="913" xr:uid="{0A377311-95B6-45BE-BE3C-09063424B2F0}"/>
    <cellStyle name="Normal 2 2 3 2" xfId="7800" xr:uid="{97CE3E98-F781-467C-8427-6E9AEDC0E8BC}"/>
    <cellStyle name="Normal 2 2 3 3" xfId="9970" xr:uid="{E690CFE4-F1E3-4DAF-AEB4-21CED5BEE87D}"/>
    <cellStyle name="Normal 2 2 4" xfId="1429" xr:uid="{B294E459-E0F8-4243-A664-B6581947CF21}"/>
    <cellStyle name="Normal 2 2 4 2" xfId="3558" xr:uid="{C45F3868-4295-4099-9E87-B1C36B380883}"/>
    <cellStyle name="Normal 2 2 4 2 2" xfId="3559" xr:uid="{DA3207D5-D25F-44E7-ADD8-42A66EBB4460}"/>
    <cellStyle name="Normal 2 2 4 2 2 2" xfId="14827" xr:uid="{04ECF049-9CD2-415F-9163-CC70A4A9D92B}"/>
    <cellStyle name="Normal 2 2 4 2 2 2 2" xfId="14828" xr:uid="{E2906700-D988-42FC-B022-B5A061525345}"/>
    <cellStyle name="Normal 2 2 4 2 2 3" xfId="14829" xr:uid="{1C01CEC0-CE45-4818-82F8-6801E5AE20C0}"/>
    <cellStyle name="Normal 2 2 4 2 3" xfId="14830" xr:uid="{F9C02895-7B65-4E71-AA7A-191D40D540E5}"/>
    <cellStyle name="Normal 2 2 4 2 3 2" xfId="14831" xr:uid="{F7066975-60CE-4469-B85C-4BC0BD783E73}"/>
    <cellStyle name="Normal 2 2 4 2 4" xfId="14832" xr:uid="{63AD0317-140C-4C60-AE45-AE645F5C23D7}"/>
    <cellStyle name="Normal 2 2 4 3" xfId="3560" xr:uid="{3D81CFA2-D3ED-4093-A6E1-A3D540F96BDE}"/>
    <cellStyle name="Normal 2 2 4 3 2" xfId="3561" xr:uid="{78E42ADF-507B-4F21-B6CB-9E6BB8ED2F28}"/>
    <cellStyle name="Normal 2 2 4 3 2 2" xfId="14833" xr:uid="{A25B3AC3-07D7-47CA-8F71-D289669E5E28}"/>
    <cellStyle name="Normal 2 2 4 3 2 2 2" xfId="14834" xr:uid="{604EAC20-CBA6-4CF0-A6C0-7ADC2C2C9EF1}"/>
    <cellStyle name="Normal 2 2 4 3 2 3" xfId="14835" xr:uid="{9A7205C6-D441-453D-BEF1-D2E516E735E9}"/>
    <cellStyle name="Normal 2 2 4 3 3" xfId="14836" xr:uid="{D9E94A82-17BF-48AC-BDB5-9FCCFBA81796}"/>
    <cellStyle name="Normal 2 2 4 3 3 2" xfId="14837" xr:uid="{6061B0C8-78E3-4CE4-961F-917596A96F39}"/>
    <cellStyle name="Normal 2 2 4 3 4" xfId="14838" xr:uid="{7D21088D-7860-48EB-B2F0-23FF2673C6D7}"/>
    <cellStyle name="Normal 2 2 4 4" xfId="3562" xr:uid="{01B52BCC-A485-4FF8-B35F-CAD75C3BA787}"/>
    <cellStyle name="Normal 2 2 4 4 2" xfId="14839" xr:uid="{82425DDC-61BB-471E-9EA7-D1381B51C75E}"/>
    <cellStyle name="Normal 2 2 4 4 2 2" xfId="14840" xr:uid="{D456E833-0E25-4CF3-BA80-001F9352335A}"/>
    <cellStyle name="Normal 2 2 4 4 3" xfId="14841" xr:uid="{22DB6322-8268-4A55-9A15-B4DAB2CBE57F}"/>
    <cellStyle name="Normal 2 2 4 5" xfId="14842" xr:uid="{A3E14EB8-45C6-4157-AF09-5DBF29A0D7A1}"/>
    <cellStyle name="Normal 2 2 4 5 2" xfId="14843" xr:uid="{E3B89BB4-3DB8-4FDC-A242-557ABE2DE884}"/>
    <cellStyle name="Normal 2 2 4 6" xfId="14844" xr:uid="{AC3FE7A7-AEF3-4E38-9C62-FB2523C8C0C0}"/>
    <cellStyle name="Normal 2 2 4 7" xfId="9455" xr:uid="{97735B44-7ADA-4D05-AE97-5E6EFB905D9D}"/>
    <cellStyle name="Normal 2 2 5" xfId="1439" xr:uid="{89121AEC-BD3E-494D-8AF1-01DEC652AC44}"/>
    <cellStyle name="Normal 2 2 6" xfId="1619" xr:uid="{3955881D-F963-42D7-8845-4D84875757CE}"/>
    <cellStyle name="Normal 2 2 6 2" xfId="3563" xr:uid="{CCDEF505-2B30-4E8A-B7E1-3D68DCD51BD1}"/>
    <cellStyle name="Normal 2 2 6 2 2" xfId="3564" xr:uid="{5F31B4D0-B21D-47B2-ADD4-233A2785BA04}"/>
    <cellStyle name="Normal 2 2 6 2 2 2" xfId="14845" xr:uid="{A99E3F56-B824-43EA-A538-BBAD8DE47B6A}"/>
    <cellStyle name="Normal 2 2 6 2 2 2 2" xfId="14846" xr:uid="{5B682886-7B4F-4248-96D1-7D9BC76AB161}"/>
    <cellStyle name="Normal 2 2 6 2 2 3" xfId="14847" xr:uid="{C4F17330-B3B3-4599-AF7A-2CAECCC304CF}"/>
    <cellStyle name="Normal 2 2 6 2 3" xfId="14848" xr:uid="{9857D0D7-9FE6-4924-ABEA-2A21DE692C7A}"/>
    <cellStyle name="Normal 2 2 6 2 3 2" xfId="14849" xr:uid="{16CF90F9-5DD8-4AC4-82AA-2F4AC937E7FA}"/>
    <cellStyle name="Normal 2 2 6 2 4" xfId="14850" xr:uid="{CC51938A-9349-4CE8-95AA-48C43E1A48DA}"/>
    <cellStyle name="Normal 2 2 6 3" xfId="3565" xr:uid="{7C5D4EE1-43F6-44EB-B888-0497F0894DBE}"/>
    <cellStyle name="Normal 2 2 6 3 2" xfId="3566" xr:uid="{29A76857-5230-4646-AEF1-E7151B6C431E}"/>
    <cellStyle name="Normal 2 2 6 3 2 2" xfId="14851" xr:uid="{1709909A-7181-4895-9B3F-55F9D267B170}"/>
    <cellStyle name="Normal 2 2 6 3 2 2 2" xfId="14852" xr:uid="{3B76CBDF-5A1D-4008-A43E-471C75F3B4B6}"/>
    <cellStyle name="Normal 2 2 6 3 2 3" xfId="14853" xr:uid="{D9F28A3B-D6C0-400D-B61E-76043D3396DD}"/>
    <cellStyle name="Normal 2 2 6 3 3" xfId="14854" xr:uid="{2269390E-5A91-46C5-8103-42A7A3B6DD52}"/>
    <cellStyle name="Normal 2 2 6 3 3 2" xfId="14855" xr:uid="{3ED64DC2-FFD5-4FCA-900E-BD1CC4A33387}"/>
    <cellStyle name="Normal 2 2 6 3 4" xfId="14856" xr:uid="{C666BEAE-9CC9-4E85-AB78-E522B4F0D92D}"/>
    <cellStyle name="Normal 2 2 6 4" xfId="3567" xr:uid="{87B041F9-8243-43C7-BDBB-B57E42B48C0F}"/>
    <cellStyle name="Normal 2 2 6 4 2" xfId="14857" xr:uid="{508C26B2-80E6-42F1-995B-97B97EB14E99}"/>
    <cellStyle name="Normal 2 2 6 4 2 2" xfId="14858" xr:uid="{C0A4676F-A93F-4C7F-8A97-25859019E6C0}"/>
    <cellStyle name="Normal 2 2 6 4 3" xfId="14859" xr:uid="{2609642D-BD2C-47DB-8087-C0C65A89D0B9}"/>
    <cellStyle name="Normal 2 2 6 5" xfId="14860" xr:uid="{55148BE3-15C2-416E-BB59-E39FBD56B50A}"/>
    <cellStyle name="Normal 2 2 6 5 2" xfId="14861" xr:uid="{18A394E6-11B4-4A30-B0FB-E04420C0E4F7}"/>
    <cellStyle name="Normal 2 2 6 6" xfId="14862" xr:uid="{A0A2A8F7-2A52-4130-AE0C-00413862DE00}"/>
    <cellStyle name="Normal 2 2 7" xfId="1665" xr:uid="{83872917-CC38-4DB2-AAB6-3219AE6F8831}"/>
    <cellStyle name="Normal 2 2 7 2" xfId="3568" xr:uid="{F89B8059-2B72-44D4-943D-ECE3C3EA6B55}"/>
    <cellStyle name="Normal 2 2 7 2 2" xfId="14863" xr:uid="{3F2BFE6B-B54E-435A-A835-C44EF79C5B74}"/>
    <cellStyle name="Normal 2 2 7 2 2 2" xfId="14864" xr:uid="{9DC22A68-5964-439E-A655-719DEACBCD0E}"/>
    <cellStyle name="Normal 2 2 7 2 3" xfId="14865" xr:uid="{07638392-5668-4663-A1FF-81425F97F16D}"/>
    <cellStyle name="Normal 2 2 7 3" xfId="14866" xr:uid="{A8297954-C696-420C-AE4B-67480CCD3C21}"/>
    <cellStyle name="Normal 2 2 7 3 2" xfId="14867" xr:uid="{B4958A7F-5F82-4A39-905A-8ECE43C02A06}"/>
    <cellStyle name="Normal 2 2 7 4" xfId="14868" xr:uid="{D17E4488-BEE6-4935-A391-25B1384A1129}"/>
    <cellStyle name="Normal 2 2 8" xfId="3569" xr:uid="{43440675-40EC-48A2-B00A-7683D17A9174}"/>
    <cellStyle name="Normal 2 2 8 2" xfId="3570" xr:uid="{BD4034EC-1C2C-4D5E-A713-39562493F3A1}"/>
    <cellStyle name="Normal 2 2 8 2 2" xfId="14869" xr:uid="{477E9BB9-577F-45C6-96B2-CDF846F4612A}"/>
    <cellStyle name="Normal 2 2 8 2 2 2" xfId="14870" xr:uid="{D4D9ACD3-3120-447E-913D-C985F39C74B7}"/>
    <cellStyle name="Normal 2 2 8 2 3" xfId="14871" xr:uid="{DEB109BE-CC7A-49A2-9A9D-A079C783DE64}"/>
    <cellStyle name="Normal 2 2 8 3" xfId="14872" xr:uid="{7C1C7694-9E12-4AB3-B99A-065FCF89ED35}"/>
    <cellStyle name="Normal 2 2 8 3 2" xfId="14873" xr:uid="{87F6183E-D80E-400D-9847-E0A728B612EA}"/>
    <cellStyle name="Normal 2 2 8 4" xfId="14874" xr:uid="{D7F7698E-676A-4E3D-B8A2-5C3983E912BD}"/>
    <cellStyle name="Normal 2 2 9" xfId="3571" xr:uid="{4AB37EEF-61CA-4539-9A2C-1CEB921E6F9F}"/>
    <cellStyle name="Normal 2 2 9 2" xfId="3572" xr:uid="{9D1083FF-0D89-4276-A77B-77CED6CED735}"/>
    <cellStyle name="Normal 2 2 9 2 2" xfId="14875" xr:uid="{9B6FEAA2-F393-463E-8CEB-8391BD578640}"/>
    <cellStyle name="Normal 2 2 9 2 2 2" xfId="14876" xr:uid="{1E185310-518F-4953-B2A7-F9AE7ED2EA60}"/>
    <cellStyle name="Normal 2 2 9 2 3" xfId="14877" xr:uid="{CAB7EC8C-6DCB-445C-9078-FF1C93E4A442}"/>
    <cellStyle name="Normal 2 2 9 3" xfId="14878" xr:uid="{62BCCF1C-BE59-4FE0-BB6D-48A7FC7AEFC5}"/>
    <cellStyle name="Normal 2 2 9 3 2" xfId="14879" xr:uid="{646CFACC-BA9E-49F3-BB64-702D18EF0121}"/>
    <cellStyle name="Normal 2 2 9 4" xfId="14880" xr:uid="{B3FE7215-2E5C-41C2-900C-4400891565FE}"/>
    <cellStyle name="Normal 2 3" xfId="914" xr:uid="{7C1BC440-1D02-4762-90BA-F0B58EAB46BC}"/>
    <cellStyle name="Normal 2 3 2" xfId="915" xr:uid="{BCCDECD7-DC9C-484F-B26E-289E0CFBAB6B}"/>
    <cellStyle name="Normal 2 3 2 2" xfId="916" xr:uid="{EF2D199C-3DAE-4802-B0AF-789724C5C4A8}"/>
    <cellStyle name="Normal 2 3 2 2 2" xfId="3573" xr:uid="{03B1C7AD-7CF0-49C0-B79E-B125CC778D51}"/>
    <cellStyle name="Normal 2 3 2 2 2 2" xfId="3574" xr:uid="{09A7BB9F-17C1-4649-B4AF-84943CDA9DAC}"/>
    <cellStyle name="Normal 2 3 2 2 2 2 2" xfId="14881" xr:uid="{CD7BCA43-B648-44F7-840E-3DDA7DBA5853}"/>
    <cellStyle name="Normal 2 3 2 2 2 2 2 2" xfId="14882" xr:uid="{007F62B6-FC71-4C55-97E5-ABDA1AE0545F}"/>
    <cellStyle name="Normal 2 3 2 2 2 2 3" xfId="14883" xr:uid="{0BF6A699-03D8-4073-A4C9-6F75F1E6D1C2}"/>
    <cellStyle name="Normal 2 3 2 2 2 3" xfId="14884" xr:uid="{7036B375-EDE2-4B7D-88D0-6D52B509C9D4}"/>
    <cellStyle name="Normal 2 3 2 2 2 3 2" xfId="14885" xr:uid="{FF881BAF-36AB-4CCD-BCD0-24866E820539}"/>
    <cellStyle name="Normal 2 3 2 2 2 4" xfId="14886" xr:uid="{124CD8B8-6C5A-4ED0-8E87-ED7F47A7151A}"/>
    <cellStyle name="Normal 2 3 2 2 3" xfId="3575" xr:uid="{C0EACD5C-6FCC-4092-A52D-22EF5D09F362}"/>
    <cellStyle name="Normal 2 3 2 2 3 2" xfId="3576" xr:uid="{CF2A4E82-80D6-4E09-9AA6-BB2056FD9C1F}"/>
    <cellStyle name="Normal 2 3 2 2 3 2 2" xfId="14887" xr:uid="{4E641C05-5835-4FEA-BC33-64680EDB04A1}"/>
    <cellStyle name="Normal 2 3 2 2 3 2 2 2" xfId="14888" xr:uid="{90560CE5-7333-436B-ABAA-83C45704F794}"/>
    <cellStyle name="Normal 2 3 2 2 3 2 3" xfId="14889" xr:uid="{5B9B9873-D144-4A13-8081-1FBACBDBB3AE}"/>
    <cellStyle name="Normal 2 3 2 2 3 3" xfId="14890" xr:uid="{A22D5689-EA8B-45F3-A402-AFC355AC03DC}"/>
    <cellStyle name="Normal 2 3 2 2 3 3 2" xfId="14891" xr:uid="{7FC61CBA-5B89-4C87-8193-F3D6343CADEB}"/>
    <cellStyle name="Normal 2 3 2 2 3 4" xfId="14892" xr:uid="{A47A46BF-F564-4237-8F80-B067B6955B1D}"/>
    <cellStyle name="Normal 2 3 2 2 4" xfId="3577" xr:uid="{000B7FA2-B931-4650-B8A3-2E0DC64A3DA2}"/>
    <cellStyle name="Normal 2 3 2 2 4 2" xfId="14893" xr:uid="{561E1127-4928-4804-8D00-B98957CC304D}"/>
    <cellStyle name="Normal 2 3 2 2 4 2 2" xfId="14894" xr:uid="{9956BDDC-E970-48AE-B06A-DD17B603D642}"/>
    <cellStyle name="Normal 2 3 2 2 4 3" xfId="14895" xr:uid="{3783BFC2-FAF2-471E-93D2-5949A653C4F5}"/>
    <cellStyle name="Normal 2 3 2 2 5" xfId="14896" xr:uid="{3A146B33-7669-4218-8591-7D5002DB6EAF}"/>
    <cellStyle name="Normal 2 3 2 2 5 2" xfId="14897" xr:uid="{0D1172E4-EC80-401E-85F3-AD8E464A0169}"/>
    <cellStyle name="Normal 2 3 2 2 6" xfId="14898" xr:uid="{9BA63FE2-39CC-4904-8BC2-48A890C8FCFE}"/>
    <cellStyle name="Normal 2 3 2 2 7" xfId="9971" xr:uid="{10A198DE-E04C-4046-A982-1205470B7825}"/>
    <cellStyle name="Normal 2 3 2 3" xfId="3578" xr:uid="{2262B6F5-6BF0-425C-805D-D16D50CDEEA7}"/>
    <cellStyle name="Normal 2 3 2 3 2" xfId="3579" xr:uid="{4E9E4C02-F12F-4E27-A0A3-617FF5D5EC6A}"/>
    <cellStyle name="Normal 2 3 2 3 2 2" xfId="14899" xr:uid="{8D52F305-4177-4480-8827-725059D13F73}"/>
    <cellStyle name="Normal 2 3 2 3 2 2 2" xfId="14900" xr:uid="{75589813-0FEB-4592-BF0C-404CEAC81393}"/>
    <cellStyle name="Normal 2 3 2 3 2 3" xfId="14901" xr:uid="{9E36A54B-35E9-422B-BA1F-BB72D59506B1}"/>
    <cellStyle name="Normal 2 3 2 3 3" xfId="14902" xr:uid="{DAD11799-EAB8-42FC-831B-367F4E2B415D}"/>
    <cellStyle name="Normal 2 3 2 3 3 2" xfId="14903" xr:uid="{4ACC60AA-0B31-4A3A-BEC2-38D26D2F2B71}"/>
    <cellStyle name="Normal 2 3 2 3 4" xfId="14904" xr:uid="{D48AE787-678C-4D76-BE86-230309517EDC}"/>
    <cellStyle name="Normal 2 3 2 4" xfId="3580" xr:uid="{43B2F2A4-BFE4-4133-8B2E-F4E8A1295C88}"/>
    <cellStyle name="Normal 2 3 2 4 2" xfId="3581" xr:uid="{26EFF620-6137-4CEB-B59C-2E5692EE7319}"/>
    <cellStyle name="Normal 2 3 2 4 2 2" xfId="14905" xr:uid="{3F1CC20A-0EB0-48DA-A283-80AD5944CCF9}"/>
    <cellStyle name="Normal 2 3 2 4 2 2 2" xfId="14906" xr:uid="{3D36DC4E-D742-4F90-A983-19924E4A64FF}"/>
    <cellStyle name="Normal 2 3 2 4 2 3" xfId="14907" xr:uid="{8A18D1D0-3FFC-4027-941E-C8D5A0CDA254}"/>
    <cellStyle name="Normal 2 3 2 4 3" xfId="14908" xr:uid="{B832325E-8284-446F-A1C0-FFBEE4356839}"/>
    <cellStyle name="Normal 2 3 2 4 3 2" xfId="14909" xr:uid="{64A4BC11-21BE-45A6-A100-3C51835600E5}"/>
    <cellStyle name="Normal 2 3 2 4 4" xfId="14910" xr:uid="{70DE274F-DB09-4B66-82F1-D9DD3C4B0D27}"/>
    <cellStyle name="Normal 2 3 2 5" xfId="3582" xr:uid="{0124C025-DADE-43A5-AE91-13A9FCC40570}"/>
    <cellStyle name="Normal 2 3 2 5 2" xfId="14911" xr:uid="{6ACFD140-A597-4449-921D-E0A348626DD7}"/>
    <cellStyle name="Normal 2 3 2 5 2 2" xfId="14912" xr:uid="{3C3FBE6F-5A83-4209-83F8-44F57CD2D749}"/>
    <cellStyle name="Normal 2 3 2 5 3" xfId="14913" xr:uid="{8B754D72-52F8-4DB9-83C4-04E1A5F7711A}"/>
    <cellStyle name="Normal 2 3 2 6" xfId="14914" xr:uid="{8218264D-6C85-4564-A415-BF2E77CC4486}"/>
    <cellStyle name="Normal 2 3 2 6 2" xfId="14915" xr:uid="{48B54F72-D7E0-49FF-A15C-9CC45235988C}"/>
    <cellStyle name="Normal 2 3 2 7" xfId="14916" xr:uid="{BE9A5F0F-D6BB-4A1D-8FD6-78DC6226AD56}"/>
    <cellStyle name="Normal 2 3 3" xfId="17" xr:uid="{2A0F94AD-1021-4CB0-BF5F-C7373BD22B9D}"/>
    <cellStyle name="Normal 2 3 4" xfId="917" xr:uid="{5C9F1688-CA6E-4B84-9FF2-13F1A1ABC3EA}"/>
    <cellStyle name="Normal 2 3 5" xfId="4642" xr:uid="{3D4B4421-785D-4347-9951-893CCFB6E6FB}"/>
    <cellStyle name="Normal 2 3 5 2" xfId="22" xr:uid="{97781B39-3369-4937-8942-1DC302FA5157}"/>
    <cellStyle name="Normal 2 3 6" xfId="23" xr:uid="{B97058AC-2DBA-401A-95F3-4D8877632B55}"/>
    <cellStyle name="Normal 2 3 6 2" xfId="34459" xr:uid="{6AFA9870-D1E2-4F4E-8300-D22CB72E4374}"/>
    <cellStyle name="Normal 2 4" xfId="918" xr:uid="{B263F8E3-81A1-4FC2-BB1C-B61A5264D252}"/>
    <cellStyle name="Normal 2 4 2" xfId="17831" xr:uid="{F2A212F9-6486-458D-B5B8-A411086579BF}"/>
    <cellStyle name="Normal 2 4 3" xfId="34470" xr:uid="{634E87AE-A291-4840-AF10-5205188BFC1E}"/>
    <cellStyle name="Normal 2 5" xfId="919" xr:uid="{AEA93813-5367-432D-831C-CA1102ED5D0A}"/>
    <cellStyle name="Normal 2 5 2" xfId="920" xr:uid="{DA2A53F2-5BE3-4775-AEC4-195F007D4D08}"/>
    <cellStyle name="Normal 2 5 2 2" xfId="3583" xr:uid="{0BC2AC70-19F6-45FF-8266-360009535A41}"/>
    <cellStyle name="Normal 2 5 2 2 2" xfId="3584" xr:uid="{E6B0D1F5-F5BF-4248-B9E3-44702E788513}"/>
    <cellStyle name="Normal 2 5 2 2 2 2" xfId="14917" xr:uid="{CA1422B0-30F8-4E45-80D9-ECDCE46ADF70}"/>
    <cellStyle name="Normal 2 5 2 2 2 2 2" xfId="14918" xr:uid="{85BE809E-F9A7-4A57-8658-B707F4DA78E7}"/>
    <cellStyle name="Normal 2 5 2 2 2 3" xfId="14919" xr:uid="{4129E3A3-03B1-4C84-8674-31CA908992F5}"/>
    <cellStyle name="Normal 2 5 2 2 3" xfId="14920" xr:uid="{487C163C-195E-4A0E-BDBA-D9D511D149E5}"/>
    <cellStyle name="Normal 2 5 2 2 3 2" xfId="14921" xr:uid="{BF729091-83C3-4C1D-B3C5-3BCB3B0987DC}"/>
    <cellStyle name="Normal 2 5 2 2 4" xfId="14922" xr:uid="{69EBD260-077F-479D-BF1D-64BF787FC808}"/>
    <cellStyle name="Normal 2 5 2 3" xfId="3585" xr:uid="{EEF7B6A1-F67C-4A74-8E7E-A70F342D09B2}"/>
    <cellStyle name="Normal 2 5 2 3 2" xfId="3586" xr:uid="{22D5EB44-C099-44F8-93AB-A1816E2B429E}"/>
    <cellStyle name="Normal 2 5 2 3 2 2" xfId="14923" xr:uid="{5E5C070F-E142-4FFE-8BBA-72F9BB5881DE}"/>
    <cellStyle name="Normal 2 5 2 3 2 2 2" xfId="14924" xr:uid="{75987104-B54E-45A0-9B59-52436B35FCE8}"/>
    <cellStyle name="Normal 2 5 2 3 2 3" xfId="14925" xr:uid="{51ADCDFB-B236-4960-A602-EE026288D025}"/>
    <cellStyle name="Normal 2 5 2 3 3" xfId="14926" xr:uid="{90E6E758-E8E5-429D-9FCA-A958129A2490}"/>
    <cellStyle name="Normal 2 5 2 3 3 2" xfId="14927" xr:uid="{9531651F-D990-4D55-B1E3-15BEE328EB70}"/>
    <cellStyle name="Normal 2 5 2 3 4" xfId="14928" xr:uid="{802DCA01-4F00-4411-9959-40B6D0C38A44}"/>
    <cellStyle name="Normal 2 5 2 4" xfId="3587" xr:uid="{B839EB96-1512-4692-A5BC-E79A15C43033}"/>
    <cellStyle name="Normal 2 5 2 4 2" xfId="14929" xr:uid="{F237C7CE-9BA9-4381-A0DB-D40EDB5D632F}"/>
    <cellStyle name="Normal 2 5 2 4 2 2" xfId="14930" xr:uid="{3472595B-D3F3-4A50-B9F1-975868B03393}"/>
    <cellStyle name="Normal 2 5 2 4 3" xfId="14931" xr:uid="{60F0BD65-23EF-4F41-B52B-CBCC27503275}"/>
    <cellStyle name="Normal 2 5 2 5" xfId="14932" xr:uid="{97FB4DA6-D1E4-4A7A-9F68-D1D0C8C810DD}"/>
    <cellStyle name="Normal 2 5 2 5 2" xfId="14933" xr:uid="{9263584D-E0C5-4381-8D42-C2EA5DD994BC}"/>
    <cellStyle name="Normal 2 5 2 6" xfId="14934" xr:uid="{D7D8B892-D36C-4250-83C9-04BAF4D4EA47}"/>
    <cellStyle name="Normal 2 5 2 7" xfId="9972" xr:uid="{DD17CDF5-8509-498D-B44C-D9A9EA582607}"/>
    <cellStyle name="Normal 2 5 3" xfId="3588" xr:uid="{FF7F39EC-0DC6-458A-A5FB-04F2C66FC2F4}"/>
    <cellStyle name="Normal 2 5 3 2" xfId="3589" xr:uid="{B1445F34-B339-4860-B6F3-91C57F5D9669}"/>
    <cellStyle name="Normal 2 5 3 2 2" xfId="14935" xr:uid="{568BCC89-2DA3-40DF-85F3-ABE57980F9C9}"/>
    <cellStyle name="Normal 2 5 3 2 2 2" xfId="14936" xr:uid="{60EF4CB3-EEDE-4E2B-9CC1-BE2A57C9AE78}"/>
    <cellStyle name="Normal 2 5 3 2 3" xfId="14937" xr:uid="{9CE3CC06-E2AE-4C8D-BCD2-361A8506AAF4}"/>
    <cellStyle name="Normal 2 5 3 3" xfId="14938" xr:uid="{20DE3615-C66B-45BE-AA4B-67EE43F511B1}"/>
    <cellStyle name="Normal 2 5 3 3 2" xfId="14939" xr:uid="{423F4B29-8B7A-4D02-8C8F-BE81AE80B0AB}"/>
    <cellStyle name="Normal 2 5 3 4" xfId="14940" xr:uid="{90CCA6F9-E215-438B-ABBC-3D0C5D02375F}"/>
    <cellStyle name="Normal 2 5 4" xfId="3590" xr:uid="{7D742913-75FD-40A6-979E-CACE394E808D}"/>
    <cellStyle name="Normal 2 5 4 2" xfId="3591" xr:uid="{C30F1D22-9372-4998-AB81-933C598D8261}"/>
    <cellStyle name="Normal 2 5 4 2 2" xfId="14941" xr:uid="{ECC91A44-403F-465B-80C1-DEAA1DA0DD1D}"/>
    <cellStyle name="Normal 2 5 4 2 2 2" xfId="14942" xr:uid="{C1FBD2E9-26CF-44F3-AB67-44CD7ECD5A18}"/>
    <cellStyle name="Normal 2 5 4 2 3" xfId="14943" xr:uid="{DEA121D0-4861-49A3-A209-AC213A5A6D76}"/>
    <cellStyle name="Normal 2 5 4 3" xfId="14944" xr:uid="{1732E392-CD6F-4E51-9538-94B4251CF7F9}"/>
    <cellStyle name="Normal 2 5 4 3 2" xfId="14945" xr:uid="{954A1E0A-53C8-4111-A3A4-27A28D0029FC}"/>
    <cellStyle name="Normal 2 5 4 4" xfId="14946" xr:uid="{8898687E-3767-40F5-9530-4846ABFF4115}"/>
    <cellStyle name="Normal 2 5 5" xfId="3592" xr:uid="{CD37AE9D-AB9A-46AF-861D-3D91BAB30099}"/>
    <cellStyle name="Normal 2 5 5 2" xfId="14947" xr:uid="{C691A490-B9B1-49AA-8CA3-32F1999046B4}"/>
    <cellStyle name="Normal 2 5 5 2 2" xfId="14948" xr:uid="{CA76702B-A55E-4FBD-B943-768525777146}"/>
    <cellStyle name="Normal 2 5 5 3" xfId="14949" xr:uid="{5EA4773A-04CA-4CC1-956E-6AF98B5FB162}"/>
    <cellStyle name="Normal 2 5 6" xfId="14950" xr:uid="{3250D9B5-F6F6-402B-8B38-3CFE9E0A966F}"/>
    <cellStyle name="Normal 2 5 6 2" xfId="14951" xr:uid="{2F4B1984-1DB0-4151-8842-907B2F4CB723}"/>
    <cellStyle name="Normal 2 5 7" xfId="14952" xr:uid="{C82DDE4C-FCBA-4600-B979-EF205CB1BE24}"/>
    <cellStyle name="Normal 2 6" xfId="921" xr:uid="{E2F2EC8E-A8DF-4A46-9FCC-D799584273D1}"/>
    <cellStyle name="Normal 2 6 2" xfId="3593" xr:uid="{53F9A030-5297-446E-9826-FDBE6B79F789}"/>
    <cellStyle name="Normal 2 6 2 2" xfId="3594" xr:uid="{BDD03272-7E8A-4438-ACC3-E3DAF9207AAF}"/>
    <cellStyle name="Normal 2 6 2 2 2" xfId="14953" xr:uid="{16938C7E-B396-42B0-B978-801C17EAF26E}"/>
    <cellStyle name="Normal 2 6 2 2 2 2" xfId="14954" xr:uid="{322378AD-08EC-489D-8129-A83EA6AE9132}"/>
    <cellStyle name="Normal 2 6 2 2 3" xfId="14955" xr:uid="{3364E296-CD43-4F1B-BDCD-3641E168CAE5}"/>
    <cellStyle name="Normal 2 6 2 3" xfId="14956" xr:uid="{2DE401FA-C8B7-42AE-B42B-B5F021163252}"/>
    <cellStyle name="Normal 2 6 2 3 2" xfId="14957" xr:uid="{FE0C2631-D930-4E90-9634-068F3AE696B0}"/>
    <cellStyle name="Normal 2 6 2 4" xfId="14958" xr:uid="{6B5397EA-767C-41D8-9F00-AFB76F5CBEC3}"/>
    <cellStyle name="Normal 2 6 3" xfId="3595" xr:uid="{8CDD0B94-B9D1-432D-95FA-AE7BA9D9747E}"/>
    <cellStyle name="Normal 2 6 3 2" xfId="3596" xr:uid="{400D2DFE-B1FC-430F-A42C-B211EFBB558E}"/>
    <cellStyle name="Normal 2 6 3 2 2" xfId="14959" xr:uid="{C977422C-6862-4B8C-A99A-0CB6B28CE818}"/>
    <cellStyle name="Normal 2 6 3 2 2 2" xfId="14960" xr:uid="{C5CECA50-6ABC-46F1-8078-4889399035B1}"/>
    <cellStyle name="Normal 2 6 3 2 3" xfId="14961" xr:uid="{1CC30E99-4FF2-480A-8E97-4A408FA40978}"/>
    <cellStyle name="Normal 2 6 3 3" xfId="14962" xr:uid="{0D87BA01-DC31-449E-B6E2-F35A856865D8}"/>
    <cellStyle name="Normal 2 6 3 3 2" xfId="14963" xr:uid="{F3C276F5-52B5-4CF2-9722-3228177A8071}"/>
    <cellStyle name="Normal 2 6 3 4" xfId="14964" xr:uid="{6E37C5F1-D4AC-4622-A43D-48D7D02A593E}"/>
    <cellStyle name="Normal 2 6 4" xfId="3597" xr:uid="{AAA236DB-C2BA-43D7-A38A-01A92432F96F}"/>
    <cellStyle name="Normal 2 6 4 2" xfId="14965" xr:uid="{C304B988-B1E2-4ECC-BF63-E523216495CC}"/>
    <cellStyle name="Normal 2 6 4 2 2" xfId="14966" xr:uid="{81B0B41B-0683-4100-B41A-CFCE27BC10A9}"/>
    <cellStyle name="Normal 2 6 4 3" xfId="14967" xr:uid="{B932C8CF-77DE-465A-8AA2-8A3651375CD7}"/>
    <cellStyle name="Normal 2 6 5" xfId="14968" xr:uid="{3CCE3C95-73C9-4ED8-A073-B336BE99B088}"/>
    <cellStyle name="Normal 2 6 5 2" xfId="14969" xr:uid="{77408B01-3268-44F7-8223-EA009807CC86}"/>
    <cellStyle name="Normal 2 6 6" xfId="14970" xr:uid="{DC586715-BC7C-4F28-8EEC-BB1957E3398C}"/>
    <cellStyle name="Normal 2 6 7" xfId="9973" xr:uid="{8035D36E-1E8D-4032-9A91-8C388E2A5D42}"/>
    <cellStyle name="Normal 2 7" xfId="922" xr:uid="{D641CAAC-3FE6-493C-8705-9C92139DA51A}"/>
    <cellStyle name="Normal 2 7 2" xfId="3598" xr:uid="{36D04B20-AB2D-486F-8857-1BD5BB645BF7}"/>
    <cellStyle name="Normal 2 7 2 2" xfId="3599" xr:uid="{3CE4BDC8-C106-4E5C-9C7B-6333E7690ED1}"/>
    <cellStyle name="Normal 2 7 2 2 2" xfId="14971" xr:uid="{BBBB6351-D5E0-4068-B741-EF2CC76CC5FE}"/>
    <cellStyle name="Normal 2 7 2 2 2 2" xfId="14972" xr:uid="{450BD7C8-505B-45F7-A65A-41554021EB4A}"/>
    <cellStyle name="Normal 2 7 2 2 3" xfId="14973" xr:uid="{DAE0C3F3-E83E-45ED-90E0-47AE1210DB0F}"/>
    <cellStyle name="Normal 2 7 2 3" xfId="14974" xr:uid="{1BCD3DDF-ABCC-4326-9E99-1980D02BC29B}"/>
    <cellStyle name="Normal 2 7 2 3 2" xfId="14975" xr:uid="{F446EDF3-741C-456D-8210-040F0AE3C266}"/>
    <cellStyle name="Normal 2 7 2 4" xfId="14976" xr:uid="{A6AD8BF5-FE04-4293-9214-1E6789C610D1}"/>
    <cellStyle name="Normal 2 7 3" xfId="3600" xr:uid="{27BCF8EE-F9D0-40E3-824C-60B85BE91A62}"/>
    <cellStyle name="Normal 2 7 3 2" xfId="3601" xr:uid="{77A0CD1F-34A0-4E4A-8D80-EB730F196ACD}"/>
    <cellStyle name="Normal 2 7 3 2 2" xfId="14977" xr:uid="{BD67C5C9-7FAA-4A5C-AC13-BAC268839F65}"/>
    <cellStyle name="Normal 2 7 3 2 2 2" xfId="14978" xr:uid="{867242ED-6ED7-4431-AEE3-2AA12C42F403}"/>
    <cellStyle name="Normal 2 7 3 2 3" xfId="14979" xr:uid="{6E110C37-08FF-440C-A8ED-D908BF9DB235}"/>
    <cellStyle name="Normal 2 7 3 3" xfId="14980" xr:uid="{720EE38E-7A0C-4046-8101-202B3AC42AF3}"/>
    <cellStyle name="Normal 2 7 3 3 2" xfId="14981" xr:uid="{D47F1008-E778-4A1B-BEF8-61FBC28D483A}"/>
    <cellStyle name="Normal 2 7 3 4" xfId="14982" xr:uid="{05AA0AC9-4E6C-4358-9C15-D1473E973AAE}"/>
    <cellStyle name="Normal 2 7 4" xfId="3602" xr:uid="{42FDE77C-AEBD-4073-929B-2AAB1A6467A6}"/>
    <cellStyle name="Normal 2 7 4 2" xfId="14983" xr:uid="{B5419D55-4B33-4E41-B271-3458C8FCEB14}"/>
    <cellStyle name="Normal 2 7 4 2 2" xfId="14984" xr:uid="{CE071F17-7058-4D0A-AEE3-62C3ACF55B67}"/>
    <cellStyle name="Normal 2 7 4 3" xfId="14985" xr:uid="{19A9164A-4C04-4369-9701-FC4C2A5EF33D}"/>
    <cellStyle name="Normal 2 7 5" xfId="14986" xr:uid="{E9641199-59D2-45A2-95F4-7BB2D3D70CB5}"/>
    <cellStyle name="Normal 2 7 5 2" xfId="14987" xr:uid="{D8C3BA81-AA48-44E8-87F5-DCC3CAE81FC8}"/>
    <cellStyle name="Normal 2 7 6" xfId="14988" xr:uid="{F800246B-9121-4B3E-9D6B-F0A9D1764452}"/>
    <cellStyle name="Normal 2 8" xfId="1424" xr:uid="{78B71272-0977-464C-A373-D3C2D8F1CF52}"/>
    <cellStyle name="Normal 2 8 2" xfId="3603" xr:uid="{145D94DE-AD44-41C3-93BA-60F0E2C108A9}"/>
    <cellStyle name="Normal 2 8 2 2" xfId="3604" xr:uid="{141A6AF5-EC39-4E7F-A7F0-77FEC4B0AD69}"/>
    <cellStyle name="Normal 2 8 2 2 2" xfId="14989" xr:uid="{0476ADC4-71EF-4F2A-B86C-47557692D884}"/>
    <cellStyle name="Normal 2 8 2 2 2 2" xfId="14990" xr:uid="{43A97B9B-E25B-4DB5-BEA3-1FBC93C52684}"/>
    <cellStyle name="Normal 2 8 2 2 3" xfId="14991" xr:uid="{1520BB7C-FED1-446A-8B44-36D6370909E5}"/>
    <cellStyle name="Normal 2 8 2 3" xfId="14992" xr:uid="{24472C62-8BF1-4397-85DF-95A81BAE1675}"/>
    <cellStyle name="Normal 2 8 2 3 2" xfId="14993" xr:uid="{84D9E355-4CE5-4BB0-AD95-C9C863348CC2}"/>
    <cellStyle name="Normal 2 8 2 4" xfId="14994" xr:uid="{219CB166-5C8B-481E-AF19-6646A47720AE}"/>
    <cellStyle name="Normal 2 8 3" xfId="3605" xr:uid="{9C563AC0-7BCE-419D-B615-1EDF5A34F40F}"/>
    <cellStyle name="Normal 2 8 3 2" xfId="3606" xr:uid="{2F0265EE-6D80-4289-B987-A62E4B46C588}"/>
    <cellStyle name="Normal 2 8 3 2 2" xfId="14995" xr:uid="{6B8776BB-5DDD-426A-9738-828EA0C09CC1}"/>
    <cellStyle name="Normal 2 8 3 2 2 2" xfId="14996" xr:uid="{1A6D4E4C-F834-4B39-A829-3808535510F9}"/>
    <cellStyle name="Normal 2 8 3 2 3" xfId="14997" xr:uid="{B10ED1E7-DC57-4682-965C-872C6DB4DB1A}"/>
    <cellStyle name="Normal 2 8 3 3" xfId="14998" xr:uid="{FF0E99C2-AB5A-4F5B-8F2C-40814C6AF8BB}"/>
    <cellStyle name="Normal 2 8 3 3 2" xfId="14999" xr:uid="{CDBD7457-B52E-4DDA-A532-870414059BC1}"/>
    <cellStyle name="Normal 2 8 3 4" xfId="15000" xr:uid="{1D34AC6D-8D2F-4E38-8D53-389E38491B88}"/>
    <cellStyle name="Normal 2 8 4" xfId="3607" xr:uid="{043DB4D9-6A98-4350-B6DD-FB8D66A5E4E1}"/>
    <cellStyle name="Normal 2 8 4 2" xfId="15001" xr:uid="{CD3D892C-517C-4D9F-9FC3-66D9F0611975}"/>
    <cellStyle name="Normal 2 8 4 2 2" xfId="15002" xr:uid="{FE6ABEED-A9CB-4F01-9D80-13234A3AC7C5}"/>
    <cellStyle name="Normal 2 8 4 3" xfId="15003" xr:uid="{7ADBB5D9-9BC2-4D48-A8D1-7601C0644F9C}"/>
    <cellStyle name="Normal 2 8 5" xfId="15004" xr:uid="{07B841B3-7A8F-49B4-B536-AD702CABA6DF}"/>
    <cellStyle name="Normal 2 8 5 2" xfId="15005" xr:uid="{2498113E-33E4-4ADF-A466-16F156738653}"/>
    <cellStyle name="Normal 2 8 6" xfId="15006" xr:uid="{64640F54-F5C6-47A3-A7B2-17AB3534CDA2}"/>
    <cellStyle name="Normal 2 9" xfId="3608" xr:uid="{64979955-DD74-4A3E-AE7F-DB5E35F3053D}"/>
    <cellStyle name="Normal 2 9 2" xfId="3609" xr:uid="{34EB9ACD-5476-4E4E-8024-83914EA640C8}"/>
    <cellStyle name="Normal 2 9 2 2" xfId="15007" xr:uid="{53EE7EC0-7633-4364-8CB2-994015EA99C3}"/>
    <cellStyle name="Normal 2 9 2 2 2" xfId="15008" xr:uid="{84B8222D-9B2C-47FC-BF55-B97CDE7BC147}"/>
    <cellStyle name="Normal 2 9 2 3" xfId="15009" xr:uid="{358C0BD3-CB2A-4923-8BCD-B8C3A273BAA9}"/>
    <cellStyle name="Normal 2 9 3" xfId="15010" xr:uid="{EC0FE97E-3C48-4DF4-A0C5-79E22065AED0}"/>
    <cellStyle name="Normal 2 9 3 2" xfId="15011" xr:uid="{EAC1AEB1-31C5-41FF-B88A-57D62ADD739B}"/>
    <cellStyle name="Normal 2 9 4" xfId="15012" xr:uid="{90FF33F4-D8B4-4616-8FE4-64495989D10A}"/>
    <cellStyle name="Normal 2_Bid List Projects" xfId="923" xr:uid="{CB68882D-DCB5-47BF-96FC-24CA0EA9DDC6}"/>
    <cellStyle name="Normal 20" xfId="924" xr:uid="{24272435-E349-4F87-84A7-8D288D286D53}"/>
    <cellStyle name="Normal 20 2" xfId="1826" xr:uid="{5EEFBA9F-475D-4A56-8C7F-AB6291A1D550}"/>
    <cellStyle name="Normal 20 2 2" xfId="3610" xr:uid="{1A24279A-6103-4164-9632-D6B48589FCAD}"/>
    <cellStyle name="Normal 20 2 2 2" xfId="9975" xr:uid="{3BCCCAB9-6436-499F-A18C-D6ADAF1D8F32}"/>
    <cellStyle name="Normal 20 2 2 2 2" xfId="26831" xr:uid="{DFB686E1-2704-4F66-95E7-B5B80C1C9FD0}"/>
    <cellStyle name="Normal 20 2 2 3" xfId="26832" xr:uid="{8FAEF95A-D323-4B22-96EB-2536272EF4BD}"/>
    <cellStyle name="Normal 20 2 3" xfId="9974" xr:uid="{CBC5CA14-5AB1-4802-8805-145C782AA71F}"/>
    <cellStyle name="Normal 20 2 3 2" xfId="26833" xr:uid="{9E465F21-4628-4036-9243-5E55378CA1A0}"/>
    <cellStyle name="Normal 20 3" xfId="1756" xr:uid="{0E4B7AE3-1B45-48A3-98EA-691E1AF2601A}"/>
    <cellStyle name="Normal 20 4" xfId="5527" xr:uid="{53BC365E-48F9-4AD9-9FC4-5EB144CA120E}"/>
    <cellStyle name="Normal 20 5" xfId="5212" xr:uid="{A6B96A4D-2D19-4CA4-B2F8-171F0FE3AA89}"/>
    <cellStyle name="Normal 20 5 2" xfId="9976" xr:uid="{AD52707E-6574-4C45-92DE-5DAB6E6C7CFC}"/>
    <cellStyle name="Normal 20 5 2 2" xfId="26834" xr:uid="{14179A1A-4816-4156-94A6-D5BD05E7E197}"/>
    <cellStyle name="Normal 200" xfId="26835" xr:uid="{B32C48BB-EA38-4E47-83DE-ABCA8C5EA2D2}"/>
    <cellStyle name="Normal 201" xfId="26836" xr:uid="{EFC2276D-BFC1-428B-9236-E3621D6C54C8}"/>
    <cellStyle name="Normal 202" xfId="26837" xr:uid="{AD76B71E-63F7-4774-87A4-5AFE595BAA8F}"/>
    <cellStyle name="Normal 203" xfId="26838" xr:uid="{AC68EE07-7FA9-4F14-9B78-5D2554F856B6}"/>
    <cellStyle name="Normal 204" xfId="26839" xr:uid="{B2BAEB03-C607-4458-8DE2-AAA6DE88CDB3}"/>
    <cellStyle name="Normal 205" xfId="26840" xr:uid="{1747C1D2-27D3-4790-9BC2-33342A1443F0}"/>
    <cellStyle name="Normal 206" xfId="26841" xr:uid="{8D9822ED-667B-48D8-8BEA-76DCD4A1CF76}"/>
    <cellStyle name="Normal 207" xfId="26842" xr:uid="{B426B322-749F-42B4-BDDD-D0DB54EF05A0}"/>
    <cellStyle name="Normal 208" xfId="26843" xr:uid="{808FEC9E-8398-492E-B7B8-AF6697C860E3}"/>
    <cellStyle name="Normal 209" xfId="26844" xr:uid="{F1769465-4AF8-4111-ACE3-24F2C650A866}"/>
    <cellStyle name="Normal 21" xfId="925" xr:uid="{B9AF38AF-D33B-4B4E-93C8-03215260704D}"/>
    <cellStyle name="Normal 21 2" xfId="1827" xr:uid="{B6F68A0D-91DB-4221-BE21-7CD3F4E538B3}"/>
    <cellStyle name="Normal 21 2 2" xfId="7801" xr:uid="{48B21AD5-3D41-435E-A612-BF9454D0581D}"/>
    <cellStyle name="Normal 21 2 3" xfId="9977" xr:uid="{243D3E68-0402-4845-B739-AD71B1EF3719}"/>
    <cellStyle name="Normal 21 3" xfId="5528" xr:uid="{BD35D892-68BA-4F65-8C84-AA9067613EAC}"/>
    <cellStyle name="Normal 21 3 2" xfId="9978" xr:uid="{EA3524BB-D4DE-4804-9C2F-5C1C5AB1F03D}"/>
    <cellStyle name="Normal 21 3 3" xfId="26845" xr:uid="{1B0DDB62-CE16-4BB9-ABB5-52140950DAEB}"/>
    <cellStyle name="Normal 21 4" xfId="5217" xr:uid="{A64F53FA-F30B-4EB1-8D72-D8930E4A4309}"/>
    <cellStyle name="Normal 210" xfId="26846" xr:uid="{D16B4FE2-1516-40A2-B2A7-9618C8F3E79D}"/>
    <cellStyle name="Normal 211" xfId="26847" xr:uid="{67F5F7F7-4962-481D-89EC-13C50F34D9F9}"/>
    <cellStyle name="Normal 212" xfId="26848" xr:uid="{5E4023FC-5638-4F8D-902E-B29CD5234155}"/>
    <cellStyle name="Normal 213" xfId="26849" xr:uid="{1EC92212-A1FC-4963-AAC3-2E992B55C07D}"/>
    <cellStyle name="Normal 214" xfId="26850" xr:uid="{D55FF903-650A-4AE0-BEF4-25B929B07A4F}"/>
    <cellStyle name="Normal 215" xfId="26851" xr:uid="{03031D43-DC05-4253-80F6-F9F6E1420E45}"/>
    <cellStyle name="Normal 216" xfId="26852" xr:uid="{EDEC95EF-71D4-4A76-88C8-F9B4066B13B8}"/>
    <cellStyle name="Normal 217" xfId="26853" xr:uid="{2BB20034-C3CB-4E75-BC09-7D48E5ABDFB8}"/>
    <cellStyle name="Normal 218" xfId="26854" xr:uid="{538E6CE8-806F-49C1-A5A5-F7FA9BA62046}"/>
    <cellStyle name="Normal 219" xfId="26855" xr:uid="{43A0223F-61A2-41D5-A2FF-8A8C041B73BC}"/>
    <cellStyle name="Normal 22" xfId="926" xr:uid="{FFABBF00-0233-4DB6-9F51-D37F81684F88}"/>
    <cellStyle name="Normal 22 2" xfId="1828" xr:uid="{F9052EFB-E0A7-4B46-8A2A-DB76E51B1BB8}"/>
    <cellStyle name="Normal 22 2 2" xfId="9980" xr:uid="{536F66AC-838E-4E41-B43E-83736FF386A8}"/>
    <cellStyle name="Normal 22 2 2 2" xfId="26856" xr:uid="{FFCC9958-FF66-4E5F-89A4-6125F668528E}"/>
    <cellStyle name="Normal 22 3" xfId="5529" xr:uid="{15E8609C-EB9B-450F-B4F8-3F0602E42B80}"/>
    <cellStyle name="Normal 22 4" xfId="5221" xr:uid="{84FDC009-B640-49AD-A1AA-488911982FD3}"/>
    <cellStyle name="Normal 22 5" xfId="9979" xr:uid="{F7D688E8-3C1B-4DA8-9AC1-58E8280DA3EE}"/>
    <cellStyle name="Normal 22 5 2" xfId="26857" xr:uid="{56C8CF26-3C20-487A-BF15-F55C74A8595B}"/>
    <cellStyle name="Normal 220" xfId="26858" xr:uid="{2F1FC3BD-B4F5-44A5-90DB-CD946590FA23}"/>
    <cellStyle name="Normal 221" xfId="26859" xr:uid="{29A5BF03-A3BE-4FBC-91DD-0849EB011659}"/>
    <cellStyle name="Normal 221 2" xfId="26860" xr:uid="{D2BD9D9D-DEC0-4E11-A748-BEA772E2672A}"/>
    <cellStyle name="Normal 222" xfId="26861" xr:uid="{A8AEDFFF-F0F0-4A76-92B1-8C2D6FC3189E}"/>
    <cellStyle name="Normal 222 2" xfId="26862" xr:uid="{0F067D70-1948-49A9-9FD8-8FF5BB7921FB}"/>
    <cellStyle name="Normal 223" xfId="26863" xr:uid="{369284B8-3C1D-470F-9F48-E699AAF3BB91}"/>
    <cellStyle name="Normal 224" xfId="26864" xr:uid="{1424426B-2F29-4481-AABD-41AB98733D66}"/>
    <cellStyle name="Normal 225" xfId="26865" xr:uid="{EF49E296-1573-4138-BEE7-115B1906CE92}"/>
    <cellStyle name="Normal 226" xfId="26866" xr:uid="{66B751CC-0874-49E6-B023-021DA8C1E818}"/>
    <cellStyle name="Normal 227" xfId="26867" xr:uid="{5F4F73A5-CEF4-45F4-8571-1F90995B480F}"/>
    <cellStyle name="Normal 228" xfId="26868" xr:uid="{274CD749-459F-4A09-A14E-B59BEA88922F}"/>
    <cellStyle name="Normal 229" xfId="26869" xr:uid="{E2B6FFDA-A929-4E4F-8836-226B48FEA8FF}"/>
    <cellStyle name="Normal 23" xfId="1423" xr:uid="{1E037C12-F777-4A4F-9DCC-EA733616F197}"/>
    <cellStyle name="Normal 23 2" xfId="1829" xr:uid="{83E7898B-C9A1-4B14-8B1B-065EE0995862}"/>
    <cellStyle name="Normal 23 2 2" xfId="3611" xr:uid="{D0371C9A-654F-4673-BA91-34514D478B94}"/>
    <cellStyle name="Normal 23 2 3" xfId="9982" xr:uid="{DB50772F-720B-48C3-AF9E-EB03F5C12327}"/>
    <cellStyle name="Normal 23 2 3 2" xfId="26870" xr:uid="{A21AE7B8-1C1F-4DFA-8796-5AE8B00B58E2}"/>
    <cellStyle name="Normal 23 3" xfId="5767" xr:uid="{FFC3ADE1-6C6E-45BC-B7DA-F5450E376D12}"/>
    <cellStyle name="Normal 23 4" xfId="5225" xr:uid="{7F9D575A-62E1-4EB8-AA9C-942F0E13B1AC}"/>
    <cellStyle name="Normal 23 5" xfId="9981" xr:uid="{35AA5B34-1C00-438C-ABE5-0C568F5AB488}"/>
    <cellStyle name="Normal 23 5 2" xfId="26871" xr:uid="{B13A131B-A60A-49F5-817A-07CDF6BAE964}"/>
    <cellStyle name="Normal 230" xfId="34396" xr:uid="{A1BE049C-0E9B-465A-837A-B8374B677660}"/>
    <cellStyle name="Normal 231" xfId="34433" xr:uid="{99C49CDE-1625-40A4-853F-1F0FB5F58FA1}"/>
    <cellStyle name="Normal 232" xfId="34436" xr:uid="{913D1AA4-54EE-4EC6-85B8-DD3EADE1179A}"/>
    <cellStyle name="Normal 233" xfId="34427" xr:uid="{11663B57-F9F7-4CFF-B5CD-3668C71A7B5F}"/>
    <cellStyle name="Normal 234" xfId="19" xr:uid="{626BFA91-B5D8-49D0-AA0B-E77DF33EF2C3}"/>
    <cellStyle name="Normal 234 2" xfId="34398" xr:uid="{B9F87B52-D9AC-4AA4-806A-1FBC9BE6068C}"/>
    <cellStyle name="Normal 235" xfId="34425" xr:uid="{5C55E8D9-4ABC-4F73-B2AA-6356D7F9B97B}"/>
    <cellStyle name="Normal 236" xfId="34411" xr:uid="{4A894B93-A09A-4114-B8C2-2F37BB6E6ECB}"/>
    <cellStyle name="Normal 237" xfId="6" xr:uid="{448964D2-0DB6-4A50-A029-41DE23AB43EF}"/>
    <cellStyle name="Normal 238" xfId="5" xr:uid="{D7F96CDB-E32B-448C-8644-92BE08C61A84}"/>
    <cellStyle name="Normal 239" xfId="4" xr:uid="{411D50A4-E670-4652-A72D-8F34D2DF97FF}"/>
    <cellStyle name="Normal 24" xfId="1425" xr:uid="{B88568CD-55E8-43BE-9441-4EA27E1BCC8E}"/>
    <cellStyle name="Normal 24 2" xfId="1830" xr:uid="{1DC4C879-A9D5-4748-9D87-A917F88356BB}"/>
    <cellStyle name="Normal 24 2 2" xfId="3612" xr:uid="{1B0E84CD-B2A8-4203-A3DA-2B08F628FCFF}"/>
    <cellStyle name="Normal 24 2 3" xfId="9984" xr:uid="{860F05C1-D4A5-4416-BAF1-65DA4BED1311}"/>
    <cellStyle name="Normal 24 2 3 2" xfId="26872" xr:uid="{27AB09E7-8CBC-4252-87A6-7BE81C8D968F}"/>
    <cellStyle name="Normal 24 3" xfId="5768" xr:uid="{FA15B2C5-CF07-4A04-9236-BB9B62B53180}"/>
    <cellStyle name="Normal 24 4" xfId="5229" xr:uid="{D0CBC2C4-E948-473F-972F-7C429CC89EF9}"/>
    <cellStyle name="Normal 24 5" xfId="9983" xr:uid="{70D0C628-7137-4779-8BA1-48381564C91C}"/>
    <cellStyle name="Normal 24 5 2" xfId="26873" xr:uid="{204E75CE-CA98-4ADD-8BEA-CF8B7BCDC615}"/>
    <cellStyle name="Normal 240" xfId="34452" xr:uid="{29A1C987-2C15-4C3C-B154-A0EA37C68D6B}"/>
    <cellStyle name="Normal 241" xfId="34463" xr:uid="{56E6D805-ADCE-4142-B5F8-F070F1E198F4}"/>
    <cellStyle name="Normal 246" xfId="34395" xr:uid="{D68E7005-9FCA-4303-9DDC-06A3ED61B6B9}"/>
    <cellStyle name="Normal 25" xfId="1435" xr:uid="{F26FDE20-6A46-454B-9B04-1FC1CCA6D3E8}"/>
    <cellStyle name="Normal 25 2" xfId="1831" xr:uid="{57EC2FC7-23AA-4712-A0B2-D485EA985324}"/>
    <cellStyle name="Normal 25 2 2" xfId="3613" xr:uid="{53E5B21F-9DBD-40E4-8A36-DBC69DA0F831}"/>
    <cellStyle name="Normal 25 2 2 2" xfId="15013" xr:uid="{78765A0A-F6B1-473F-844D-628C57C436F3}"/>
    <cellStyle name="Normal 25 2 2 2 2" xfId="15014" xr:uid="{F9013191-05D0-4021-A632-5658A6E836DE}"/>
    <cellStyle name="Normal 25 2 2 3" xfId="15015" xr:uid="{676E7B37-4722-4733-B051-E04F96F9DA13}"/>
    <cellStyle name="Normal 25 2 3" xfId="3614" xr:uid="{D5F4459D-0C91-4912-B965-DF753EFDF81F}"/>
    <cellStyle name="Normal 25 2 3 2" xfId="15016" xr:uid="{6785F19B-7B56-402A-9BA0-D4CE2FEF2B6B}"/>
    <cellStyle name="Normal 25 2 4" xfId="15017" xr:uid="{3B79C01E-35F2-4EC6-8AB3-70A052EAD40F}"/>
    <cellStyle name="Normal 25 2 5" xfId="9986" xr:uid="{C2FAC1F9-8B67-4C1B-AA86-5ED8CD6BED5B}"/>
    <cellStyle name="Normal 25 2 5 2" xfId="26874" xr:uid="{C9642AA3-2881-4517-A3D1-968D55A93D68}"/>
    <cellStyle name="Normal 25 3" xfId="3615" xr:uid="{754C353D-096E-4B23-BC6F-B60B5A5D016B}"/>
    <cellStyle name="Normal 25 3 2" xfId="3616" xr:uid="{7B33E0C4-86C4-4CBF-BFD1-91CFE5861EA4}"/>
    <cellStyle name="Normal 25 3 2 2" xfId="15018" xr:uid="{1524B619-B84F-4943-9266-0544049DAEF7}"/>
    <cellStyle name="Normal 25 3 2 2 2" xfId="15019" xr:uid="{7B28A919-8315-47A4-9594-53D438388969}"/>
    <cellStyle name="Normal 25 3 2 3" xfId="15020" xr:uid="{90F41165-0FCD-4A7A-A8A6-8753DCF63087}"/>
    <cellStyle name="Normal 25 3 3" xfId="15021" xr:uid="{FA8EE7D5-6D82-4419-9FD4-92497CC5527B}"/>
    <cellStyle name="Normal 25 3 3 2" xfId="15022" xr:uid="{23C74D3E-08D2-4578-AEFE-730E6110004B}"/>
    <cellStyle name="Normal 25 3 4" xfId="15023" xr:uid="{D923F182-04B4-41B0-92B7-1F5578EB49AB}"/>
    <cellStyle name="Normal 25 4" xfId="3617" xr:uid="{8B043A81-8DFD-48A9-B944-AEDCA88BD7F0}"/>
    <cellStyle name="Normal 25 4 2" xfId="15024" xr:uid="{876A7521-3555-4A72-8FBD-DF69965C4349}"/>
    <cellStyle name="Normal 25 4 2 2" xfId="15025" xr:uid="{F621A779-35D3-4D75-995F-BDDA81B371E6}"/>
    <cellStyle name="Normal 25 4 3" xfId="15026" xr:uid="{07053258-8CF0-467D-AF43-30E130B7A8F4}"/>
    <cellStyle name="Normal 25 5" xfId="4657" xr:uid="{7BEF1CFB-E905-4ACB-B5CC-5142DBA1CD84}"/>
    <cellStyle name="Normal 25 5 2" xfId="15028" xr:uid="{3E459DD3-4E51-4FDE-AA5D-E37ABE713183}"/>
    <cellStyle name="Normal 25 5 3" xfId="15027" xr:uid="{D2FED1FF-B1EB-4A75-BA59-C791BA8C06FF}"/>
    <cellStyle name="Normal 25 6" xfId="15029" xr:uid="{B5C5C163-EC6B-41F7-9E44-5F2FE0DB4AF5}"/>
    <cellStyle name="Normal 25 7" xfId="9985" xr:uid="{3143F67B-3475-49E1-95D0-ACEC63E71C1B}"/>
    <cellStyle name="Normal 25 7 2" xfId="26875" xr:uid="{A107F281-702E-475C-95E4-D92B8356200A}"/>
    <cellStyle name="Normal 251" xfId="34423" xr:uid="{30950CF7-781D-4151-A50A-40002CD0A12A}"/>
    <cellStyle name="Normal 26" xfId="1523" xr:uid="{E0A38198-384E-4E20-81AB-C47501A46994}"/>
    <cellStyle name="Normal 26 2" xfId="1832" xr:uid="{AEDE40B4-52A9-483D-9CC9-9E034D36B160}"/>
    <cellStyle name="Normal 26 2 2" xfId="9988" xr:uid="{524BD35A-BF89-41EA-8999-A4654805D033}"/>
    <cellStyle name="Normal 26 2 2 2" xfId="26876" xr:uid="{2B21B4A2-662B-493B-94C0-E6356D7C9050}"/>
    <cellStyle name="Normal 26 3" xfId="5850" xr:uid="{4BDDA0CA-B0B5-43D3-88B5-94229F82FA4D}"/>
    <cellStyle name="Normal 26 4" xfId="5235" xr:uid="{4FB5CA78-F074-436C-9E44-8AD3DE3F5C10}"/>
    <cellStyle name="Normal 26 5" xfId="9987" xr:uid="{7323C3D5-8B30-43C2-95A7-46B0689FCD2B}"/>
    <cellStyle name="Normal 26 5 2" xfId="26877" xr:uid="{37FBFBA3-E900-42F8-977D-F92EAAA85408}"/>
    <cellStyle name="Normal 27" xfId="1524" xr:uid="{F0610C69-62B9-4D49-98DF-848F1FC4C229}"/>
    <cellStyle name="Normal 27 2" xfId="1833" xr:uid="{F81925C8-4CBB-4782-A210-62316976C048}"/>
    <cellStyle name="Normal 27 2 2" xfId="9990" xr:uid="{4F8D495C-E4C7-44D5-8B21-F8D2AEC4B168}"/>
    <cellStyle name="Normal 27 2 2 2" xfId="26878" xr:uid="{F103DA32-A88B-4371-B499-A3050BF865CF}"/>
    <cellStyle name="Normal 27 3" xfId="5851" xr:uid="{596DD949-6F59-450C-B87E-1FB1744A364B}"/>
    <cellStyle name="Normal 27 4" xfId="5239" xr:uid="{27865EAD-B525-4E44-A6B1-8F01BEA56038}"/>
    <cellStyle name="Normal 27 5" xfId="9989" xr:uid="{EB629736-BE10-4BFA-8DCA-FA93204D4B6F}"/>
    <cellStyle name="Normal 27 5 2" xfId="26879" xr:uid="{3E95A27F-4F9F-4107-BA7D-40AB4D5CF5B3}"/>
    <cellStyle name="Normal 28" xfId="1608" xr:uid="{98BFDF85-0C61-4F28-9888-CA6CB33136E5}"/>
    <cellStyle name="Normal 28 2" xfId="1834" xr:uid="{C6D5C317-0737-4007-BECC-2FC93F8A666C}"/>
    <cellStyle name="Normal 28 2 2" xfId="3618" xr:uid="{F7B85F12-697C-4740-8D1E-A2D7453FCDB8}"/>
    <cellStyle name="Normal 28 2 2 2" xfId="15030" xr:uid="{9A03BD32-C5CE-4B36-923A-7547A4CBD652}"/>
    <cellStyle name="Normal 28 2 2 2 2" xfId="15031" xr:uid="{F35110ED-79D4-45E2-94BB-45DE74805F7B}"/>
    <cellStyle name="Normal 28 2 2 3" xfId="15032" xr:uid="{67BB957E-C15F-4342-A19C-CAB9465689FE}"/>
    <cellStyle name="Normal 28 2 3" xfId="3619" xr:uid="{43C7919A-32AA-4F66-9A2B-A8EB14BB3B11}"/>
    <cellStyle name="Normal 28 2 3 2" xfId="15033" xr:uid="{89FF1F3B-A461-43C6-84A8-7A55E09A632F}"/>
    <cellStyle name="Normal 28 2 4" xfId="15034" xr:uid="{CF882DCA-4229-4E0F-8C45-8C8E381F5C72}"/>
    <cellStyle name="Normal 28 2 5" xfId="9992" xr:uid="{0403160C-D6F8-44D3-BB34-CBA78B9BEF1D}"/>
    <cellStyle name="Normal 28 2 5 2" xfId="26880" xr:uid="{49B354CF-45AD-4BE3-B057-AE1CC34BBA4B}"/>
    <cellStyle name="Normal 28 3" xfId="3620" xr:uid="{37790C03-B2B1-4B1D-BB5D-C4E2DEAA1E3E}"/>
    <cellStyle name="Normal 28 3 2" xfId="3621" xr:uid="{0F80BBA3-33A3-439A-85D8-7C86AAC1FA1C}"/>
    <cellStyle name="Normal 28 3 2 2" xfId="15035" xr:uid="{EE038584-7DBD-4D87-8E55-BBE0D7610A00}"/>
    <cellStyle name="Normal 28 3 2 2 2" xfId="15036" xr:uid="{EAB589EF-EE65-484B-8234-CA9754CB08A6}"/>
    <cellStyle name="Normal 28 3 2 3" xfId="15037" xr:uid="{22E70046-F491-4C01-A657-91C54CFBAE88}"/>
    <cellStyle name="Normal 28 3 3" xfId="15038" xr:uid="{AE3D70A4-B9CE-4D3A-9606-DAB3D0EA7BC8}"/>
    <cellStyle name="Normal 28 3 3 2" xfId="15039" xr:uid="{B46E1812-F5DC-473A-A6CD-B7E52C63BF87}"/>
    <cellStyle name="Normal 28 3 4" xfId="15040" xr:uid="{38AFEDBB-A80B-4841-A40C-1BBE72BBF1E8}"/>
    <cellStyle name="Normal 28 4" xfId="3622" xr:uid="{B5042256-A8C2-4848-9753-697395BED41C}"/>
    <cellStyle name="Normal 28 4 2" xfId="15041" xr:uid="{36FB6D0E-66FF-4572-92EE-67EDE253CEBA}"/>
    <cellStyle name="Normal 28 4 2 2" xfId="15042" xr:uid="{6DF3A82A-A47F-4E18-A3C6-C286062EE48F}"/>
    <cellStyle name="Normal 28 4 3" xfId="15043" xr:uid="{D975D7B1-DD19-4A56-998F-EC1C2CD7EC80}"/>
    <cellStyle name="Normal 28 5" xfId="15044" xr:uid="{E4338218-04FE-4AF4-95FD-86C982D3E120}"/>
    <cellStyle name="Normal 28 5 2" xfId="15045" xr:uid="{DBF8F40D-AFDD-48F7-901E-9888A44978B4}"/>
    <cellStyle name="Normal 28 6" xfId="15046" xr:uid="{F710F54B-AC5A-406A-AA69-5C513A590CA8}"/>
    <cellStyle name="Normal 28 7" xfId="9991" xr:uid="{E96001AC-5BA9-47DC-B0BF-5F60C56AC378}"/>
    <cellStyle name="Normal 28 7 2" xfId="26881" xr:uid="{5DE0B5D3-1DF8-4138-A671-AC43732D9F34}"/>
    <cellStyle name="Normal 29" xfId="1632" xr:uid="{EDBE410F-5A11-47AE-ACF5-B104DB5C37FF}"/>
    <cellStyle name="Normal 29 2" xfId="1835" xr:uid="{825A78C1-FF0E-4AA7-8A09-31DF9D9A733A}"/>
    <cellStyle name="Normal 29 2 2" xfId="3623" xr:uid="{88AB0EB5-2124-4DA9-9958-5DC8C5A179A4}"/>
    <cellStyle name="Normal 29 2 2 2" xfId="15047" xr:uid="{D73F5F49-5A8E-44E1-9774-B519E5315C2C}"/>
    <cellStyle name="Normal 29 2 3" xfId="15048" xr:uid="{77E7CA33-325B-4FD6-98D1-4EAFDC10DD6F}"/>
    <cellStyle name="Normal 29 2 4" xfId="9994" xr:uid="{AE378379-EDE4-40F1-9899-376DD928BA38}"/>
    <cellStyle name="Normal 29 2 4 2" xfId="26882" xr:uid="{87091ABF-033A-4F86-9BBC-942D2940D7C7}"/>
    <cellStyle name="Normal 29 3" xfId="5926" xr:uid="{56B60B9B-B60C-49BD-B8DB-4E3FA8E425F3}"/>
    <cellStyle name="Normal 29 3 2" xfId="15049" xr:uid="{26263201-F505-4051-BE82-B8488EC73FC8}"/>
    <cellStyle name="Normal 29 4" xfId="15050" xr:uid="{BDD8CC2B-44FD-47D8-87AA-C5BC861260D8}"/>
    <cellStyle name="Normal 29 5" xfId="9993" xr:uid="{8448DCF0-5B4E-476B-8726-54018091AAD2}"/>
    <cellStyle name="Normal 29 5 2" xfId="26883" xr:uid="{7B9C90D5-6286-4096-988D-1B3D46B0FEB3}"/>
    <cellStyle name="Normal 3" xfId="32" xr:uid="{27C56274-4ECC-40A8-B06F-6E1B7677EC2A}"/>
    <cellStyle name="Normal 3 10" xfId="3624" xr:uid="{09130E2C-A935-4556-AE28-0E26B323160C}"/>
    <cellStyle name="Normal 3 10 2" xfId="15051" xr:uid="{A10C5AEE-8FCB-44C3-8599-F8AA54836DE2}"/>
    <cellStyle name="Normal 3 10 2 2" xfId="15052" xr:uid="{3043DAC5-5FFB-49C9-B54E-C37308237111}"/>
    <cellStyle name="Normal 3 10 3" xfId="15053" xr:uid="{80FF918B-88C3-4267-9992-FBD4987875E9}"/>
    <cellStyle name="Normal 3 11" xfId="3625" xr:uid="{D546B077-D8EA-40E9-9EB8-D24044610D1C}"/>
    <cellStyle name="Normal 3 11 2" xfId="15054" xr:uid="{22B1A7ED-6770-4C21-9752-113DB625755E}"/>
    <cellStyle name="Normal 3 11 2 2" xfId="15055" xr:uid="{1D49FBB5-0752-43AF-B01D-57069DE30597}"/>
    <cellStyle name="Normal 3 11 3" xfId="15056" xr:uid="{A3CF68C7-8E3E-4952-A35B-148835502F1E}"/>
    <cellStyle name="Normal 3 12" xfId="15057" xr:uid="{3DC60D51-E854-4572-AD04-245974D98C52}"/>
    <cellStyle name="Normal 3 12 2" xfId="15058" xr:uid="{A501CDA5-E502-47C1-B83F-C114E4352D09}"/>
    <cellStyle name="Normal 3 13" xfId="15059" xr:uid="{43FC74DB-216D-4B6E-A837-E813EE6102A6}"/>
    <cellStyle name="Normal 3 14" xfId="34401" xr:uid="{9F338DC1-9BD5-4039-8D0E-0316B4CC27FB}"/>
    <cellStyle name="Normal 3 2" xfId="50" xr:uid="{FA32990B-86BD-4F24-BC81-4F05D3254079}"/>
    <cellStyle name="Normal 3 2 2" xfId="1430" xr:uid="{961E86E5-CFDE-4B42-AF42-AC1F8A3AB0C7}"/>
    <cellStyle name="Normal 3 2 2 2" xfId="3626" xr:uid="{2DF57540-72BC-4F28-9506-20A1B2E97421}"/>
    <cellStyle name="Normal 3 2 2 2 2" xfId="3627" xr:uid="{9D69ACF7-C952-497D-BC7C-AA52A4437FAB}"/>
    <cellStyle name="Normal 3 2 2 2 2 2" xfId="15060" xr:uid="{342BDC3C-EFE0-4084-BCD3-AF90D07F0159}"/>
    <cellStyle name="Normal 3 2 2 2 2 2 2" xfId="15061" xr:uid="{156D7A9D-9D33-4926-B144-FB203225DB70}"/>
    <cellStyle name="Normal 3 2 2 2 2 3" xfId="15062" xr:uid="{C2753F19-3B32-422E-A7AD-92F2A9CDC270}"/>
    <cellStyle name="Normal 3 2 2 2 3" xfId="15063" xr:uid="{12CDFB89-5638-4022-9F76-B4A2B7CB021E}"/>
    <cellStyle name="Normal 3 2 2 2 3 2" xfId="15064" xr:uid="{43BF64AA-413B-4CD1-8425-D787FFEFFAF4}"/>
    <cellStyle name="Normal 3 2 2 2 4" xfId="15065" xr:uid="{D7E6EFC2-7ED6-4708-8F6A-83B25A7974B6}"/>
    <cellStyle name="Normal 3 2 2 3" xfId="3628" xr:uid="{221C7F82-4FFC-419E-A874-9DE6AE897152}"/>
    <cellStyle name="Normal 3 2 2 3 2" xfId="3629" xr:uid="{1E729BAC-B4DD-47DB-A3BE-29DAC5C57D44}"/>
    <cellStyle name="Normal 3 2 2 3 2 2" xfId="15066" xr:uid="{5262CB02-99D9-47E0-8C06-91E434E9A6FA}"/>
    <cellStyle name="Normal 3 2 2 3 2 2 2" xfId="15067" xr:uid="{E6E1EED1-85DF-44CE-98DC-E6C231BD5BA4}"/>
    <cellStyle name="Normal 3 2 2 3 2 3" xfId="15068" xr:uid="{7DE27965-EB05-4F57-A659-6B5C29920BC5}"/>
    <cellStyle name="Normal 3 2 2 3 3" xfId="15069" xr:uid="{34044520-D2DD-4050-A4BA-3725A08A746B}"/>
    <cellStyle name="Normal 3 2 2 3 3 2" xfId="15070" xr:uid="{FC17D64C-BAF0-408C-9251-60107EB2FF01}"/>
    <cellStyle name="Normal 3 2 2 3 4" xfId="15071" xr:uid="{EF039A35-B8B0-41EC-9583-E576CBA684F7}"/>
    <cellStyle name="Normal 3 2 2 4" xfId="3630" xr:uid="{7EC73B14-E804-426E-A1E0-53A477772B70}"/>
    <cellStyle name="Normal 3 2 2 4 2" xfId="15072" xr:uid="{207C4D70-A223-4297-8455-3F5F359853B9}"/>
    <cellStyle name="Normal 3 2 2 4 2 2" xfId="15073" xr:uid="{AE2E67F6-CAD4-4637-BAD0-43D6E57D045B}"/>
    <cellStyle name="Normal 3 2 2 4 3" xfId="15074" xr:uid="{C4294150-AEF8-42CB-B43E-5E9496FD3410}"/>
    <cellStyle name="Normal 3 2 2 5" xfId="15075" xr:uid="{D72B01A6-AE74-4F96-9474-44CB1AB945C9}"/>
    <cellStyle name="Normal 3 2 2 5 2" xfId="15076" xr:uid="{EBEF721F-046E-4C60-8511-B7B6A0E26017}"/>
    <cellStyle name="Normal 3 2 2 6" xfId="15077" xr:uid="{37055F5A-11A0-439A-92D1-B243AA0B7E4B}"/>
    <cellStyle name="Normal 3 2 2 7" xfId="34415" xr:uid="{4D84524D-6257-4376-B7B8-46453BC0D433}"/>
    <cellStyle name="Normal 3 2 3" xfId="1623" xr:uid="{E1E5D73A-8FDA-45EB-8318-D40FC65DCEE3}"/>
    <cellStyle name="Normal 3 2 3 2" xfId="34414" xr:uid="{B95D25C5-35F9-44C4-AD58-A96AADC87133}"/>
    <cellStyle name="Normal 3 2 4" xfId="67" xr:uid="{DE4B84EC-D52F-4F37-8D25-E2479A95F93A}"/>
    <cellStyle name="Normal 3 2 4 2" xfId="3631" xr:uid="{8D13B03A-5A61-4A0D-B581-E946368D9F21}"/>
    <cellStyle name="Normal 3 2 4 2 2" xfId="15078" xr:uid="{EF1FBD89-1313-4ADD-8808-571C50B62CAE}"/>
    <cellStyle name="Normal 3 2 4 2 2 2" xfId="15079" xr:uid="{6BB58686-0990-4B49-961F-CC56D7333779}"/>
    <cellStyle name="Normal 3 2 4 2 3" xfId="15080" xr:uid="{7E78D8CC-4AD6-4346-A132-D15B84CEBF5D}"/>
    <cellStyle name="Normal 3 2 4 3" xfId="15081" xr:uid="{4C862448-A758-4075-B1B9-F2F958CBD202}"/>
    <cellStyle name="Normal 3 2 4 3 2" xfId="15082" xr:uid="{3D42B75F-BFB6-4F7C-9C54-B6982A9B70CA}"/>
    <cellStyle name="Normal 3 2 4 4" xfId="15083" xr:uid="{EBE2A64C-0D7D-4698-BC7B-08207868A249}"/>
    <cellStyle name="Normal 3 2 5" xfId="3632" xr:uid="{8C33028D-3B9B-469B-93A6-AFD5B60CAFF3}"/>
    <cellStyle name="Normal 3 2 5 2" xfId="3633" xr:uid="{15FFFDD9-6A2D-47A7-8923-5D1E0869BAC6}"/>
    <cellStyle name="Normal 3 2 5 2 2" xfId="15084" xr:uid="{25FF6D4B-5E68-4260-997A-4FE75BF58C36}"/>
    <cellStyle name="Normal 3 2 5 2 2 2" xfId="15085" xr:uid="{A76EB588-5101-42A9-AF0A-C721126BC463}"/>
    <cellStyle name="Normal 3 2 5 2 3" xfId="15086" xr:uid="{9A9514FF-522F-41C1-840C-9D37BDB8BC07}"/>
    <cellStyle name="Normal 3 2 5 3" xfId="15087" xr:uid="{92ED5BF4-06CE-44B0-BB10-28FF501289FC}"/>
    <cellStyle name="Normal 3 2 5 3 2" xfId="15088" xr:uid="{6E6783A8-0422-4138-B9FA-B8DB4B9570EF}"/>
    <cellStyle name="Normal 3 2 5 4" xfId="15089" xr:uid="{3F3AB7D1-FA30-41EA-9A42-E0CAF8CFCDAB}"/>
    <cellStyle name="Normal 3 2 6" xfId="3634" xr:uid="{B327862B-3527-4E4A-A8C6-8CB7EFD802AE}"/>
    <cellStyle name="Normal 3 2 6 2" xfId="15090" xr:uid="{B56C4649-4D14-4C21-AAD8-26AD57EA4DD8}"/>
    <cellStyle name="Normal 3 2 6 2 2" xfId="15091" xr:uid="{6DCEA07B-59C7-49AE-BC80-161D92DCD021}"/>
    <cellStyle name="Normal 3 2 6 3" xfId="15092" xr:uid="{B7794003-17CA-4EE5-865E-68E7E550CC28}"/>
    <cellStyle name="Normal 3 2 7" xfId="3635" xr:uid="{9DC96CB2-4F23-49AB-8B0B-CD827984DD23}"/>
    <cellStyle name="Normal 3 2 8" xfId="15093" xr:uid="{C1655EC5-08C0-47AF-9C87-EBEE2314444F}"/>
    <cellStyle name="Normal 3 2 8 2" xfId="15094" xr:uid="{4FBE84CE-2DDE-45FC-85D8-05FCCE48CD20}"/>
    <cellStyle name="Normal 3 2 9" xfId="15095" xr:uid="{A2086BC3-B6BF-4704-A7E3-BA4155BA232B}"/>
    <cellStyle name="Normal 3 3" xfId="59" xr:uid="{CDAB11E4-56AC-4BF2-87BE-61A91CAA975D}"/>
    <cellStyle name="Normal 3 3 2" xfId="1630" xr:uid="{90A8332D-9384-455E-A9F3-3A0016DD4622}"/>
    <cellStyle name="Normal 3 3 3" xfId="927" xr:uid="{2CCA157D-7394-467F-AD1B-F5D4C25FD1ED}"/>
    <cellStyle name="Normal 3 3 4" xfId="5311" xr:uid="{1D745B75-9E14-44DD-B101-B2F9F390E801}"/>
    <cellStyle name="Normal 3 3 5" xfId="34413" xr:uid="{3111D3BF-231A-4DB8-9A7D-2B07B0D7F638}"/>
    <cellStyle name="Normal 3 4" xfId="928" xr:uid="{9FA6DA5B-AB28-4753-B52E-C4D4A5098D2B}"/>
    <cellStyle name="Normal 3 4 2" xfId="3636" xr:uid="{C4AEEA97-5B73-4346-B68F-B6BB93858638}"/>
    <cellStyle name="Normal 3 5" xfId="929" xr:uid="{317F56C2-F7E6-4E1F-927F-A24C35A08AF7}"/>
    <cellStyle name="Normal 3 5 2" xfId="3637" xr:uid="{019095F2-A407-482E-BF0A-1044E8B2D667}"/>
    <cellStyle name="Normal 3 5 2 2" xfId="3638" xr:uid="{A7A98D61-043A-451E-B437-C800DBE8E314}"/>
    <cellStyle name="Normal 3 5 2 2 2" xfId="15096" xr:uid="{04244E1C-AB01-4995-B95E-16EFCEC6C725}"/>
    <cellStyle name="Normal 3 5 2 2 2 2" xfId="15097" xr:uid="{6FC0FFD2-5CA8-432F-93DB-9AD06E31073A}"/>
    <cellStyle name="Normal 3 5 2 2 3" xfId="15098" xr:uid="{0DDDA8BB-7575-4271-86A9-BBF393052E4E}"/>
    <cellStyle name="Normal 3 5 2 3" xfId="15099" xr:uid="{F3D4D2BB-51BB-4925-87EE-5CBA0DE82AD0}"/>
    <cellStyle name="Normal 3 5 2 3 2" xfId="15100" xr:uid="{652D10AC-AF0A-40E6-8F6F-B0CE04FC4DFD}"/>
    <cellStyle name="Normal 3 5 2 4" xfId="15101" xr:uid="{CE86627F-E98A-4379-AA33-F19127B56A88}"/>
    <cellStyle name="Normal 3 5 3" xfId="3639" xr:uid="{BEE11BFF-8D72-464C-B930-F62BDD8A1A3E}"/>
    <cellStyle name="Normal 3 5 3 2" xfId="3640" xr:uid="{D38430F9-164F-4566-B3C0-5F809B9EE09D}"/>
    <cellStyle name="Normal 3 5 3 2 2" xfId="15102" xr:uid="{D6C695CA-6160-46B6-9FF2-CFA3052AE3FC}"/>
    <cellStyle name="Normal 3 5 3 2 2 2" xfId="15103" xr:uid="{0968C833-8FD0-430B-98DE-67E5AF7D4A80}"/>
    <cellStyle name="Normal 3 5 3 2 3" xfId="15104" xr:uid="{43116704-2042-485E-B997-23DE339CD135}"/>
    <cellStyle name="Normal 3 5 3 3" xfId="15105" xr:uid="{A5CECD5E-C5E7-4473-A664-6F72A206E969}"/>
    <cellStyle name="Normal 3 5 3 3 2" xfId="15106" xr:uid="{C5C361F9-8256-432A-8DFF-DF76C8A9E3DB}"/>
    <cellStyle name="Normal 3 5 3 4" xfId="15107" xr:uid="{9BC96928-A7D7-40DE-9422-3F62B1716713}"/>
    <cellStyle name="Normal 3 5 4" xfId="3641" xr:uid="{82D9FE28-23FA-4B97-80BA-75DA56507A24}"/>
    <cellStyle name="Normal 3 5 4 2" xfId="15108" xr:uid="{554BBA61-00DB-4B34-9680-58C6A514B6F9}"/>
    <cellStyle name="Normal 3 5 4 2 2" xfId="15109" xr:uid="{53FF1771-7278-443A-954A-F95014E2C818}"/>
    <cellStyle name="Normal 3 5 4 3" xfId="15110" xr:uid="{F76251E4-67EF-4A8C-BAC5-9165319FF3D6}"/>
    <cellStyle name="Normal 3 5 5" xfId="15111" xr:uid="{AEE9F9DD-35E0-47A0-B8A5-4FAF08D73CCC}"/>
    <cellStyle name="Normal 3 5 5 2" xfId="15112" xr:uid="{12F210D1-099F-4E34-B4BF-02F3544BDD44}"/>
    <cellStyle name="Normal 3 5 6" xfId="15113" xr:uid="{49F87417-3BF3-4E08-80B6-5456776C8B53}"/>
    <cellStyle name="Normal 3 6" xfId="1426" xr:uid="{F00BFFBF-A20C-42D3-921D-589930EF7016}"/>
    <cellStyle name="Normal 3 6 2" xfId="3642" xr:uid="{011BB732-129D-4242-9B9D-2E3C65A8722E}"/>
    <cellStyle name="Normal 3 6 2 2" xfId="3643" xr:uid="{9A9CF531-F808-47F9-AD65-2941DB4917A7}"/>
    <cellStyle name="Normal 3 6 2 2 2" xfId="15114" xr:uid="{05C5A989-FB34-4C80-A561-7CF62A79AF9E}"/>
    <cellStyle name="Normal 3 6 2 2 2 2" xfId="15115" xr:uid="{6B87922F-299B-4F0D-AD67-82ECD8A2E188}"/>
    <cellStyle name="Normal 3 6 2 2 3" xfId="15116" xr:uid="{62CB965F-9188-44C3-8F28-13C46832FAA0}"/>
    <cellStyle name="Normal 3 6 2 3" xfId="15117" xr:uid="{4D63C147-2752-48EC-8C7D-EC34572313E0}"/>
    <cellStyle name="Normal 3 6 2 3 2" xfId="15118" xr:uid="{8972F9F1-7E42-4F17-899B-5E24FEFCCA73}"/>
    <cellStyle name="Normal 3 6 2 4" xfId="15119" xr:uid="{F011666D-069B-4D1B-8AE6-E2D60DA745E0}"/>
    <cellStyle name="Normal 3 6 3" xfId="3644" xr:uid="{6F4C9DF4-E018-40B2-94E9-C1402E856802}"/>
    <cellStyle name="Normal 3 6 3 2" xfId="3645" xr:uid="{1CD26F12-5BB0-4BAD-9797-0316BA8EAADC}"/>
    <cellStyle name="Normal 3 6 3 2 2" xfId="15120" xr:uid="{C4A1BD8F-42B1-42EE-A5AA-D02EDBA24791}"/>
    <cellStyle name="Normal 3 6 3 2 2 2" xfId="15121" xr:uid="{5D3C14AD-6556-4BC1-8BDC-849FCA3E0FE6}"/>
    <cellStyle name="Normal 3 6 3 2 3" xfId="15122" xr:uid="{903F8E0F-2D66-4806-A40F-5E1713E9A847}"/>
    <cellStyle name="Normal 3 6 3 3" xfId="15123" xr:uid="{9E4C5FB4-9BBA-482F-9BA2-4E15096C911A}"/>
    <cellStyle name="Normal 3 6 3 3 2" xfId="15124" xr:uid="{095F72D3-E07C-482A-ADDF-DD2176D82378}"/>
    <cellStyle name="Normal 3 6 3 4" xfId="15125" xr:uid="{52FE92D3-4510-4C40-98C0-F79F6C57AECF}"/>
    <cellStyle name="Normal 3 6 4" xfId="3646" xr:uid="{1F5F420B-3812-4A04-B068-93ABE831B4BF}"/>
    <cellStyle name="Normal 3 6 4 2" xfId="15126" xr:uid="{C04E8EA6-6CB2-48B5-A78B-951E499A5EA8}"/>
    <cellStyle name="Normal 3 6 4 2 2" xfId="15127" xr:uid="{A2B97AE8-C105-42A1-A208-A73947D7462C}"/>
    <cellStyle name="Normal 3 6 4 3" xfId="15128" xr:uid="{4E7673B6-B89A-495E-8123-494BAB264964}"/>
    <cellStyle name="Normal 3 6 5" xfId="15129" xr:uid="{35CE1790-C6FB-4AA6-87C1-6BB859B0CEF3}"/>
    <cellStyle name="Normal 3 6 5 2" xfId="15130" xr:uid="{5CC794AD-4370-475E-884C-7D87CEAD8AAD}"/>
    <cellStyle name="Normal 3 6 6" xfId="15131" xr:uid="{E5E0FEBE-E3CB-4128-B1ED-4EB33ADD3FE7}"/>
    <cellStyle name="Normal 3 7" xfId="1613" xr:uid="{551FB487-B28D-4393-97B2-8583262475CF}"/>
    <cellStyle name="Normal 3 8" xfId="64" xr:uid="{78C70ED2-F018-4D08-9DDE-EAB53A538C86}"/>
    <cellStyle name="Normal 3 8 2" xfId="3647" xr:uid="{F524B460-282C-4F8E-91C5-2B4A11F1CD1D}"/>
    <cellStyle name="Normal 3 8 2 2" xfId="15132" xr:uid="{A023719A-9160-4B4B-828B-44DC8D367FA9}"/>
    <cellStyle name="Normal 3 8 2 2 2" xfId="15133" xr:uid="{55F21FC9-5D8E-481E-9807-B0FD247B9FDA}"/>
    <cellStyle name="Normal 3 8 2 3" xfId="15134" xr:uid="{C8F62B60-7299-429F-9B9B-A9FE900FF985}"/>
    <cellStyle name="Normal 3 8 3" xfId="15135" xr:uid="{743E5FDD-6F83-4AE9-A981-3D3EC845A61F}"/>
    <cellStyle name="Normal 3 8 3 2" xfId="15136" xr:uid="{33BE696F-8B82-410F-93DC-AFA84DE8F94A}"/>
    <cellStyle name="Normal 3 8 4" xfId="15137" xr:uid="{F10398CD-35D1-4B3A-B65E-3C30D215F59D}"/>
    <cellStyle name="Normal 3 9" xfId="3648" xr:uid="{81CDB9F5-86E9-41EC-9FA2-8B66699B5CF3}"/>
    <cellStyle name="Normal 3 9 2" xfId="3649" xr:uid="{36F19B0B-E569-4C9B-B3E9-722FE584A94B}"/>
    <cellStyle name="Normal 3 9 2 2" xfId="15138" xr:uid="{7D3B3A16-7C1E-4A8C-A695-3D3E31EF3268}"/>
    <cellStyle name="Normal 3 9 2 2 2" xfId="15139" xr:uid="{40DAFF57-F897-4AE5-865D-FAA0898DE26F}"/>
    <cellStyle name="Normal 3 9 2 3" xfId="15140" xr:uid="{9BA2BA87-23E9-4631-B83F-22F5C8FABB40}"/>
    <cellStyle name="Normal 3 9 3" xfId="15141" xr:uid="{C87EB3DB-7CED-4D43-82CC-9EDAA35BA1A4}"/>
    <cellStyle name="Normal 3 9 3 2" xfId="15142" xr:uid="{F8F512D7-665C-4CF1-9D19-483EA30FD5DF}"/>
    <cellStyle name="Normal 3 9 4" xfId="15143" xr:uid="{36B0293E-6394-4BE6-BF19-032E4E76EFE3}"/>
    <cellStyle name="Normal 30" xfId="1635" xr:uid="{6CE3E981-B204-44E3-AD84-C1507E38AC7E}"/>
    <cellStyle name="Normal 30 2" xfId="1836" xr:uid="{526102E9-066C-480D-9B03-DA18B1889A56}"/>
    <cellStyle name="Normal 30 2 2" xfId="3650" xr:uid="{DC17D013-EFA6-40D7-8612-3D2E04E38B02}"/>
    <cellStyle name="Normal 30 2 2 2" xfId="15144" xr:uid="{BD652BBB-192A-4D3A-84D0-316F83A963D2}"/>
    <cellStyle name="Normal 30 2 3" xfId="15145" xr:uid="{412588CF-E92E-470E-B34F-C83512F16A04}"/>
    <cellStyle name="Normal 30 2 4" xfId="9996" xr:uid="{FF7E1DE8-4EE0-4748-A836-6545A2270F5B}"/>
    <cellStyle name="Normal 30 2 4 2" xfId="26884" xr:uid="{66D2AA34-89F5-4FFA-AF21-6772479CA806}"/>
    <cellStyle name="Normal 30 3" xfId="5929" xr:uid="{F2FB89DF-461A-4F46-80FB-FC328B288846}"/>
    <cellStyle name="Normal 30 3 2" xfId="15146" xr:uid="{526A4435-272B-4E0E-AC5F-060575963A8A}"/>
    <cellStyle name="Normal 30 4" xfId="15147" xr:uid="{F94D3260-7BE2-490C-8730-AD4F2DDC028F}"/>
    <cellStyle name="Normal 30 5" xfId="9995" xr:uid="{FAD7B3EE-031F-4180-8755-DC80F0600B43}"/>
    <cellStyle name="Normal 30 5 2" xfId="26885" xr:uid="{65C88634-86CE-471F-9968-66118F4A0E7D}"/>
    <cellStyle name="Normal 31" xfId="1633" xr:uid="{8D220D83-F912-4846-839B-DB1A75C304B0}"/>
    <cellStyle name="Normal 31 2" xfId="1837" xr:uid="{2A450F30-54D8-4D9B-970D-41955F98D60C}"/>
    <cellStyle name="Normal 31 2 2" xfId="3651" xr:uid="{3CE5CD86-D24F-4004-B0CE-9C8977941C00}"/>
    <cellStyle name="Normal 31 2 2 2" xfId="15148" xr:uid="{EF26F762-2F58-4725-8572-554D1038B1EF}"/>
    <cellStyle name="Normal 31 2 3" xfId="15149" xr:uid="{19383F29-1A09-4C01-A557-243B9C1FDD3B}"/>
    <cellStyle name="Normal 31 2 4" xfId="9998" xr:uid="{B7FC5639-A21D-47D5-B1F1-239E2C048E9A}"/>
    <cellStyle name="Normal 31 2 4 2" xfId="26886" xr:uid="{63B89F84-16C8-455E-A043-95D5D3F2866C}"/>
    <cellStyle name="Normal 31 3" xfId="5927" xr:uid="{A913E662-A8EE-42E2-99E0-05FF7DD69C0D}"/>
    <cellStyle name="Normal 31 3 2" xfId="15150" xr:uid="{54DE48C1-2B9D-4667-B1FB-8B488EE8505F}"/>
    <cellStyle name="Normal 31 4" xfId="15151" xr:uid="{7C649B98-3860-44C7-ABC6-74C234ECD7F9}"/>
    <cellStyle name="Normal 31 5" xfId="9997" xr:uid="{F6FEE550-9886-44F7-887D-703FC841F858}"/>
    <cellStyle name="Normal 31 5 2" xfId="26887" xr:uid="{ACC02EA4-1B07-431D-8FA9-13DC6A7A96F9}"/>
    <cellStyle name="Normal 32" xfId="1634" xr:uid="{48EB541B-75FF-42BC-9D83-2F87609E0A5F}"/>
    <cellStyle name="Normal 32 2" xfId="1838" xr:uid="{6FA461DB-E265-4A1F-8A54-268F5A2F7B5A}"/>
    <cellStyle name="Normal 32 2 2" xfId="3652" xr:uid="{DF4282A8-557B-46AD-9648-F5271A1D931E}"/>
    <cellStyle name="Normal 32 2 2 2" xfId="15152" xr:uid="{5CA7F4B5-48FF-43DC-AB29-AEFE1DEBD229}"/>
    <cellStyle name="Normal 32 2 3" xfId="15153" xr:uid="{46C43F17-D3F7-4B0E-B6EA-9D667B9F31E7}"/>
    <cellStyle name="Normal 32 2 4" xfId="10000" xr:uid="{7A050FAC-067B-47F1-83CC-31DF2D3BB6E7}"/>
    <cellStyle name="Normal 32 2 4 2" xfId="26888" xr:uid="{1594E42F-C1A6-4F08-A704-06A0B1FBC3DD}"/>
    <cellStyle name="Normal 32 3" xfId="5928" xr:uid="{C4CDA158-0B66-475D-BE35-5EDD72332568}"/>
    <cellStyle name="Normal 32 3 2" xfId="15154" xr:uid="{389E3440-D6DD-40D8-9885-CAA544BC80DF}"/>
    <cellStyle name="Normal 32 4" xfId="15155" xr:uid="{DC50C45A-9E0E-4163-9A3E-FF302121763E}"/>
    <cellStyle name="Normal 32 5" xfId="9999" xr:uid="{309A1B81-6CF4-45D2-833D-8A4342019230}"/>
    <cellStyle name="Normal 32 5 2" xfId="26889" xr:uid="{518D6661-E789-465B-BA64-2ABC3690EA89}"/>
    <cellStyle name="Normal 33" xfId="1647" xr:uid="{47FE7789-4E34-4524-8F83-B67659F309D1}"/>
    <cellStyle name="Normal 33 2" xfId="1839" xr:uid="{67E184A7-DA88-45D4-B858-4C488632A845}"/>
    <cellStyle name="Normal 33 2 2" xfId="3653" xr:uid="{629315E7-6BA1-4198-989E-E714DA00FEE5}"/>
    <cellStyle name="Normal 33 2 2 2" xfId="15156" xr:uid="{37545970-8ECA-44C1-90B7-C07A96566620}"/>
    <cellStyle name="Normal 33 2 3" xfId="15157" xr:uid="{5FC81059-4E43-442A-BD7A-F62EE075C679}"/>
    <cellStyle name="Normal 33 2 4" xfId="10002" xr:uid="{20E358FD-2CB2-4A1B-9ED0-E82F32B31206}"/>
    <cellStyle name="Normal 33 2 4 2" xfId="26890" xr:uid="{12CA4982-EEA8-499A-83A2-F2CA4CE52AF9}"/>
    <cellStyle name="Normal 33 3" xfId="5930" xr:uid="{C6F0C3D3-FB23-4F48-8667-B4A3F6E092FF}"/>
    <cellStyle name="Normal 33 3 2" xfId="15158" xr:uid="{B984FFC8-A8EF-4981-84DB-330619C096AB}"/>
    <cellStyle name="Normal 33 4" xfId="15159" xr:uid="{6567946A-51A6-4833-9549-5B1D00140BE4}"/>
    <cellStyle name="Normal 33 5" xfId="10001" xr:uid="{9FC05D30-A67D-410E-AED2-9F5EB4EBF29E}"/>
    <cellStyle name="Normal 33 5 2" xfId="26891" xr:uid="{274BBB2A-C92C-425E-98B4-812F2FA61EFC}"/>
    <cellStyle name="Normal 34" xfId="1650" xr:uid="{B9A1B8A1-C34A-4F4B-90F2-607D2D86DDF7}"/>
    <cellStyle name="Normal 34 2" xfId="1840" xr:uid="{A80F7D50-FC12-4C9C-9FC6-289646EB601C}"/>
    <cellStyle name="Normal 34 2 2" xfId="3654" xr:uid="{97D1DFE7-5EF0-4FD9-B991-C9CAA6331539}"/>
    <cellStyle name="Normal 34 2 2 2" xfId="15160" xr:uid="{124582CC-C979-48F9-8654-CD222A2DE6FB}"/>
    <cellStyle name="Normal 34 2 3" xfId="15161" xr:uid="{F604AFB5-A523-4BC4-822D-1AD50EBF5415}"/>
    <cellStyle name="Normal 34 2 4" xfId="10004" xr:uid="{B3022F75-595D-4296-A50D-53F9C34562FE}"/>
    <cellStyle name="Normal 34 2 4 2" xfId="26892" xr:uid="{77A04758-D5D5-4D04-977D-46A415E3B717}"/>
    <cellStyle name="Normal 34 3" xfId="5931" xr:uid="{52A83341-4AF0-4838-A175-F1E84F5D8B81}"/>
    <cellStyle name="Normal 34 3 2" xfId="15162" xr:uid="{726C1DC6-3B99-47AF-A8E1-1B8B5B633D09}"/>
    <cellStyle name="Normal 34 4" xfId="15163" xr:uid="{2A1E2BA5-3B52-4479-95E0-B84D6E898E99}"/>
    <cellStyle name="Normal 34 5" xfId="10003" xr:uid="{1BA1F75F-C2D3-4B25-B06C-47EEC0DE9369}"/>
    <cellStyle name="Normal 34 5 2" xfId="26893" xr:uid="{40E70C49-EF1E-4960-A92B-2C75B5E4D23F}"/>
    <cellStyle name="Normal 35" xfId="1669" xr:uid="{A070D14D-D0C6-44FE-9C5F-D1F619F072D0}"/>
    <cellStyle name="Normal 35 2" xfId="1841" xr:uid="{74DFB902-E424-450C-A26C-EE11E93A3843}"/>
    <cellStyle name="Normal 35 2 2" xfId="3655" xr:uid="{CEFAF05A-10E4-48CB-BB8D-EB3E039B68DC}"/>
    <cellStyle name="Normal 35 2 2 2" xfId="15164" xr:uid="{8088FC12-86EF-4718-93EC-68D3235AC1DD}"/>
    <cellStyle name="Normal 35 2 3" xfId="15165" xr:uid="{FC3E7C41-EBE6-4F8E-A777-0851FD9B5EB7}"/>
    <cellStyle name="Normal 35 2 4" xfId="10006" xr:uid="{93BF95B0-0514-42D6-A380-166B03D542F9}"/>
    <cellStyle name="Normal 35 2 4 2" xfId="26894" xr:uid="{D68AE8EB-3869-4618-80BE-BD3DBC90E743}"/>
    <cellStyle name="Normal 35 3" xfId="5933" xr:uid="{960413E9-E764-452E-91C6-CD2A0B95335B}"/>
    <cellStyle name="Normal 35 3 2" xfId="15166" xr:uid="{19DAF3A9-EB61-437C-94EC-3F315BC9FEFA}"/>
    <cellStyle name="Normal 35 4" xfId="15167" xr:uid="{A2D09692-C9A9-4DCD-9AD7-B0BCDA3565BB}"/>
    <cellStyle name="Normal 35 5" xfId="10005" xr:uid="{1CED0308-AD24-4AC3-AAE3-69934DA261CA}"/>
    <cellStyle name="Normal 35 5 2" xfId="26895" xr:uid="{7D589D67-A637-4897-8F1B-5D8A623B81E3}"/>
    <cellStyle name="Normal 36" xfId="1670" xr:uid="{857A95D6-D36B-45B3-B672-3A257A8ABF90}"/>
    <cellStyle name="Normal 36 2" xfId="1842" xr:uid="{5FEFA470-5915-43F7-8E0A-178E5E8DD6E6}"/>
    <cellStyle name="Normal 36 2 2" xfId="3656" xr:uid="{C08B6668-44EA-4EC6-B7F8-E8F922CB44D0}"/>
    <cellStyle name="Normal 36 2 2 2" xfId="15168" xr:uid="{5076303F-B263-45D2-B039-90F4D0650E12}"/>
    <cellStyle name="Normal 36 2 3" xfId="15169" xr:uid="{A900C792-1265-4116-A7F4-47D32222F789}"/>
    <cellStyle name="Normal 36 2 4" xfId="15170" xr:uid="{FC33A877-15B3-49B3-AE90-FB096EB4945B}"/>
    <cellStyle name="Normal 36 2 5" xfId="10008" xr:uid="{7848C2E1-936C-4FD1-88C6-E17C8664CF7B}"/>
    <cellStyle name="Normal 36 2 5 2" xfId="26896" xr:uid="{466E9A7D-49FB-4EC1-9783-0066B377F5DC}"/>
    <cellStyle name="Normal 36 3" xfId="15171" xr:uid="{D1B90FD4-21F1-42F3-8939-42C684E4293B}"/>
    <cellStyle name="Normal 36 3 2" xfId="15172" xr:uid="{A942C154-9D9A-44BC-A019-2227343BFAB3}"/>
    <cellStyle name="Normal 36 4" xfId="15173" xr:uid="{586F6954-2775-4976-88A9-BADCDBD5057D}"/>
    <cellStyle name="Normal 36 5" xfId="15174" xr:uid="{09B04459-D270-4B82-A95D-78635453307D}"/>
    <cellStyle name="Normal 36 6" xfId="10007" xr:uid="{4D3F8ECD-F2D3-451C-84FE-56AB9EEADCC6}"/>
    <cellStyle name="Normal 36 6 2" xfId="26897" xr:uid="{CD6C3579-BC56-4050-A0E5-B25A320D1755}"/>
    <cellStyle name="Normal 37" xfId="1685" xr:uid="{BC99F543-E249-498B-ADB1-B90FE817C6D5}"/>
    <cellStyle name="Normal 37 2" xfId="1843" xr:uid="{8FD5998B-4437-4815-A5AE-E85EBD00F283}"/>
    <cellStyle name="Normal 37 2 2" xfId="3657" xr:uid="{59E516F5-30EC-4781-9E02-05D14144B42E}"/>
    <cellStyle name="Normal 37 2 2 2" xfId="15175" xr:uid="{5BEF22CA-5B1F-4C67-9B53-5C6E5DD7E7D9}"/>
    <cellStyle name="Normal 37 2 3" xfId="15176" xr:uid="{3506C40F-7925-4A09-B653-1D0AE716945C}"/>
    <cellStyle name="Normal 37 2 4" xfId="10010" xr:uid="{DDCC92B8-F04A-4DCB-B3A9-B45BB89F3A4A}"/>
    <cellStyle name="Normal 37 2 4 2" xfId="26898" xr:uid="{70129828-3C40-47DB-9FDF-DA73294E1208}"/>
    <cellStyle name="Normal 37 3" xfId="15177" xr:uid="{5B51E0FD-5BFE-4142-A392-15CD0B03D37B}"/>
    <cellStyle name="Normal 37 3 2" xfId="15178" xr:uid="{4269C294-503F-4D94-88CC-355EAB4D668A}"/>
    <cellStyle name="Normal 37 4" xfId="15179" xr:uid="{F82FB5A4-A4BA-4F18-BB32-C15393A6ED4F}"/>
    <cellStyle name="Normal 37 5" xfId="10009" xr:uid="{9DE5DFE7-76DE-4F04-BD4C-2ACC05562AA9}"/>
    <cellStyle name="Normal 37 5 2" xfId="26899" xr:uid="{0B2D9134-B910-42C9-9B86-25012CC793DC}"/>
    <cellStyle name="Normal 38" xfId="1671" xr:uid="{724B2B87-FF1D-4B11-9E3E-FB60797A3396}"/>
    <cellStyle name="Normal 38 2" xfId="1844" xr:uid="{A7A62479-7D7A-4E15-BAEE-5BC7AACAED9F}"/>
    <cellStyle name="Normal 38 2 2" xfId="3658" xr:uid="{270CA780-B09A-4D08-ADEE-C9836FD93BE8}"/>
    <cellStyle name="Normal 38 2 2 2" xfId="15180" xr:uid="{098FEFD0-CA70-44A7-9A87-98BCC1355FE3}"/>
    <cellStyle name="Normal 38 2 3" xfId="15181" xr:uid="{54C5D40A-6F2C-4051-8993-75E928B2CE2D}"/>
    <cellStyle name="Normal 38 2 4" xfId="10012" xr:uid="{A6658971-BB59-4980-BC34-0242354AC947}"/>
    <cellStyle name="Normal 38 2 4 2" xfId="26900" xr:uid="{65E8FEB0-B163-496D-9443-DF5F3ED949B3}"/>
    <cellStyle name="Normal 38 3" xfId="15182" xr:uid="{23EE0801-DC9C-4FC7-8F4A-C71A6508E287}"/>
    <cellStyle name="Normal 38 3 2" xfId="15183" xr:uid="{D72BE406-EBC8-4B92-929C-C7B3EEF62F2E}"/>
    <cellStyle name="Normal 38 4" xfId="15184" xr:uid="{C3213F3E-75A9-48CE-A6D1-C1B606141BEF}"/>
    <cellStyle name="Normal 38 5" xfId="10011" xr:uid="{C0E4DE59-465B-4956-AD65-8C4F4E153823}"/>
    <cellStyle name="Normal 38 5 2" xfId="26901" xr:uid="{60957479-3652-42BD-AED7-6F4625934042}"/>
    <cellStyle name="Normal 39" xfId="1691" xr:uid="{917C4CFC-E54D-45BD-B379-194492639BE9}"/>
    <cellStyle name="Normal 39 2" xfId="1845" xr:uid="{8E7D9912-9E7E-4E8F-AA3D-89D4B265A523}"/>
    <cellStyle name="Normal 39 2 2" xfId="3659" xr:uid="{C24A5DE0-D533-4ED6-BFD5-92735C58FD87}"/>
    <cellStyle name="Normal 39 2 2 2" xfId="15185" xr:uid="{69973BCB-27A3-4A8F-9FD5-68DE05EF8F8E}"/>
    <cellStyle name="Normal 39 2 3" xfId="15186" xr:uid="{3299ACBE-D3B3-4959-9566-55F6DF19AB47}"/>
    <cellStyle name="Normal 39 2 4" xfId="10014" xr:uid="{97C1AD83-259C-4E18-883C-5CD0F022DC0C}"/>
    <cellStyle name="Normal 39 2 4 2" xfId="26902" xr:uid="{7DA3E208-8CE6-4910-A552-BA04555C1F26}"/>
    <cellStyle name="Normal 39 3" xfId="15187" xr:uid="{83B8953A-6746-4949-9541-A1CC70642AAD}"/>
    <cellStyle name="Normal 39 3 2" xfId="15188" xr:uid="{685F3491-E2A7-4B02-BD16-8B7818634D4D}"/>
    <cellStyle name="Normal 39 4" xfId="15189" xr:uid="{6692977F-D063-4C42-9F54-F089DAE7C4A0}"/>
    <cellStyle name="Normal 39 5" xfId="10013" xr:uid="{F06343B6-4B6F-4D27-832B-0DEC4DA9BA4C}"/>
    <cellStyle name="Normal 39 5 2" xfId="26903" xr:uid="{AD29A6DA-F352-4BB2-8DAB-C5EE14312259}"/>
    <cellStyle name="Normal 4" xfId="60" xr:uid="{43EEB820-AED3-463F-99D5-30C2B9367328}"/>
    <cellStyle name="Normal 4 10" xfId="17832" xr:uid="{869E0869-23C5-416F-A85F-106966F008DA}"/>
    <cellStyle name="Normal 4 10 2" xfId="26904" xr:uid="{32B55739-FBC4-4969-8F3B-F06AA9D3566E}"/>
    <cellStyle name="Normal 4 2" xfId="16" xr:uid="{93E23304-137E-48F2-8AB4-6A7F165D8197}"/>
    <cellStyle name="Normal 4 2 10" xfId="930" xr:uid="{01B1B1F2-9DC3-468C-AC0B-00F982D6ED28}"/>
    <cellStyle name="Normal 4 2 2" xfId="931" xr:uid="{5DABF35F-21A4-4D3A-BD18-068BA2EFC59C}"/>
    <cellStyle name="Normal 4 2 2 2" xfId="3660" xr:uid="{E10E374A-E91C-423E-9B7C-DAB4C6D6C8D1}"/>
    <cellStyle name="Normal 4 2 2 2 2" xfId="3661" xr:uid="{0B4DA57A-D14C-4BAB-B363-5E9C3EB803EF}"/>
    <cellStyle name="Normal 4 2 2 2 2 2" xfId="15190" xr:uid="{4515C41B-2A4B-447A-B484-5D034A596F62}"/>
    <cellStyle name="Normal 4 2 2 2 2 2 2" xfId="15191" xr:uid="{E43F639B-4E53-45B7-B953-7B71E1362F33}"/>
    <cellStyle name="Normal 4 2 2 2 2 3" xfId="15192" xr:uid="{F149440F-7A97-4A6B-AB78-13FF3C1CBE3E}"/>
    <cellStyle name="Normal 4 2 2 2 3" xfId="15193" xr:uid="{09CF2C2F-55B1-43F9-BCD9-6F16740B94D6}"/>
    <cellStyle name="Normal 4 2 2 2 3 2" xfId="15194" xr:uid="{CA5ABBEA-F077-444C-833B-D699627DE0A0}"/>
    <cellStyle name="Normal 4 2 2 2 4" xfId="15195" xr:uid="{1A976753-4118-4F34-968E-6424B2D6BD2D}"/>
    <cellStyle name="Normal 4 2 2 3" xfId="3662" xr:uid="{11F8BD6C-4184-41A1-999F-8E8217A77190}"/>
    <cellStyle name="Normal 4 2 2 3 2" xfId="3663" xr:uid="{34085770-D8DB-47B3-937D-2795F57329E5}"/>
    <cellStyle name="Normal 4 2 2 3 2 2" xfId="15196" xr:uid="{8737709C-A622-454E-828C-93FDE5C196E6}"/>
    <cellStyle name="Normal 4 2 2 3 2 2 2" xfId="15197" xr:uid="{29EC6BA4-7DE1-4AC7-A363-A2670875BFD0}"/>
    <cellStyle name="Normal 4 2 2 3 2 3" xfId="15198" xr:uid="{C76185D2-0F5C-4E8A-9235-96A7771E3443}"/>
    <cellStyle name="Normal 4 2 2 3 3" xfId="15199" xr:uid="{8242641A-273D-48B5-96B8-DA5AF88F2B08}"/>
    <cellStyle name="Normal 4 2 2 3 3 2" xfId="15200" xr:uid="{60109830-80D2-4B48-8F8F-AE89E84CDFC8}"/>
    <cellStyle name="Normal 4 2 2 3 4" xfId="15201" xr:uid="{03926770-2924-4892-9C18-0C163BCFAB8B}"/>
    <cellStyle name="Normal 4 2 2 4" xfId="3664" xr:uid="{D1822D6D-EFE6-4CE3-9875-4CFDB244A318}"/>
    <cellStyle name="Normal 4 2 2 4 2" xfId="15202" xr:uid="{580CE233-93F4-400A-8918-5462A715C1DD}"/>
    <cellStyle name="Normal 4 2 2 4 2 2" xfId="15203" xr:uid="{BF09AB73-C397-46F3-B051-54B7244B239B}"/>
    <cellStyle name="Normal 4 2 2 4 3" xfId="15204" xr:uid="{FDF8158F-734B-4576-B739-A023EB93D075}"/>
    <cellStyle name="Normal 4 2 2 5" xfId="15205" xr:uid="{0D2C1B52-DABB-4337-A6F2-8CA4B51E91FF}"/>
    <cellStyle name="Normal 4 2 2 5 2" xfId="15206" xr:uid="{00CFD1C1-8963-4CCA-9837-CBEBD8D4FF3C}"/>
    <cellStyle name="Normal 4 2 2 6" xfId="15207" xr:uid="{932866B6-A3D4-4842-9C7D-181C6C8B8937}"/>
    <cellStyle name="Normal 4 2 2 7" xfId="10015" xr:uid="{19C24AFD-A49C-48DC-B59B-5714B0EE823F}"/>
    <cellStyle name="Normal 4 2 3" xfId="3665" xr:uid="{F9BB9E65-0A3C-405E-B923-4D86A8157025}"/>
    <cellStyle name="Normal 4 2 3 2" xfId="3666" xr:uid="{5E00D5DF-CD9D-4E64-90E4-CD59D45A62E4}"/>
    <cellStyle name="Normal 4 2 3 2 2" xfId="15208" xr:uid="{1605E897-7524-4566-8AC1-741548A82DE3}"/>
    <cellStyle name="Normal 4 2 3 2 2 2" xfId="15209" xr:uid="{49487E71-E280-4A92-A7DD-62ACAC022FC8}"/>
    <cellStyle name="Normal 4 2 3 2 3" xfId="15210" xr:uid="{07F0A329-0714-4818-B288-13C8AA038222}"/>
    <cellStyle name="Normal 4 2 3 3" xfId="15211" xr:uid="{631A6B4A-7502-4DFB-8C1F-F4722B98178E}"/>
    <cellStyle name="Normal 4 2 3 3 2" xfId="15212" xr:uid="{BCF3A6E7-375C-4DD6-B7EE-3A7F879013C2}"/>
    <cellStyle name="Normal 4 2 3 4" xfId="15213" xr:uid="{49A9F8B2-10FA-4596-85FF-38A8DF400993}"/>
    <cellStyle name="Normal 4 2 4" xfId="3667" xr:uid="{D009B4CA-5841-4578-B1C9-D85245AABF71}"/>
    <cellStyle name="Normal 4 2 4 2" xfId="3668" xr:uid="{07119ADF-30C5-43CE-9BF8-EB33FB94040E}"/>
    <cellStyle name="Normal 4 2 4 2 2" xfId="15214" xr:uid="{FA2B867F-433B-4757-9675-7A57D2683854}"/>
    <cellStyle name="Normal 4 2 4 2 2 2" xfId="15215" xr:uid="{91BF1642-61B8-4426-8A57-5278D78251BE}"/>
    <cellStyle name="Normal 4 2 4 2 3" xfId="15216" xr:uid="{51B97E40-9AF2-4E05-9AA3-6D0D964D55FD}"/>
    <cellStyle name="Normal 4 2 4 3" xfId="15217" xr:uid="{6BDF46CF-5C6D-4C5C-A44D-B0F11368B9F8}"/>
    <cellStyle name="Normal 4 2 4 3 2" xfId="15218" xr:uid="{9EDB2249-C43D-4795-B1F3-9797D2900282}"/>
    <cellStyle name="Normal 4 2 4 4" xfId="15219" xr:uid="{50E208A7-B4BF-43B4-91A7-D7D4C8DC2B99}"/>
    <cellStyle name="Normal 4 2 5" xfId="3669" xr:uid="{79948976-1BD0-4651-90C9-A28BD104EB4C}"/>
    <cellStyle name="Normal 4 2 5 2" xfId="15220" xr:uid="{B7198830-5056-4570-875F-5CFD29963665}"/>
    <cellStyle name="Normal 4 2 5 2 2" xfId="15221" xr:uid="{A608F8E5-D67C-4E93-BDAF-A7AAC4C7E6F1}"/>
    <cellStyle name="Normal 4 2 5 3" xfId="15222" xr:uid="{A81AB5E9-36CD-4F8B-98B0-84D01AF1C15E}"/>
    <cellStyle name="Normal 4 2 6" xfId="15223" xr:uid="{86C9CB23-8969-488C-9604-CEAC0F64FB7B}"/>
    <cellStyle name="Normal 4 2 6 2" xfId="15224" xr:uid="{EB102701-BA2D-48F7-BF13-80022ADE6F86}"/>
    <cellStyle name="Normal 4 2 7" xfId="15225" xr:uid="{8000A3E4-55E3-4A7D-B6EC-416AA5F3C6F3}"/>
    <cellStyle name="Normal 4 2 8" xfId="12" xr:uid="{43884C39-FCDB-4EA9-A515-C08A2290D7DC}"/>
    <cellStyle name="Normal 4 2 8 2" xfId="34417" xr:uid="{97BAC220-5F62-4D9A-ABCF-08AA37F4F1E1}"/>
    <cellStyle name="Normal 4 2 9" xfId="34445" xr:uid="{7F57EE4B-6547-4AEA-9599-3AC0022ABD16}"/>
    <cellStyle name="Normal 4 3" xfId="932" xr:uid="{435D7F3A-5E3F-4FE9-BEB2-DF4824BB3074}"/>
    <cellStyle name="Normal 4 3 2" xfId="933" xr:uid="{C94C2F54-B416-4616-9492-9FC8677AE7BF}"/>
    <cellStyle name="Normal 4 3 2 2" xfId="3670" xr:uid="{CD393681-46A2-432E-B945-FCCA2C1B9C19}"/>
    <cellStyle name="Normal 4 3 2 2 2" xfId="3671" xr:uid="{1E261CB2-0BD3-4D96-9F30-FBCEB33FC4A7}"/>
    <cellStyle name="Normal 4 3 2 2 2 2" xfId="15226" xr:uid="{F9156E78-806C-44B3-A3DC-50C90A71113C}"/>
    <cellStyle name="Normal 4 3 2 2 2 2 2" xfId="15227" xr:uid="{23CC5BE1-8F84-4D26-AA24-B2EF64CB3586}"/>
    <cellStyle name="Normal 4 3 2 2 2 3" xfId="15228" xr:uid="{8E6CE525-00FB-4EE4-BF7F-CA9756ED62BD}"/>
    <cellStyle name="Normal 4 3 2 2 3" xfId="15229" xr:uid="{7085AFFC-BB51-4C2F-ADB9-4AD7E12A57B9}"/>
    <cellStyle name="Normal 4 3 2 2 3 2" xfId="15230" xr:uid="{ADEB1ABD-3C29-4099-A291-D2D937D6AFC5}"/>
    <cellStyle name="Normal 4 3 2 2 4" xfId="15231" xr:uid="{9BF7A0E4-151D-4E0D-BC17-9AE8B95F8966}"/>
    <cellStyle name="Normal 4 3 2 3" xfId="3672" xr:uid="{87E3377F-DA5B-4834-99C7-8637091582D8}"/>
    <cellStyle name="Normal 4 3 2 3 2" xfId="3673" xr:uid="{7CF3F463-AA60-4D7E-9331-815C449140D4}"/>
    <cellStyle name="Normal 4 3 2 3 2 2" xfId="15232" xr:uid="{3D8E5E8E-5FE3-4CEF-9A90-D598AB082657}"/>
    <cellStyle name="Normal 4 3 2 3 2 2 2" xfId="15233" xr:uid="{71AB2096-817E-4E11-A1B0-56F70F8B1CAE}"/>
    <cellStyle name="Normal 4 3 2 3 2 3" xfId="15234" xr:uid="{7B065C42-2D23-4CC3-84C1-0951A58A5B26}"/>
    <cellStyle name="Normal 4 3 2 3 3" xfId="15235" xr:uid="{8046AF86-DF35-4F0E-B42E-CD07CB5AD296}"/>
    <cellStyle name="Normal 4 3 2 3 3 2" xfId="15236" xr:uid="{93EE9D84-95E5-4432-ADA9-06FA43F57ACA}"/>
    <cellStyle name="Normal 4 3 2 3 4" xfId="15237" xr:uid="{7DD9EDAF-BC50-4F48-BAA1-68B6DEA4FC3D}"/>
    <cellStyle name="Normal 4 3 2 4" xfId="3674" xr:uid="{6901437A-A16F-4C1C-A95F-B6BBC14FAAE1}"/>
    <cellStyle name="Normal 4 3 2 4 2" xfId="15238" xr:uid="{63FA28E2-FFAD-447A-A0F2-0E080F341C13}"/>
    <cellStyle name="Normal 4 3 2 4 2 2" xfId="15239" xr:uid="{A5A302A8-E25D-4FF2-84B1-701731B77CB2}"/>
    <cellStyle name="Normal 4 3 2 4 3" xfId="15240" xr:uid="{339CC31D-E1FA-4B81-8ED2-0F9FC5AC9A70}"/>
    <cellStyle name="Normal 4 3 2 5" xfId="15241" xr:uid="{7010C66E-166A-4535-92B3-04474B532FC7}"/>
    <cellStyle name="Normal 4 3 2 5 2" xfId="15242" xr:uid="{14AD1252-E506-4613-9E8B-1FF85029BFCC}"/>
    <cellStyle name="Normal 4 3 2 6" xfId="15243" xr:uid="{48DB36FC-8097-4514-9D7E-29014D54123F}"/>
    <cellStyle name="Normal 4 3 2 7" xfId="10016" xr:uid="{783F8F05-7437-49DB-AA44-73899B8079F3}"/>
    <cellStyle name="Normal 4 3 3" xfId="3675" xr:uid="{BF78F21B-19FA-4890-AE33-952BE66DA247}"/>
    <cellStyle name="Normal 4 3 3 2" xfId="3676" xr:uid="{74E70B29-7F05-49C9-B093-14694020D5AB}"/>
    <cellStyle name="Normal 4 3 3 2 2" xfId="15244" xr:uid="{51C0E065-ECC0-49C4-9172-5A1E8493707B}"/>
    <cellStyle name="Normal 4 3 3 2 2 2" xfId="15245" xr:uid="{08ADB630-5F9A-4242-ACE8-C11C71DACFE8}"/>
    <cellStyle name="Normal 4 3 3 2 3" xfId="15246" xr:uid="{4A606D89-2AAF-4908-A17C-7DBAFAD8F61F}"/>
    <cellStyle name="Normal 4 3 3 3" xfId="15247" xr:uid="{6AEB0F9E-96E9-4740-B0A9-02821E2B54E8}"/>
    <cellStyle name="Normal 4 3 3 3 2" xfId="15248" xr:uid="{C614BFAE-0FFC-466E-B9E6-2807DA9CCA78}"/>
    <cellStyle name="Normal 4 3 3 4" xfId="15249" xr:uid="{CB13F7D4-2A5B-4BFA-8316-9870EF24456B}"/>
    <cellStyle name="Normal 4 3 4" xfId="3677" xr:uid="{86ED97FC-2794-4FE0-972A-9AC5900F4297}"/>
    <cellStyle name="Normal 4 3 4 2" xfId="3678" xr:uid="{55116A29-3754-41E5-99F3-8AA5E067962B}"/>
    <cellStyle name="Normal 4 3 4 2 2" xfId="15250" xr:uid="{DB46BBC2-68CA-43F6-B7C8-740424299FC2}"/>
    <cellStyle name="Normal 4 3 4 2 2 2" xfId="15251" xr:uid="{B4946507-BBA6-4EEA-92E5-36A4D25D50B6}"/>
    <cellStyle name="Normal 4 3 4 2 3" xfId="15252" xr:uid="{B8F9A5A9-52CA-405E-A77A-9296236A2481}"/>
    <cellStyle name="Normal 4 3 4 3" xfId="15253" xr:uid="{3042EA08-A3BD-4AD0-8EC5-82FC1676DA1F}"/>
    <cellStyle name="Normal 4 3 4 3 2" xfId="15254" xr:uid="{31E315BA-8D10-431F-A49A-0B4E6926196B}"/>
    <cellStyle name="Normal 4 3 4 4" xfId="15255" xr:uid="{8261AD4D-E520-43C0-BBAA-BDD4820045AC}"/>
    <cellStyle name="Normal 4 3 5" xfId="3679" xr:uid="{F29543C4-9943-4D73-8343-D154D6FC8505}"/>
    <cellStyle name="Normal 4 3 5 2" xfId="15256" xr:uid="{23BF7D20-7626-47B3-83E9-E51FC9B5988A}"/>
    <cellStyle name="Normal 4 3 5 2 2" xfId="15257" xr:uid="{03DCB792-5B17-4F4E-841B-E4B480EEAA5B}"/>
    <cellStyle name="Normal 4 3 5 3" xfId="15258" xr:uid="{49C12C40-C1F2-4977-AFF8-01F85C420E24}"/>
    <cellStyle name="Normal 4 3 6" xfId="15259" xr:uid="{9690ADE4-8806-4C80-A833-06769865D57D}"/>
    <cellStyle name="Normal 4 3 6 2" xfId="15260" xr:uid="{33FADC45-8857-452D-9222-887EBDB1DA77}"/>
    <cellStyle name="Normal 4 3 7" xfId="15261" xr:uid="{3F5F956C-DC79-4766-B7AD-612BB82A4E4D}"/>
    <cellStyle name="Normal 4 3 8" xfId="34416" xr:uid="{8AC9DBE6-194A-4329-A28B-37B774EE44FD}"/>
    <cellStyle name="Normal 4 4" xfId="934" xr:uid="{E66F7C8A-7E83-4957-96DA-30355F5F8F9B}"/>
    <cellStyle name="Normal 4 4 2" xfId="1846" xr:uid="{A21454F9-B0D3-434F-9A63-4AE272C3A066}"/>
    <cellStyle name="Normal 4 4 2 2" xfId="10018" xr:uid="{B1668D68-211E-4B9F-8D6F-E7D95A3A9F06}"/>
    <cellStyle name="Normal 4 4 2 2 2" xfId="26905" xr:uid="{2F45A639-85BA-40BC-8798-2542A59D4AF7}"/>
    <cellStyle name="Normal 4 4 3" xfId="10017" xr:uid="{C6694CDE-0508-4E23-876B-6B87ED01FB06}"/>
    <cellStyle name="Normal 4 4 3 2" xfId="26906" xr:uid="{E3E2E27F-1F82-4053-8646-2E8A69CBFA4F}"/>
    <cellStyle name="Normal 4 5" xfId="1631" xr:uid="{73C3E605-9090-4048-B917-0AB12A94E1FE}"/>
    <cellStyle name="Normal 4 5 2" xfId="3680" xr:uid="{F2DAC69E-AF7E-41C0-8A8D-76F8E89F4F2E}"/>
    <cellStyle name="Normal 4 5 2 2" xfId="15262" xr:uid="{F7677E4B-1876-4483-93A7-BFD1BE39929C}"/>
    <cellStyle name="Normal 4 5 2 2 2" xfId="26907" xr:uid="{0A019395-7F07-491D-A2D3-A24C5D474D81}"/>
    <cellStyle name="Normal 4 5 2 3" xfId="26908" xr:uid="{E5174DA5-26C8-4376-A8EC-FF5E99EC4763}"/>
    <cellStyle name="Normal 4 5 3" xfId="10019" xr:uid="{9B143FBD-3B56-4F48-ACE1-AD2B246A03C6}"/>
    <cellStyle name="Normal 4 5 3 2" xfId="17833" xr:uid="{9314A090-382B-428B-B409-1AC4573B212E}"/>
    <cellStyle name="Normal 4 5 3 2 2" xfId="26909" xr:uid="{9643DFE3-AD21-4BDB-965C-C79E72ACD6CB}"/>
    <cellStyle name="Normal 4 5 3 3" xfId="17834" xr:uid="{16FD312F-1CA8-48A4-A050-AD31803A5B3B}"/>
    <cellStyle name="Normal 4 5 3 3 2" xfId="26910" xr:uid="{7E074739-29A4-4A68-8623-F575C147723E}"/>
    <cellStyle name="Normal 4 5 3 4" xfId="26911" xr:uid="{AE1A4962-7017-4254-B79C-D58D0ED91B50}"/>
    <cellStyle name="Normal 4 5 4" xfId="17835" xr:uid="{520B72EC-DD56-4CC8-BA78-A0E7291BBB93}"/>
    <cellStyle name="Normal 4 5 4 2" xfId="26912" xr:uid="{1D8F4D99-24D2-40E7-86C2-CBB5FEFC4702}"/>
    <cellStyle name="Normal 4 5 5" xfId="17836" xr:uid="{8FB0AC4B-776B-4928-88BE-8B0E6F551D8D}"/>
    <cellStyle name="Normal 4 5 5 2" xfId="26913" xr:uid="{A6560C5E-0493-401E-8DFD-6A61EF800FAA}"/>
    <cellStyle name="Normal 4 6" xfId="66" xr:uid="{EDDF6C9B-19CD-4A3A-BD67-C23F60DC77AC}"/>
    <cellStyle name="Normal 4 6 2" xfId="17837" xr:uid="{5335D49A-D4EE-457E-9976-4064E5C9FCE1}"/>
    <cellStyle name="Normal 4 6 2 2" xfId="17838" xr:uid="{77266265-ECC0-495C-B340-751E5544CFA9}"/>
    <cellStyle name="Normal 4 6 2 2 2" xfId="26914" xr:uid="{0AC6B349-08E7-4CA1-BC11-FB422D37A3B4}"/>
    <cellStyle name="Normal 4 6 2 3" xfId="26915" xr:uid="{E7A60604-9CF1-4C0A-9DBA-8577FFC9BE2B}"/>
    <cellStyle name="Normal 4 6 3" xfId="17839" xr:uid="{BC7AD256-D36F-4380-827F-85D7E09A7D1E}"/>
    <cellStyle name="Normal 4 6 3 2" xfId="26916" xr:uid="{A9099F4B-E3ED-4D0F-A92A-626237B8D50E}"/>
    <cellStyle name="Normal 4 6 4" xfId="17840" xr:uid="{2B94B402-5808-4E5E-83D6-A142D82CF58A}"/>
    <cellStyle name="Normal 4 6 4 2" xfId="26917" xr:uid="{2DC3A7F6-2207-47F8-A09E-84D920A77C26}"/>
    <cellStyle name="Normal 4 6 5" xfId="17841" xr:uid="{4A7C0689-CD01-4926-8129-759022791A84}"/>
    <cellStyle name="Normal 4 6 5 2" xfId="26918" xr:uid="{80DF9597-E48A-4E3D-82A0-36D4CE20D937}"/>
    <cellStyle name="Normal 4 7" xfId="3681" xr:uid="{3237E042-B910-4624-BE4D-DBD91EEFBF8D}"/>
    <cellStyle name="Normal 4 7 2" xfId="5312" xr:uid="{CCD1BA3B-E8E2-4D49-9369-1F5489AB33B7}"/>
    <cellStyle name="Normal 4 7 3" xfId="10020" xr:uid="{43E64BF2-4EC2-48AB-B4AB-C6BE440E933A}"/>
    <cellStyle name="Normal 4 7 4" xfId="26919" xr:uid="{319E4CED-9027-4A31-A020-97CFD911916F}"/>
    <cellStyle name="Normal 4 8" xfId="17842" xr:uid="{D93310AF-ED5F-498A-BA28-D4F8F82D0D2F}"/>
    <cellStyle name="Normal 4 9" xfId="17843" xr:uid="{6033C373-F2AA-4995-9D07-6510DF9D3C9C}"/>
    <cellStyle name="Normal 4 9 2" xfId="26920" xr:uid="{BEBE8C71-DD6E-4F62-A443-8A2115206B4C}"/>
    <cellStyle name="Normal 40" xfId="1676" xr:uid="{6BF11195-D403-47AC-B812-3EEC038DFF98}"/>
    <cellStyle name="Normal 40 2" xfId="1847" xr:uid="{51F9E631-24AD-4A08-A1BC-05C2182F4069}"/>
    <cellStyle name="Normal 40 2 2" xfId="3682" xr:uid="{F80BA906-CE8C-4637-9100-C292CB0DB801}"/>
    <cellStyle name="Normal 40 2 2 2" xfId="15263" xr:uid="{34E74D74-52D4-452D-B897-729A8057AAA0}"/>
    <cellStyle name="Normal 40 2 3" xfId="15264" xr:uid="{DF1D6C22-921D-4319-8B32-CF47BAB1FB5D}"/>
    <cellStyle name="Normal 40 2 4" xfId="10022" xr:uid="{E5F8F31A-AA67-4CFB-9A09-AAF09BB72B65}"/>
    <cellStyle name="Normal 40 2 4 2" xfId="26921" xr:uid="{05F5A6A7-A015-4266-9E9E-DDCEF911A3D7}"/>
    <cellStyle name="Normal 40 3" xfId="15265" xr:uid="{3B9B64D7-380B-45EC-A73D-4CFDE2E00B7B}"/>
    <cellStyle name="Normal 40 3 2" xfId="15266" xr:uid="{7AD7BF18-1186-410E-94BA-308D9A098533}"/>
    <cellStyle name="Normal 40 4" xfId="15267" xr:uid="{254CC0FB-7DDE-4C5F-B327-03831835F938}"/>
    <cellStyle name="Normal 40 5" xfId="10021" xr:uid="{833290DD-5E7F-4F70-94EE-EDDE75B75A5F}"/>
    <cellStyle name="Normal 40 5 2" xfId="26922" xr:uid="{96566882-87F4-4E7B-AB04-80CDD126973E}"/>
    <cellStyle name="Normal 41" xfId="1689" xr:uid="{CA363F51-11BB-4223-B992-00B6978107EC}"/>
    <cellStyle name="Normal 41 2" xfId="1848" xr:uid="{433C3DA5-24C3-4472-BB53-36DE65E31A74}"/>
    <cellStyle name="Normal 41 2 2" xfId="3683" xr:uid="{87C58199-29E3-42DB-B98E-7BEB7EAB3414}"/>
    <cellStyle name="Normal 41 2 2 2" xfId="15268" xr:uid="{AC95370D-68DD-4693-BEDC-D0F1B15B47C6}"/>
    <cellStyle name="Normal 41 2 3" xfId="15269" xr:uid="{B468692A-784B-4EB2-9B99-A484D1154236}"/>
    <cellStyle name="Normal 41 2 4" xfId="10024" xr:uid="{D37C3EA3-583A-4FF1-B521-B191706EBCAF}"/>
    <cellStyle name="Normal 41 2 4 2" xfId="26923" xr:uid="{AFE4661F-08EF-4F8A-BABC-FB608D09EC46}"/>
    <cellStyle name="Normal 41 3" xfId="7802" xr:uid="{CD40F369-197F-4F27-966E-492D48C24D62}"/>
    <cellStyle name="Normal 41 3 2" xfId="15270" xr:uid="{94B70526-D4E7-45E7-AC4F-6BBBEE6C5740}"/>
    <cellStyle name="Normal 41 4" xfId="15271" xr:uid="{8693327A-7FB8-4BEC-B293-55446CAB7DAD}"/>
    <cellStyle name="Normal 41 5" xfId="10023" xr:uid="{F17A4544-C14B-4B1F-927B-C3BB7097F20D}"/>
    <cellStyle name="Normal 41 5 2" xfId="26924" xr:uid="{A3445209-C3B9-480F-A58A-462CF560949A}"/>
    <cellStyle name="Normal 42" xfId="1672" xr:uid="{F44F3B80-6120-4863-BBB7-6F2F78271062}"/>
    <cellStyle name="Normal 42 2" xfId="1849" xr:uid="{0F0585FF-8721-41B3-8D65-1D12374B124E}"/>
    <cellStyle name="Normal 42 2 2" xfId="3684" xr:uid="{179E689C-A81F-483F-9FE3-8EFBC50354CF}"/>
    <cellStyle name="Normal 42 2 2 2" xfId="15272" xr:uid="{1DBF8CD7-5C73-420D-9D82-39D9C9C7F1A4}"/>
    <cellStyle name="Normal 42 2 3" xfId="15273" xr:uid="{97C5923F-C40C-4DF4-9D67-F659ABC8D3C0}"/>
    <cellStyle name="Normal 42 3" xfId="15274" xr:uid="{77B7D199-0315-4B99-BEF0-39168178EBDA}"/>
    <cellStyle name="Normal 42 3 2" xfId="15275" xr:uid="{EE33B444-DEAE-4EB1-83F7-A968353B1748}"/>
    <cellStyle name="Normal 42 4" xfId="15276" xr:uid="{AA30EA4D-2F61-4600-8A47-405AB6B91743}"/>
    <cellStyle name="Normal 42 5" xfId="10025" xr:uid="{385B4922-A893-4A0E-9DB1-09B918122884}"/>
    <cellStyle name="Normal 42 5 2" xfId="26925" xr:uid="{BBD472B7-A973-40F5-BFB0-5C815AFAB73B}"/>
    <cellStyle name="Normal 43" xfId="1688" xr:uid="{366C79D9-A4AC-4FD7-9376-0014A602621F}"/>
    <cellStyle name="Normal 43 2" xfId="1850" xr:uid="{359E2546-A983-4B53-AD16-C56A9BD0DC4F}"/>
    <cellStyle name="Normal 43 2 2" xfId="3685" xr:uid="{F28F3132-5183-4342-9FE7-81BABAF3771E}"/>
    <cellStyle name="Normal 43 2 2 2" xfId="15277" xr:uid="{1F101621-C1B7-468A-A646-6F72B0A2622F}"/>
    <cellStyle name="Normal 43 2 3" xfId="15278" xr:uid="{44AFA0DD-662D-458F-A7C3-F2D1FD9BD6D2}"/>
    <cellStyle name="Normal 43 3" xfId="15279" xr:uid="{41AF400B-8066-45BD-875F-A2313CF4F6D7}"/>
    <cellStyle name="Normal 43 3 2" xfId="15280" xr:uid="{4E890DD1-026A-4280-A2BD-53E43D9CB8D2}"/>
    <cellStyle name="Normal 43 4" xfId="15281" xr:uid="{DB60CF4E-D93B-4762-8E60-E572F8D82592}"/>
    <cellStyle name="Normal 43 5" xfId="10026" xr:uid="{83B7A583-917E-410E-9D19-1211F6124DC5}"/>
    <cellStyle name="Normal 43 5 2" xfId="26926" xr:uid="{33B74F6E-3787-419C-B6D2-ADB33166CB97}"/>
    <cellStyle name="Normal 44" xfId="1692" xr:uid="{581D00B1-FD4D-4F3E-AD20-E666C87FC0B4}"/>
    <cellStyle name="Normal 44 2" xfId="3686" xr:uid="{98D12087-9E09-4275-89C8-114C07A06789}"/>
    <cellStyle name="Normal 44 2 2" xfId="15282" xr:uid="{F054FE4D-EEF2-4EF6-BEA2-60529DDE118E}"/>
    <cellStyle name="Normal 44 2 2 2" xfId="15283" xr:uid="{46D49A3A-274F-48ED-8EF8-DE3D8DAF08B7}"/>
    <cellStyle name="Normal 44 2 3" xfId="15284" xr:uid="{E2F9C715-0E05-474F-84BE-E7A35E2E3D02}"/>
    <cellStyle name="Normal 44 3" xfId="15285" xr:uid="{155ABE06-DCD4-4B65-BB50-D38FB3328EEB}"/>
    <cellStyle name="Normal 44 3 2" xfId="15286" xr:uid="{549A5266-FF20-495B-9705-35D749DAE750}"/>
    <cellStyle name="Normal 44 4" xfId="15287" xr:uid="{59BBD4C6-D322-4E83-8790-092F05609842}"/>
    <cellStyle name="Normal 45" xfId="1690" xr:uid="{EC675B4E-32DD-45EA-AAC1-84155E24302B}"/>
    <cellStyle name="Normal 45 2" xfId="3687" xr:uid="{A2FBD80D-8DB0-4FEB-83B7-A2670FC4A428}"/>
    <cellStyle name="Normal 45 2 2" xfId="15288" xr:uid="{93B83E3F-71B5-43F8-BD28-E9EBF3CFA353}"/>
    <cellStyle name="Normal 45 2 2 2" xfId="15289" xr:uid="{CFF2EA2B-D70D-4A39-A0AE-E46D30126C1E}"/>
    <cellStyle name="Normal 45 2 3" xfId="15290" xr:uid="{5913F25C-F7B3-49E3-9D82-F34DDC154A62}"/>
    <cellStyle name="Normal 45 3" xfId="15291" xr:uid="{2F76E7CB-4406-4440-9709-E7A30EB5E91F}"/>
    <cellStyle name="Normal 45 3 2" xfId="15292" xr:uid="{885DEDA6-4716-45CD-B9DC-B5EB00658DAC}"/>
    <cellStyle name="Normal 45 4" xfId="15293" xr:uid="{C1B10E40-F774-4D63-8FCB-3FA97088D9DF}"/>
    <cellStyle name="Normal 46" xfId="61" xr:uid="{C41A90C5-8989-47F1-9917-E1D083043084}"/>
    <cellStyle name="Normal 46 2" xfId="1851" xr:uid="{91017F15-4A6E-4B00-AE6A-DFA69969290D}"/>
    <cellStyle name="Normal 47" xfId="1852" xr:uid="{52CE606A-C092-4BB5-B3EC-4124864E1AC5}"/>
    <cellStyle name="Normal 47 2" xfId="3688" xr:uid="{240C20AF-1294-4ED5-A3DA-4269E2909866}"/>
    <cellStyle name="Normal 48" xfId="1693" xr:uid="{ED0F2217-39B6-481B-B6E4-58CEB5208B84}"/>
    <cellStyle name="Normal 48 2" xfId="3689" xr:uid="{27076A4A-B90A-415F-A584-596542F0D28B}"/>
    <cellStyle name="Normal 48 2 2" xfId="9453" xr:uid="{672C663E-DD75-476F-9CEA-FB2760A2FCC7}"/>
    <cellStyle name="Normal 48 2 2 2" xfId="26927" xr:uid="{CE6495E5-18D9-4164-9DB2-0D2ACA3F66A7}"/>
    <cellStyle name="Normal 48 3" xfId="10027" xr:uid="{EC716934-2B69-4F95-8577-A0AF02A398AD}"/>
    <cellStyle name="Normal 48 3 2" xfId="26928" xr:uid="{2874E572-46FA-4063-9DD7-505B0F524989}"/>
    <cellStyle name="Normal 49" xfId="1754" xr:uid="{A437860A-EEA3-411A-9F35-DFDF7CA0015F}"/>
    <cellStyle name="Normal 49 2" xfId="3690" xr:uid="{8837EBAC-55B3-4703-9A7B-08A46D54A9B4}"/>
    <cellStyle name="Normal 5" xfId="935" xr:uid="{CE378AA2-8A61-4DB4-8F4F-4BE8BD3D48F1}"/>
    <cellStyle name="Normal 5 2" xfId="1885" xr:uid="{4698C210-A0FF-4332-A588-D81AA9487BC3}"/>
    <cellStyle name="Normal 5 2 2" xfId="5979" xr:uid="{0B7EDA1B-E231-49E4-BD12-BBB9C0B00982}"/>
    <cellStyle name="Normal 5 2 3" xfId="4639" xr:uid="{C7D260C6-2440-497C-B584-CBDEAA6E9C42}"/>
    <cellStyle name="Normal 5 2 4" xfId="34418" xr:uid="{F513AE89-4698-46DB-9111-7BFCA3009E55}"/>
    <cellStyle name="Normal 5 3" xfId="3691" xr:uid="{8D7203C9-2C20-4407-A8CF-4B1D796290F8}"/>
    <cellStyle name="Normal 5 4" xfId="34404" xr:uid="{A7607479-3AD1-47E4-A923-70A324DC89A1}"/>
    <cellStyle name="Normal 5 5" xfId="34431" xr:uid="{4D006C66-77EA-4A05-AD1F-EA0BAB0ACB2E}"/>
    <cellStyle name="Normal 5 6" xfId="34462" xr:uid="{1563E8B3-D9A7-4774-B580-517F166047EC}"/>
    <cellStyle name="Normal 50" xfId="1862" xr:uid="{8610667C-7B97-4277-8714-FF028D4E39CD}"/>
    <cellStyle name="Normal 50 2" xfId="3692" xr:uid="{89194554-8F3D-4BF2-BF8C-B239A380E169}"/>
    <cellStyle name="Normal 51" xfId="1860" xr:uid="{30287A4C-2A88-416E-B68A-9B373159CB3F}"/>
    <cellStyle name="Normal 51 2" xfId="3693" xr:uid="{E2F7B061-14ED-4BDF-99D4-C1CD87DF311D}"/>
    <cellStyle name="Normal 52" xfId="1984" xr:uid="{8CEE52FE-D1A6-4735-9706-35C4E4055AA1}"/>
    <cellStyle name="Normal 52 2" xfId="5290" xr:uid="{3E24AE5E-5FC5-4583-8221-E791B38B19CF}"/>
    <cellStyle name="Normal 52 2 2" xfId="10028" xr:uid="{885A639E-D925-404D-931F-FDBB80EDDC02}"/>
    <cellStyle name="Normal 52 2 3" xfId="26929" xr:uid="{434ED55F-2490-4947-811E-D8B1F125207B}"/>
    <cellStyle name="Normal 52 3" xfId="7803" xr:uid="{4F61FB66-BA4E-48E3-A8AC-430B41F71DA7}"/>
    <cellStyle name="Normal 52 4" xfId="4638" xr:uid="{2A0D8F54-7AD8-41CD-BF35-756B0E1BDE46}"/>
    <cellStyle name="Normal 52 4 2" xfId="26930" xr:uid="{F206703B-C8C3-4E08-8409-237567940922}"/>
    <cellStyle name="Normal 52 5" xfId="17844" xr:uid="{052AC071-AE4E-4B8E-917E-EB58AB83A705}"/>
    <cellStyle name="Normal 52 5 2" xfId="26931" xr:uid="{FA4E0A59-B5BA-406D-94B2-DDE48C74067A}"/>
    <cellStyle name="Normal 52 6" xfId="17845" xr:uid="{157DFB36-086A-4970-B35C-BFBF853E63B3}"/>
    <cellStyle name="Normal 52 6 2" xfId="26932" xr:uid="{86E904E7-E230-410B-AD7A-48076C3CCFEA}"/>
    <cellStyle name="Normal 52 7" xfId="26933" xr:uid="{C95AD8C7-F116-4161-82BC-6587A08D25CE}"/>
    <cellStyle name="Normal 53" xfId="3694" xr:uid="{D297809B-883A-414C-A4F2-BA1C42408DCB}"/>
    <cellStyle name="Normal 53 2" xfId="17846" xr:uid="{4EEC9E3D-E387-4116-8212-06455FE535F2}"/>
    <cellStyle name="Normal 53 2 2" xfId="26934" xr:uid="{46C2B592-6DB2-4E14-95F5-6527A0BE6D9C}"/>
    <cellStyle name="Normal 53 3" xfId="26935" xr:uid="{7DB6B264-3522-4954-984F-6201E4ACE4EA}"/>
    <cellStyle name="Normal 53 3 2" xfId="9" xr:uid="{58CC4F2B-4476-4C9A-84D6-E0F2B7B665FE}"/>
    <cellStyle name="Normal 54" xfId="3695" xr:uid="{6D880A37-7F47-4EEE-9DEC-1D58B1FAA17B}"/>
    <cellStyle name="Normal 54 2" xfId="7804" xr:uid="{EB33FA81-239F-4D27-BED0-49D1425009E1}"/>
    <cellStyle name="Normal 54 3" xfId="17847" xr:uid="{6C58F41B-D68D-4136-A2E8-4316EF14779C}"/>
    <cellStyle name="Normal 54 3 2" xfId="26936" xr:uid="{0559B5CF-3A28-4714-AB45-85BF2608A609}"/>
    <cellStyle name="Normal 55" xfId="3696" xr:uid="{33EB6B86-18A7-4C0E-A1A3-95AE66CC892A}"/>
    <cellStyle name="Normal 56" xfId="3697" xr:uid="{C4C7AC65-2433-403C-9DC6-B0412CD5E7AE}"/>
    <cellStyle name="Normal 57" xfId="3698" xr:uid="{C58154E7-4500-4124-9F3C-244EDD3BB354}"/>
    <cellStyle name="Normal 57 2" xfId="5164" xr:uid="{B04C0A57-E90D-4736-B64C-03358C550E41}"/>
    <cellStyle name="Normal 57 2 2" xfId="15295" xr:uid="{14557BC5-AEFD-492F-96D0-B1B2F98825A6}"/>
    <cellStyle name="Normal 57 2 3" xfId="15294" xr:uid="{D1DF2828-7977-4193-A05A-B69FB6A31DEB}"/>
    <cellStyle name="Normal 57 3" xfId="15296" xr:uid="{FDAA8D4C-5F74-426D-93EB-11F038FD266C}"/>
    <cellStyle name="Normal 58" xfId="3699" xr:uid="{9FE8F6E0-F1B5-4131-A1A7-62056B4059B0}"/>
    <cellStyle name="Normal 58 2" xfId="7805" xr:uid="{BC3B6B6D-9DAF-4AA0-9B93-86742D4B447E}"/>
    <cellStyle name="Normal 59" xfId="3700" xr:uid="{8EA409FF-831E-4F72-AFEA-CB072EF50086}"/>
    <cellStyle name="Normal 6" xfId="936" xr:uid="{4A295790-D2B7-4903-A78F-709718E57185}"/>
    <cellStyle name="Normal 6 2" xfId="937" xr:uid="{AE53919B-47CF-4B4E-A9A2-467B48840794}"/>
    <cellStyle name="Normal 6 2 2" xfId="1886" xr:uid="{74B58B84-B60E-4D5B-9817-AF9C045E480C}"/>
    <cellStyle name="Normal 6 2 3" xfId="34419" xr:uid="{7F5FC5FB-4129-4D17-B20F-42CDB28E75D9}"/>
    <cellStyle name="Normal 6 3" xfId="15297" xr:uid="{AC9C3B81-6E08-4330-BE58-F57A92A0D5EA}"/>
    <cellStyle name="Normal 6 4" xfId="34429" xr:uid="{1082205A-17B6-4C9E-839D-F484873D610F}"/>
    <cellStyle name="Normal 60" xfId="3701" xr:uid="{75A23D2F-7676-4E80-B658-7C9638CE5F61}"/>
    <cellStyle name="Normal 61" xfId="3702" xr:uid="{B4D32192-AE7F-4545-ACE3-8E9386AF64FE}"/>
    <cellStyle name="Normal 61 2" xfId="7806" xr:uid="{107B1F0D-48A1-4F02-90B8-D766C373E10B}"/>
    <cellStyle name="Normal 62" xfId="3703" xr:uid="{8D71096F-0510-460F-AFD8-0E5F0D4207CC}"/>
    <cellStyle name="Normal 62 2" xfId="9454" xr:uid="{51534212-B6A6-466A-AE9C-7BD922CC1FE4}"/>
    <cellStyle name="Normal 62 3" xfId="26937" xr:uid="{66D86918-8BE1-4637-8783-61C7E45EE9E6}"/>
    <cellStyle name="Normal 63" xfId="3704" xr:uid="{D2FB9DB1-39AA-440A-A7D2-2148AF3D567A}"/>
    <cellStyle name="Normal 63 2" xfId="10029" xr:uid="{7D9ACBC6-8185-4DA8-BBFE-0CD4FE129A04}"/>
    <cellStyle name="Normal 64" xfId="3705" xr:uid="{B7B0533E-279C-42DD-A4EF-9960CF30B3A2}"/>
    <cellStyle name="Normal 64 2" xfId="10030" xr:uid="{8E2519FD-F668-40A0-A677-3C95DCDBE4BC}"/>
    <cellStyle name="Normal 65" xfId="3706" xr:uid="{DF2FEB52-5BD3-4E92-999A-6877FBD8C387}"/>
    <cellStyle name="Normal 65 2" xfId="10031" xr:uid="{8ACEEF34-A648-4694-A52C-AFEE91B38D89}"/>
    <cellStyle name="Normal 66" xfId="3707" xr:uid="{AFB49022-F728-4304-8FA3-1B5F474A6285}"/>
    <cellStyle name="Normal 66 2" xfId="10032" xr:uid="{672027D7-9C72-4EAB-AA1D-09FAC1F7DF71}"/>
    <cellStyle name="Normal 67" xfId="3708" xr:uid="{5B61300D-F47B-4C79-9B77-193701B38670}"/>
    <cellStyle name="Normal 67 2" xfId="10033" xr:uid="{5743B4EA-0023-4878-8853-1134231BC78F}"/>
    <cellStyle name="Normal 68" xfId="3709" xr:uid="{2564E96B-7CA2-4C59-B8AE-469DEBBF71CF}"/>
    <cellStyle name="Normal 68 2" xfId="10034" xr:uid="{DA539B9C-A331-4B09-BF28-179F32C17E20}"/>
    <cellStyle name="Normal 69" xfId="3710" xr:uid="{2730A697-A466-4820-96DD-AD3DFCFC9ED7}"/>
    <cellStyle name="Normal 69 2" xfId="10035" xr:uid="{E49AB14E-8779-424D-B2A3-47515E10C34C}"/>
    <cellStyle name="Normal 7" xfId="938" xr:uid="{C07031C6-0C62-4F00-925F-B171ABEAB96E}"/>
    <cellStyle name="Normal 7 10" xfId="34446" xr:uid="{A7A6C49C-0B95-499C-821F-EC2EA0C633E8}"/>
    <cellStyle name="Normal 7 11" xfId="34464" xr:uid="{9408EDCE-74D5-4E06-82C5-2290DB5B4800}"/>
    <cellStyle name="Normal 7 2" xfId="939" xr:uid="{7A7F8A7B-FA0A-408D-9B9B-85219D6C03FF}"/>
    <cellStyle name="Normal 7 2 2" xfId="3711" xr:uid="{110FAB62-7D55-4504-BFA4-56A6BCFA137D}"/>
    <cellStyle name="Normal 7 2 2 2" xfId="3712" xr:uid="{10ED7BF5-684B-4A0B-96AC-A8DF2F01663D}"/>
    <cellStyle name="Normal 7 2 2 2 2" xfId="15298" xr:uid="{AA1EB965-9CE8-49DB-9F89-A217CDE3F5EF}"/>
    <cellStyle name="Normal 7 2 2 2 2 2" xfId="15299" xr:uid="{B41F986A-E760-4E92-969D-AF40B84255F6}"/>
    <cellStyle name="Normal 7 2 2 2 3" xfId="15300" xr:uid="{4449F0E3-DF82-4D2A-9079-BF2F291D7464}"/>
    <cellStyle name="Normal 7 2 2 3" xfId="15301" xr:uid="{42E9D001-12B9-48CA-A380-13DDE3C61D6B}"/>
    <cellStyle name="Normal 7 2 2 3 2" xfId="15302" xr:uid="{669F5F6E-FB82-4DC9-B334-17E9C7EE67A7}"/>
    <cellStyle name="Normal 7 2 2 4" xfId="15303" xr:uid="{247E8F4A-8BD3-43E3-8B6D-18BA9F351BF0}"/>
    <cellStyle name="Normal 7 2 3" xfId="3713" xr:uid="{BA2DCA02-A36E-4F36-92DA-E2131F0B5536}"/>
    <cellStyle name="Normal 7 2 3 2" xfId="3714" xr:uid="{32D284F4-2152-4018-BA81-1F02B00FAAC9}"/>
    <cellStyle name="Normal 7 2 3 2 2" xfId="15304" xr:uid="{38C46373-7564-4457-9125-352B4FFFB9AF}"/>
    <cellStyle name="Normal 7 2 3 2 2 2" xfId="15305" xr:uid="{64A8263D-73BF-4D2C-8465-C519D0EBA78B}"/>
    <cellStyle name="Normal 7 2 3 2 3" xfId="15306" xr:uid="{EC9690F5-1F3C-4F19-A33E-4942CF18ABDF}"/>
    <cellStyle name="Normal 7 2 3 3" xfId="15307" xr:uid="{506194D4-3D6D-4359-8134-AD9CA0875626}"/>
    <cellStyle name="Normal 7 2 3 3 2" xfId="15308" xr:uid="{16B5D241-C1F8-447C-AAE0-3C827AF137D0}"/>
    <cellStyle name="Normal 7 2 3 4" xfId="15309" xr:uid="{D5AA7A7B-06B2-4D48-89AA-A020335DF5B5}"/>
    <cellStyle name="Normal 7 2 4" xfId="3715" xr:uid="{8B8E88EC-C9F6-4CE8-9538-9E4C3AC9B198}"/>
    <cellStyle name="Normal 7 2 4 2" xfId="15310" xr:uid="{CFA629C4-892D-408E-9EC2-59EF8C6E6A3C}"/>
    <cellStyle name="Normal 7 2 4 2 2" xfId="15311" xr:uid="{4FF246C0-242B-47BE-B009-40BBF07B5F56}"/>
    <cellStyle name="Normal 7 2 4 3" xfId="15312" xr:uid="{7AA52C78-1FB1-4648-BBB8-5E1A57F7055A}"/>
    <cellStyle name="Normal 7 2 5" xfId="15313" xr:uid="{EF5E0349-5BB2-466F-80CC-5CB4CE34D526}"/>
    <cellStyle name="Normal 7 2 5 2" xfId="15314" xr:uid="{D07E26BC-2737-49FF-AD9B-C2735FFB4BFA}"/>
    <cellStyle name="Normal 7 2 6" xfId="15315" xr:uid="{B0FCE7D9-C918-4260-9042-B52B32489056}"/>
    <cellStyle name="Normal 7 2 7" xfId="10036" xr:uid="{AC8561BD-CC3D-4202-9E48-A72A6DC0DFF3}"/>
    <cellStyle name="Normal 7 2 8" xfId="34420" xr:uid="{9CEF5A8A-6965-476A-9396-B63E5F3F3481}"/>
    <cellStyle name="Normal 7 3" xfId="3716" xr:uid="{54FD16BD-CE9C-4B66-A826-D9BF7DF27148}"/>
    <cellStyle name="Normal 7 3 2" xfId="3717" xr:uid="{1A888E48-D196-4A8B-96B6-7651E08E7532}"/>
    <cellStyle name="Normal 7 3 2 2" xfId="15316" xr:uid="{9C4BB512-D5F3-4A42-A48C-70F4D5D3CD81}"/>
    <cellStyle name="Normal 7 3 2 2 2" xfId="15317" xr:uid="{CAB07A61-3A14-45F2-ACEE-23DF72745FA0}"/>
    <cellStyle name="Normal 7 3 2 3" xfId="15318" xr:uid="{5AE0C8E8-4623-4CE3-8900-6F3B7B663800}"/>
    <cellStyle name="Normal 7 3 3" xfId="15319" xr:uid="{8283364E-E7EF-4DED-BA8A-838A7822BEC9}"/>
    <cellStyle name="Normal 7 3 3 2" xfId="15320" xr:uid="{8A5D8BFF-9B94-49AB-80CE-19F43B6F99E2}"/>
    <cellStyle name="Normal 7 3 4" xfId="15321" xr:uid="{0767A202-4E7D-4BC7-9E9E-EDD81356F85C}"/>
    <cellStyle name="Normal 7 4" xfId="3718" xr:uid="{E6751500-49C4-4C00-9027-B0C91B1315F8}"/>
    <cellStyle name="Normal 7 4 2" xfId="3719" xr:uid="{5ACDE288-BA09-4D55-9411-65A901680E09}"/>
    <cellStyle name="Normal 7 4 2 2" xfId="15322" xr:uid="{C19C9CA4-4F3F-4A97-90C4-B2950B33D70D}"/>
    <cellStyle name="Normal 7 4 2 2 2" xfId="15323" xr:uid="{996AB690-F5FF-473F-AFEF-CA67CDB082F0}"/>
    <cellStyle name="Normal 7 4 2 3" xfId="15324" xr:uid="{6345F8C1-ADEF-4462-9C68-4DB9E1FE02FA}"/>
    <cellStyle name="Normal 7 4 3" xfId="15325" xr:uid="{315D276F-D08F-451A-9265-58707438BA9F}"/>
    <cellStyle name="Normal 7 4 3 2" xfId="15326" xr:uid="{9202B510-C43F-431D-9257-7BD167E00D9E}"/>
    <cellStyle name="Normal 7 4 4" xfId="15327" xr:uid="{A01B72D4-05EB-489B-860B-0FFAD03E04E8}"/>
    <cellStyle name="Normal 7 5" xfId="3720" xr:uid="{8E5DDEDE-A7B8-4990-9D76-4DAAC5EF60D6}"/>
    <cellStyle name="Normal 7 5 2" xfId="15328" xr:uid="{459D9532-718F-43EE-B4ED-DCBC0F5B3B0A}"/>
    <cellStyle name="Normal 7 5 2 2" xfId="15329" xr:uid="{A7717E7A-9928-4537-A2C8-D6BEB895B4D9}"/>
    <cellStyle name="Normal 7 5 3" xfId="15330" xr:uid="{90C44C75-A331-47E2-B8A1-40BE90862B1A}"/>
    <cellStyle name="Normal 7 6" xfId="3721" xr:uid="{5774AB59-E4B4-49ED-810E-3E47DF95CA7C}"/>
    <cellStyle name="Normal 7 7" xfId="15331" xr:uid="{A2102717-540B-4CC9-8222-4F611D33A56A}"/>
    <cellStyle name="Normal 7 7 2" xfId="15332" xr:uid="{A632FBC7-700C-4092-83C0-E5AAECECC860}"/>
    <cellStyle name="Normal 7 8" xfId="15333" xr:uid="{F384308A-B15F-498A-B828-AA44EAB9AF97}"/>
    <cellStyle name="Normal 7 9" xfId="34406" xr:uid="{EEBD4E62-B990-4E12-A421-A09AB3579567}"/>
    <cellStyle name="Normal 70" xfId="3722" xr:uid="{00E6658C-3308-4FA4-AFF2-A67C7A514CCC}"/>
    <cellStyle name="Normal 71" xfId="3723" xr:uid="{5DD90B1B-2BFC-4AE5-845D-97509A19E395}"/>
    <cellStyle name="Normal 72" xfId="3724" xr:uid="{EFDAB64D-12F9-4B39-B374-6EEDA9556DF6}"/>
    <cellStyle name="Normal 73" xfId="3725" xr:uid="{9B074DA8-3672-4F1A-93D5-9D95C9804D6B}"/>
    <cellStyle name="Normal 74" xfId="3726" xr:uid="{EF09F544-C769-4027-81FE-1CBB48719659}"/>
    <cellStyle name="Normal 75" xfId="3727" xr:uid="{238ADDA9-FE7C-4686-B5DF-847847F3EB34}"/>
    <cellStyle name="Normal 76" xfId="3728" xr:uid="{2044A06B-0ACA-4660-8B7C-3AD58BDF3E0F}"/>
    <cellStyle name="Normal 76 2" xfId="15334" xr:uid="{C7CA0FD4-5AED-48E8-AEDE-716C78F0CF3E}"/>
    <cellStyle name="Normal 76 2 2" xfId="15335" xr:uid="{2C8A88B2-1384-40B1-BB10-480D984BC6A2}"/>
    <cellStyle name="Normal 76 3" xfId="15336" xr:uid="{DA0034E7-611C-4BF0-B97C-3F4970F7753D}"/>
    <cellStyle name="Normal 77" xfId="3729" xr:uid="{5B71B417-1D1C-4EE2-863F-6AEDA48DA3F1}"/>
    <cellStyle name="Normal 77 2" xfId="15337" xr:uid="{DF19ABF3-2ABD-4259-84CC-31C2C2F90055}"/>
    <cellStyle name="Normal 77 2 2" xfId="15338" xr:uid="{81D595C1-0B1F-4F8A-9204-DB1E8B51091F}"/>
    <cellStyle name="Normal 77 3" xfId="15339" xr:uid="{DE4870D7-F71D-41AA-B9E3-7CD0618871DD}"/>
    <cellStyle name="Normal 77 3 2" xfId="15340" xr:uid="{E13F238D-2A1A-471D-B622-449DEE5E9832}"/>
    <cellStyle name="Normal 77 4" xfId="15341" xr:uid="{3A9812FC-BAB0-4645-8816-946D4B05015E}"/>
    <cellStyle name="Normal 77 4 2" xfId="15342" xr:uid="{5915624A-5479-4A85-BC33-3A0C83A06DD9}"/>
    <cellStyle name="Normal 77 5" xfId="15343" xr:uid="{7EE4B150-D931-42FF-B716-98724D6E068C}"/>
    <cellStyle name="Normal 78" xfId="3730" xr:uid="{5597A707-1E14-48B8-9D3A-1068647A5796}"/>
    <cellStyle name="Normal 78 2" xfId="15344" xr:uid="{758CA186-5B15-4361-902D-63FDAF21E3C2}"/>
    <cellStyle name="Normal 78 2 2" xfId="15345" xr:uid="{5B3D064E-1313-46CB-99CA-A58A3EB116BC}"/>
    <cellStyle name="Normal 78 3" xfId="15346" xr:uid="{AA96237A-0C28-455C-B2D6-533482D8ED44}"/>
    <cellStyle name="Normal 79" xfId="3731" xr:uid="{AD4036D2-3154-4147-95A1-A768069B5488}"/>
    <cellStyle name="Normal 79 2" xfId="15347" xr:uid="{7A981EE9-312F-4D81-BFAA-94DE6F4FE1CD}"/>
    <cellStyle name="Normal 79 2 2" xfId="15348" xr:uid="{F6936FDE-0447-4D71-B197-76BA1A78842C}"/>
    <cellStyle name="Normal 79 3" xfId="15349" xr:uid="{3669558E-76C0-403D-8F19-A49B212D3083}"/>
    <cellStyle name="Normal 8" xfId="940" xr:uid="{95EE437C-919B-446D-A3B5-A07341EEA2BA}"/>
    <cellStyle name="Normal 8 10" xfId="34451" xr:uid="{20FE414B-417B-4AD9-AF0E-2E067B082A1B}"/>
    <cellStyle name="Normal 8 11" xfId="34465" xr:uid="{27C7EFD5-8E87-47EB-9B4B-29D7B71B7047}"/>
    <cellStyle name="Normal 8 2" xfId="941" xr:uid="{2D9892E2-1F69-4712-9236-6991C915AF7B}"/>
    <cellStyle name="Normal 8 2 2" xfId="3732" xr:uid="{85C8F0D7-A87F-458E-872A-A5F1AE0AB1BC}"/>
    <cellStyle name="Normal 8 2 2 2" xfId="3733" xr:uid="{2B425956-D143-4CDC-AD16-1F12C02868B6}"/>
    <cellStyle name="Normal 8 2 2 2 2" xfId="15350" xr:uid="{1FD855E9-3BF1-4FDB-9080-E2904B3BAFDE}"/>
    <cellStyle name="Normal 8 2 2 2 2 2" xfId="15351" xr:uid="{DC61D94D-1A03-4B81-AB9B-D1A9C58094BF}"/>
    <cellStyle name="Normal 8 2 2 2 3" xfId="15352" xr:uid="{1505FEB1-CCE5-47D1-AA8A-87B41C2BC8E5}"/>
    <cellStyle name="Normal 8 2 2 3" xfId="15353" xr:uid="{581C77C7-928E-43A4-B648-9AF81BC38756}"/>
    <cellStyle name="Normal 8 2 2 3 2" xfId="15354" xr:uid="{A38AEB88-31FA-4CF9-AF17-6694A313F672}"/>
    <cellStyle name="Normal 8 2 2 4" xfId="15355" xr:uid="{1CA9619A-A5F4-49D3-B767-C8DE13472B7D}"/>
    <cellStyle name="Normal 8 2 3" xfId="3734" xr:uid="{024F6F76-08CE-43A7-BAA1-25DCBEF35CFF}"/>
    <cellStyle name="Normal 8 2 3 2" xfId="3735" xr:uid="{817B918B-FED4-4839-BB26-7E8D928D349E}"/>
    <cellStyle name="Normal 8 2 3 2 2" xfId="15356" xr:uid="{2AAF29D0-5DE3-4771-813B-7F3A955B85D4}"/>
    <cellStyle name="Normal 8 2 3 2 2 2" xfId="15357" xr:uid="{15A98169-0646-4CE0-8C64-E881D391E426}"/>
    <cellStyle name="Normal 8 2 3 2 3" xfId="15358" xr:uid="{668E52C8-CE3E-40EC-90B3-FE3B11B1819C}"/>
    <cellStyle name="Normal 8 2 3 3" xfId="15359" xr:uid="{8F932381-C109-4BE2-8BB4-CE8167D1B49E}"/>
    <cellStyle name="Normal 8 2 3 3 2" xfId="15360" xr:uid="{5DE7E026-3D07-421F-9937-060E75951FCB}"/>
    <cellStyle name="Normal 8 2 3 4" xfId="15361" xr:uid="{FA9C7744-D5B1-4CC7-A614-AC8B49CF861E}"/>
    <cellStyle name="Normal 8 2 4" xfId="3736" xr:uid="{74D63BA2-5696-4699-96A6-3339A78974C6}"/>
    <cellStyle name="Normal 8 2 4 2" xfId="15362" xr:uid="{997C21A6-7925-4F3E-AA24-DF300DF03870}"/>
    <cellStyle name="Normal 8 2 4 2 2" xfId="15363" xr:uid="{0C3E0BFC-9A71-4924-AB6C-2A817E5707B3}"/>
    <cellStyle name="Normal 8 2 4 3" xfId="15364" xr:uid="{5024CCBE-D928-455B-A592-B727CE1AA4F3}"/>
    <cellStyle name="Normal 8 2 5" xfId="15365" xr:uid="{BBB0D1CE-E4E5-4FE4-AF1A-00A72061E7A1}"/>
    <cellStyle name="Normal 8 2 5 2" xfId="15366" xr:uid="{1EB230AD-4F12-4261-A0C4-AEA77170B99D}"/>
    <cellStyle name="Normal 8 2 6" xfId="15367" xr:uid="{B17D713E-3961-4A8F-AA95-587978D861F2}"/>
    <cellStyle name="Normal 8 2 7" xfId="10037" xr:uid="{4A5AD6A7-BDB9-4A59-91C7-409F3F3FD9EC}"/>
    <cellStyle name="Normal 8 3" xfId="3737" xr:uid="{3978D9D3-B88F-4C87-A375-13A7B2E1A3C9}"/>
    <cellStyle name="Normal 8 3 2" xfId="3738" xr:uid="{83C7DFDF-CF15-40A4-BF59-44B4FACF0BD1}"/>
    <cellStyle name="Normal 8 3 2 2" xfId="15368" xr:uid="{89DEAD8F-4BC7-4605-9082-2E3090E07643}"/>
    <cellStyle name="Normal 8 3 2 2 2" xfId="15369" xr:uid="{BC8245A7-9FEE-4E68-AE1E-8AE7FD305871}"/>
    <cellStyle name="Normal 8 3 2 3" xfId="15370" xr:uid="{58FBC904-134B-4168-82DE-D0CE56BD479A}"/>
    <cellStyle name="Normal 8 3 3" xfId="15371" xr:uid="{1BB3FCA6-3595-40B2-BBC5-5ED205F937B9}"/>
    <cellStyle name="Normal 8 3 3 2" xfId="15372" xr:uid="{91358D37-2BF9-4BAD-8B5B-9580F6026D8F}"/>
    <cellStyle name="Normal 8 3 4" xfId="15373" xr:uid="{F7455D87-81DE-4E74-AC7B-77150FFBDA21}"/>
    <cellStyle name="Normal 8 4" xfId="3739" xr:uid="{69EE6671-F04F-47C7-BF81-54EEB97A89EC}"/>
    <cellStyle name="Normal 8 4 2" xfId="3740" xr:uid="{C26C44FC-CCB1-4ACD-9DB5-9CC60097411A}"/>
    <cellStyle name="Normal 8 4 2 2" xfId="15374" xr:uid="{85BC8380-470C-4747-BA52-B87AD419AEA7}"/>
    <cellStyle name="Normal 8 4 2 2 2" xfId="15375" xr:uid="{2C604F10-E996-485B-9899-ECBE41D321D6}"/>
    <cellStyle name="Normal 8 4 2 3" xfId="15376" xr:uid="{A510634D-438E-4B42-A92C-3D53FBD7A959}"/>
    <cellStyle name="Normal 8 4 3" xfId="15377" xr:uid="{9A60A256-62AA-49F1-9CAF-CDDA529C89EF}"/>
    <cellStyle name="Normal 8 4 3 2" xfId="15378" xr:uid="{81EB434E-FB4A-40C5-B270-32C4A1C72180}"/>
    <cellStyle name="Normal 8 4 4" xfId="15379" xr:uid="{F9A07CEA-AAB6-4597-9F58-7FE5BF39FCDC}"/>
    <cellStyle name="Normal 8 5" xfId="3741" xr:uid="{6F503BCE-2352-4D93-A855-5CFC65C25452}"/>
    <cellStyle name="Normal 8 5 2" xfId="15380" xr:uid="{DF8578B0-E94A-440A-A963-9F9CF9D7D9E1}"/>
    <cellStyle name="Normal 8 5 2 2" xfId="15381" xr:uid="{D9CE9D96-AE85-419A-B574-CB3E190EE4D5}"/>
    <cellStyle name="Normal 8 5 3" xfId="15382" xr:uid="{5DD5B4DC-09D4-4E96-B7BD-B69BB0D5D1FA}"/>
    <cellStyle name="Normal 8 6" xfId="3742" xr:uid="{6A09D327-8FF9-4D22-970E-40C2C1463656}"/>
    <cellStyle name="Normal 8 7" xfId="15383" xr:uid="{C6A1C668-6C37-41B0-951B-B34B96E2AF01}"/>
    <cellStyle name="Normal 8 7 2" xfId="15384" xr:uid="{6E6E6574-5742-4585-8839-E47A5380CA75}"/>
    <cellStyle name="Normal 8 8" xfId="15385" xr:uid="{00E44487-007A-4F21-B242-D145EEC18EF8}"/>
    <cellStyle name="Normal 8 9" xfId="34421" xr:uid="{E064157E-0BFD-4742-86BF-3B283C9C16AB}"/>
    <cellStyle name="Normal 80" xfId="3743" xr:uid="{691566B3-979C-43E6-A4E4-626A6718FF8E}"/>
    <cellStyle name="Normal 80 2" xfId="15386" xr:uid="{E46D3711-4C80-4904-98A6-226802141998}"/>
    <cellStyle name="Normal 80 2 2" xfId="15387" xr:uid="{D60E0780-C187-4B09-85B1-357B08B0D0E7}"/>
    <cellStyle name="Normal 80 3" xfId="15388" xr:uid="{72FD60C1-456F-41A3-B858-DF5A0DCF77F8}"/>
    <cellStyle name="Normal 81" xfId="3744" xr:uid="{264223D8-5C93-43EA-BB03-37DDA1114442}"/>
    <cellStyle name="Normal 81 2" xfId="15389" xr:uid="{2700CD7A-3FE2-4139-8A5A-315FBA1D67C6}"/>
    <cellStyle name="Normal 81 2 2" xfId="15390" xr:uid="{635C5B85-DB09-4600-A58F-E13B20D8CB88}"/>
    <cellStyle name="Normal 81 3" xfId="15391" xr:uid="{C34F1DFB-6258-403C-A897-590E6B19C284}"/>
    <cellStyle name="Normal 82" xfId="3745" xr:uid="{5FF3AA16-176B-4ED0-A325-80C9C9543CF8}"/>
    <cellStyle name="Normal 82 2" xfId="15392" xr:uid="{8B631FF8-BDFC-428C-9F8F-5831700AAD52}"/>
    <cellStyle name="Normal 82 2 2" xfId="15393" xr:uid="{C715D61B-F258-41FE-B219-B4D850301E45}"/>
    <cellStyle name="Normal 82 3" xfId="15394" xr:uid="{11BE3C31-C183-49B5-9D8D-E1CDEA788136}"/>
    <cellStyle name="Normal 83" xfId="3746" xr:uid="{9C712CFD-A219-41D0-9817-67FACB744E73}"/>
    <cellStyle name="Normal 83 2" xfId="15395" xr:uid="{4BFBA23F-DFEF-4135-A464-3CC1E4865F12}"/>
    <cellStyle name="Normal 83 2 2" xfId="15396" xr:uid="{F7FF7A48-5690-415C-A4B5-17B013199D16}"/>
    <cellStyle name="Normal 83 3" xfId="15397" xr:uid="{D4719F5E-AFE7-420C-9228-1AE35A5604D6}"/>
    <cellStyle name="Normal 84" xfId="3747" xr:uid="{AD364559-AB89-4D33-A1F2-F3966D03442A}"/>
    <cellStyle name="Normal 84 2" xfId="15398" xr:uid="{C94714B0-E179-4B1D-86E1-B9A76E46AC3C}"/>
    <cellStyle name="Normal 84 2 2" xfId="15399" xr:uid="{B9BE71B6-A362-49F0-9006-02672F3DEEB1}"/>
    <cellStyle name="Normal 84 3" xfId="15400" xr:uid="{971E606F-8E8C-4776-AA55-89A8E368B490}"/>
    <cellStyle name="Normal 85" xfId="3748" xr:uid="{AA836414-51CC-4C18-8BD5-CDA506F9BB31}"/>
    <cellStyle name="Normal 85 2" xfId="15401" xr:uid="{A08278E4-287C-46EE-A29D-71EBDC864FE8}"/>
    <cellStyle name="Normal 85 2 2" xfId="15402" xr:uid="{441D26BA-38E7-406B-91D0-FD47200589EE}"/>
    <cellStyle name="Normal 85 3" xfId="15403" xr:uid="{6532DE0C-0CB0-4A54-B4D3-57ECCFB7118F}"/>
    <cellStyle name="Normal 86" xfId="3749" xr:uid="{3615F929-5655-4DDD-9F7E-4A6701094FBA}"/>
    <cellStyle name="Normal 86 2" xfId="15404" xr:uid="{BE848AAB-5ED6-40BE-A7D7-AEA25DB74BEB}"/>
    <cellStyle name="Normal 86 2 2" xfId="15405" xr:uid="{2AF4F331-7909-47D2-933B-8F6ED57407EB}"/>
    <cellStyle name="Normal 86 3" xfId="15406" xr:uid="{7EFC71C5-60C9-4222-A9FF-E552A3F6B42E}"/>
    <cellStyle name="Normal 87" xfId="3750" xr:uid="{CAD1C584-B9DE-4976-85F0-3C2AF07E6765}"/>
    <cellStyle name="Normal 87 2" xfId="15407" xr:uid="{B75A87FF-1B45-45C7-BA9F-5827D53325B2}"/>
    <cellStyle name="Normal 87 2 2" xfId="15408" xr:uid="{A245EFAB-DECF-44F2-AB6E-CEBD04CA0D43}"/>
    <cellStyle name="Normal 87 3" xfId="15409" xr:uid="{CF5707AA-8C18-4F61-814A-17B425D1E562}"/>
    <cellStyle name="Normal 88" xfId="3751" xr:uid="{48455418-D5BB-4B89-B958-1C8A66D05220}"/>
    <cellStyle name="Normal 88 2" xfId="15410" xr:uid="{13655068-303F-4EA4-ACEF-0D720943EA32}"/>
    <cellStyle name="Normal 88 2 2" xfId="15411" xr:uid="{A88FB46B-64B8-4B4B-8E2E-8EFEEAB0FFDA}"/>
    <cellStyle name="Normal 88 3" xfId="15412" xr:uid="{AD6EEF95-5A31-4A63-B110-B75C8AF1D502}"/>
    <cellStyle name="Normal 89" xfId="3752" xr:uid="{92514FA6-3A81-42AF-A8E1-BEC7DEF91D67}"/>
    <cellStyle name="Normal 89 2" xfId="15413" xr:uid="{1940521E-C7A4-4B24-B85F-FA730A211570}"/>
    <cellStyle name="Normal 89 2 2" xfId="15414" xr:uid="{1C8EC73A-AF14-445E-94B3-A76B195598AD}"/>
    <cellStyle name="Normal 89 3" xfId="15415" xr:uid="{6A5932BB-C6C0-455D-A55D-CE8A26929C7B}"/>
    <cellStyle name="Normal 9" xfId="942" xr:uid="{6DA0B9DA-29EA-4F2E-A330-5683A2E8CD62}"/>
    <cellStyle name="Normal 9 10" xfId="34467" xr:uid="{8807B77E-1C62-4FAC-9816-83FD338C4E66}"/>
    <cellStyle name="Normal 9 2" xfId="15" xr:uid="{170E5479-9D1B-46B8-A04B-0BFE96C0F7F1}"/>
    <cellStyle name="Normal 9 2 2" xfId="3753" xr:uid="{C15D3C71-68A5-4910-AB46-248FFEC94D76}"/>
    <cellStyle name="Normal 9 2 2 2" xfId="3754" xr:uid="{099B9F38-F524-447F-8B1E-9A133C2F1CA1}"/>
    <cellStyle name="Normal 9 2 2 2 2" xfId="15416" xr:uid="{0DD77DBD-E20C-48C7-A9ED-BC256EBDEC1D}"/>
    <cellStyle name="Normal 9 2 2 2 2 2" xfId="15417" xr:uid="{14EAB6EB-46AC-4F4E-A204-8E906F4BFD1D}"/>
    <cellStyle name="Normal 9 2 2 2 3" xfId="15418" xr:uid="{BDB61235-6C3A-4790-B1BB-7AF1853708A8}"/>
    <cellStyle name="Normal 9 2 2 3" xfId="15419" xr:uid="{79CB8B5F-5B31-4344-B876-2776F045877E}"/>
    <cellStyle name="Normal 9 2 2 3 2" xfId="15420" xr:uid="{DE954799-DE2B-4922-9046-B0D5739FEE9E}"/>
    <cellStyle name="Normal 9 2 2 4" xfId="15421" xr:uid="{22DDA14A-3CDF-4E47-835E-AC0595551EB3}"/>
    <cellStyle name="Normal 9 2 3" xfId="3755" xr:uid="{EF947094-C191-4018-8832-380351458082}"/>
    <cellStyle name="Normal 9 2 3 2" xfId="3756" xr:uid="{816E9236-9EDB-491B-8AAA-DF1216F311B8}"/>
    <cellStyle name="Normal 9 2 3 2 2" xfId="15422" xr:uid="{B3E2D24A-5ADD-40D2-B1BD-53B25AE085C2}"/>
    <cellStyle name="Normal 9 2 3 2 2 2" xfId="15423" xr:uid="{64DD7CF7-8E88-4240-B68D-95B28173C35F}"/>
    <cellStyle name="Normal 9 2 3 2 3" xfId="15424" xr:uid="{13EDA5CB-D753-4F14-B900-BDFFED713CFA}"/>
    <cellStyle name="Normal 9 2 3 3" xfId="15425" xr:uid="{9B700C83-F959-49DD-A1C5-CCD0C871267E}"/>
    <cellStyle name="Normal 9 2 3 3 2" xfId="15426" xr:uid="{3390D295-F133-4EDA-869A-9AC332E4DF26}"/>
    <cellStyle name="Normal 9 2 3 4" xfId="15427" xr:uid="{F0C6C5E8-2A89-4D62-B3BF-7841EA1E4CC5}"/>
    <cellStyle name="Normal 9 2 4" xfId="3757" xr:uid="{45ABB7F7-DC1A-4FC0-A9D4-B71E8CB041E2}"/>
    <cellStyle name="Normal 9 2 4 2" xfId="15428" xr:uid="{AAC1C18F-297B-458C-B464-95D592DF3C92}"/>
    <cellStyle name="Normal 9 2 4 2 2" xfId="15429" xr:uid="{25CE80F5-A60F-41C0-A7B0-12ECB727A193}"/>
    <cellStyle name="Normal 9 2 4 3" xfId="15430" xr:uid="{140F734F-4336-46AA-890B-49820A2C663F}"/>
    <cellStyle name="Normal 9 2 5" xfId="15431" xr:uid="{AF6527F9-53C9-4677-B25F-5ED5C4901017}"/>
    <cellStyle name="Normal 9 2 5 2" xfId="15432" xr:uid="{877E043B-5012-411A-BE43-92EE459FD862}"/>
    <cellStyle name="Normal 9 2 6" xfId="15433" xr:uid="{235E53C1-0E79-4E17-8776-F6E563EA2AF1}"/>
    <cellStyle name="Normal 9 2 7" xfId="10038" xr:uid="{09B9CE21-A7DA-44A7-84AB-00781C51B5E0}"/>
    <cellStyle name="Normal 9 2 8" xfId="11" xr:uid="{0E066FF1-94D0-4BA0-BA75-98BA666B816D}"/>
    <cellStyle name="Normal 9 2 9" xfId="943" xr:uid="{DE7E5E5F-DEB6-4E77-82F5-B93C4BCFF103}"/>
    <cellStyle name="Normal 9 3" xfId="3758" xr:uid="{5DDD34C2-6BD1-471B-8528-FE142FB175C2}"/>
    <cellStyle name="Normal 9 3 2" xfId="3759" xr:uid="{E88CB2EE-D3D3-4133-A0CC-541ACABB4138}"/>
    <cellStyle name="Normal 9 3 2 2" xfId="15434" xr:uid="{80B1DD96-5C7E-465F-8FDC-C994CFD9A5FF}"/>
    <cellStyle name="Normal 9 3 2 2 2" xfId="15435" xr:uid="{0DA63E99-9ED7-4B17-92E2-28F9C18C8421}"/>
    <cellStyle name="Normal 9 3 2 3" xfId="15436" xr:uid="{E3BF35AB-3A1E-43E9-907B-9AE08C5BEA6A}"/>
    <cellStyle name="Normal 9 3 3" xfId="15437" xr:uid="{23CAAF6A-FABE-4E4E-812A-988D6ECEE028}"/>
    <cellStyle name="Normal 9 3 3 2" xfId="15438" xr:uid="{70C6F467-C002-45A2-AC35-F831D799E844}"/>
    <cellStyle name="Normal 9 3 4" xfId="15439" xr:uid="{2E761E37-AA10-4242-8AFA-E0B1F3CCABB4}"/>
    <cellStyle name="Normal 9 4" xfId="3760" xr:uid="{1879C864-DE69-4030-A2B3-5E2C4E9A9C0F}"/>
    <cellStyle name="Normal 9 4 2" xfId="3761" xr:uid="{B2ACCBBB-94ED-4520-A894-2C05CCE3A9F7}"/>
    <cellStyle name="Normal 9 4 2 2" xfId="15440" xr:uid="{1952573F-9425-4E54-B3B9-AC3ED8AF50C0}"/>
    <cellStyle name="Normal 9 4 2 2 2" xfId="15441" xr:uid="{4C100023-0B05-4C4D-B5D5-C31A8E7C5293}"/>
    <cellStyle name="Normal 9 4 2 3" xfId="15442" xr:uid="{2B759062-8E68-428F-A0A4-8FFDEAEB15BC}"/>
    <cellStyle name="Normal 9 4 3" xfId="15443" xr:uid="{5F2C14A4-494D-45F7-A5F0-59F9EBF8DC9F}"/>
    <cellStyle name="Normal 9 4 3 2" xfId="15444" xr:uid="{AFEF204D-FB61-4432-A22D-C2AB126B8CB0}"/>
    <cellStyle name="Normal 9 4 4" xfId="15445" xr:uid="{7749748E-3280-4A2B-877A-A4216C796CB1}"/>
    <cellStyle name="Normal 9 5" xfId="3762" xr:uid="{0995BC4F-0277-4624-9114-08080CDA41AF}"/>
    <cellStyle name="Normal 9 5 2" xfId="15446" xr:uid="{5EA2E50B-A977-4816-AC23-A6DA004A81B6}"/>
    <cellStyle name="Normal 9 5 2 2" xfId="15447" xr:uid="{0541C56E-9F76-4ACA-86CD-2EDFC716EFFC}"/>
    <cellStyle name="Normal 9 5 3" xfId="15448" xr:uid="{2723E976-6DBA-4B62-ABAB-93C18CCAB98E}"/>
    <cellStyle name="Normal 9 6" xfId="3763" xr:uid="{C9AD147E-C5A0-4B71-BE64-A31B6C50448C}"/>
    <cellStyle name="Normal 9 6 2" xfId="15449" xr:uid="{32C2E369-88D2-48C8-8AEB-2408EB87F3C9}"/>
    <cellStyle name="Normal 9 6 2 2" xfId="15450" xr:uid="{7C7DE283-5B1F-4FE4-BE07-4ADFC7937A70}"/>
    <cellStyle name="Normal 9 6 3" xfId="15451" xr:uid="{092FED3D-5D4A-4576-8A32-821F82957189}"/>
    <cellStyle name="Normal 9 7" xfId="15452" xr:uid="{CFFE9CB0-CACE-4663-9E81-8DB52D286A8D}"/>
    <cellStyle name="Normal 9 7 2" xfId="15453" xr:uid="{00542C38-27AB-4E7C-9554-B70E94A7E368}"/>
    <cellStyle name="Normal 9 8" xfId="15454" xr:uid="{017613C9-64D7-452F-B2A9-A517597B544A}"/>
    <cellStyle name="Normal 9 9" xfId="34408" xr:uid="{92D74BF3-7D4B-404A-B8F4-9B3540AEA7CF}"/>
    <cellStyle name="Normal 90" xfId="3764" xr:uid="{2C21CB73-8AF3-40DC-AF0F-F74D3D69BE55}"/>
    <cellStyle name="Normal 90 2" xfId="15455" xr:uid="{3BA1C865-A790-4052-8323-919361941D5B}"/>
    <cellStyle name="Normal 90 2 2" xfId="15456" xr:uid="{74A9C9A4-02C2-431F-AE2A-F611F92CB2BF}"/>
    <cellStyle name="Normal 90 3" xfId="15457" xr:uid="{1D4E7B26-E697-47CB-AD45-E7133EE3E067}"/>
    <cellStyle name="Normal 91" xfId="3765" xr:uid="{F41F734F-62CB-46CD-B700-9A378B77DD4F}"/>
    <cellStyle name="Normal 91 2" xfId="15458" xr:uid="{AEA7C830-BDC8-40C6-BFF0-FD104B27AC20}"/>
    <cellStyle name="Normal 91 2 2" xfId="15459" xr:uid="{FDD72B47-C0CF-474E-8AB4-DB55CAC1158B}"/>
    <cellStyle name="Normal 91 3" xfId="15460" xr:uid="{5D3E488F-F0BF-45E3-A3F9-0A1E4174139C}"/>
    <cellStyle name="Normal 92" xfId="3766" xr:uid="{7B8A52A6-62CD-4F41-955C-DED5C86D0810}"/>
    <cellStyle name="Normal 92 2" xfId="15461" xr:uid="{6D1374B5-94E8-4E69-9989-6A99220C898B}"/>
    <cellStyle name="Normal 92 2 2" xfId="15462" xr:uid="{5CBDA4DB-4A10-4B90-95B4-C402E8FC9654}"/>
    <cellStyle name="Normal 92 3" xfId="15463" xr:uid="{A5E86C16-663B-4A33-A053-1EC0323F4F66}"/>
    <cellStyle name="Normal 93" xfId="3767" xr:uid="{D9A0F769-908F-4ACA-9D39-FB9263C492F1}"/>
    <cellStyle name="Normal 93 2" xfId="15464" xr:uid="{67B7B641-8445-4552-BCF7-58AEA6A0A315}"/>
    <cellStyle name="Normal 93 2 2" xfId="15465" xr:uid="{935822FD-20CC-48FA-BEB3-06B01E1F895E}"/>
    <cellStyle name="Normal 93 3" xfId="15466" xr:uid="{9F775464-1670-470E-A9B7-161BAE17CDA5}"/>
    <cellStyle name="Normal 94" xfId="3768" xr:uid="{30098934-03E9-4F8D-A308-1A25239FF5DD}"/>
    <cellStyle name="Normal 94 2" xfId="15467" xr:uid="{E5D280EF-F779-4897-A1B5-7219ED9FB46B}"/>
    <cellStyle name="Normal 94 2 2" xfId="15468" xr:uid="{6E9E7623-E032-4B41-924E-305080BDFBC2}"/>
    <cellStyle name="Normal 94 3" xfId="15469" xr:uid="{0A79E6D5-0C7A-4B9E-A27B-EF6CDC5F4259}"/>
    <cellStyle name="Normal 95" xfId="3769" xr:uid="{3F8545EC-FF19-4C6A-BF44-7F7CFECD002F}"/>
    <cellStyle name="Normal 95 2" xfId="15470" xr:uid="{ABBD246C-FBBF-47DB-9931-26C09549F515}"/>
    <cellStyle name="Normal 95 2 2" xfId="15471" xr:uid="{3C6B270D-CCA0-4B28-A533-9E73A5E429F8}"/>
    <cellStyle name="Normal 95 3" xfId="15472" xr:uid="{8DEC44C6-5694-4D1B-8011-3C1739293DD5}"/>
    <cellStyle name="Normal 96" xfId="3770" xr:uid="{88497F58-393A-44A3-A2E1-401762567083}"/>
    <cellStyle name="Normal 96 2" xfId="15473" xr:uid="{4E22285D-84E6-48FC-9A5C-AB6A9BADC8F4}"/>
    <cellStyle name="Normal 96 2 2" xfId="15474" xr:uid="{1186597F-97ED-4B93-933E-5684F46399A4}"/>
    <cellStyle name="Normal 96 3" xfId="15475" xr:uid="{5132459C-FB0F-4A54-85A9-AF8A31DC0DB4}"/>
    <cellStyle name="Normal 97" xfId="3771" xr:uid="{5660E75B-223A-416F-ACB7-025388F1686D}"/>
    <cellStyle name="Normal 97 2" xfId="15476" xr:uid="{DDD37B92-7FF8-447C-92F1-BFDBD2ECB60D}"/>
    <cellStyle name="Normal 97 2 2" xfId="15477" xr:uid="{93DBB514-C23A-4820-AC23-D835C8587044}"/>
    <cellStyle name="Normal 97 3" xfId="15478" xr:uid="{D0E196E0-4E96-4055-A6FE-46C7F7642851}"/>
    <cellStyle name="Normal 98" xfId="3772" xr:uid="{B6EABD8F-3B34-4FE8-B331-EEA413DFA116}"/>
    <cellStyle name="Normal 98 2" xfId="15479" xr:uid="{013FDE56-775B-468B-B6AF-320643DDEAEB}"/>
    <cellStyle name="Normal 98 2 2" xfId="15480" xr:uid="{7F51FCC4-27EA-4B34-9A67-3696A9C55EE7}"/>
    <cellStyle name="Normal 98 3" xfId="15481" xr:uid="{F0BCB58E-CBA5-4289-B630-B2A6252D6DC8}"/>
    <cellStyle name="Normal 99" xfId="3773" xr:uid="{16DDE754-0BCF-4BC7-AB6F-A962982E30CC}"/>
    <cellStyle name="Normal 99 2" xfId="15482" xr:uid="{6AB49B5D-176D-42B2-AD2A-4BFB2C361F82}"/>
    <cellStyle name="Normal 99 2 2" xfId="15483" xr:uid="{417B8E45-AB95-4768-AF9B-7FC6D227949C}"/>
    <cellStyle name="Normal 99 3" xfId="15484" xr:uid="{766C643A-2821-4CF3-8E2E-8A76AB5335D6}"/>
    <cellStyle name="Normál_1_2" xfId="17848" xr:uid="{4B5218E6-8D89-40CD-8766-E80C957D373E}"/>
    <cellStyle name="Normale_4_CatProf" xfId="17849" xr:uid="{D4A47F44-494A-4BBD-959A-FD99DC69BFB8}"/>
    <cellStyle name="NormalGB" xfId="944" xr:uid="{FA0E6364-8646-4344-895D-C213FDE8E320}"/>
    <cellStyle name="normální_ARTB1693_1" xfId="17850" xr:uid="{785D0193-A00D-4C02-8C4C-B9A6B3E6DB26}"/>
    <cellStyle name="Normalny_14.Przec.wyn.mies.w sekt.przeds" xfId="17851" xr:uid="{266D8E5D-AD3B-46CE-AFE2-04B470DA00D0}"/>
    <cellStyle name="Note 10" xfId="3774" xr:uid="{AE24AF00-265C-4034-BB7D-77A804AEE954}"/>
    <cellStyle name="Note 10 2" xfId="15485" xr:uid="{EA6655B1-44CD-48C5-9DB7-F3A6C3472D47}"/>
    <cellStyle name="Note 10 2 2" xfId="15486" xr:uid="{74A0F97D-08E6-4280-8665-91B1A296E0AE}"/>
    <cellStyle name="Note 10 3" xfId="15487" xr:uid="{D1F0725A-CB7C-4FEA-9E7B-2201FF30C44C}"/>
    <cellStyle name="Note 100" xfId="26938" xr:uid="{AA2BE953-C8EB-4D0B-AEF7-F17F6F2B9DD3}"/>
    <cellStyle name="Note 101" xfId="26939" xr:uid="{6E3BD7F7-B9AA-4317-B731-FFD38BD9C20F}"/>
    <cellStyle name="Note 102" xfId="26940" xr:uid="{2D3134B7-39EA-436A-873B-CC2327783C2A}"/>
    <cellStyle name="Note 103" xfId="26941" xr:uid="{7FB39608-D08C-47C2-BD7F-F4CF4AB45F62}"/>
    <cellStyle name="Note 104" xfId="26942" xr:uid="{9463FA40-2AD4-4B78-BEA3-09619204F5D9}"/>
    <cellStyle name="Note 105" xfId="26943" xr:uid="{54B4829D-2A4C-4EC5-849C-F633A19C8B4A}"/>
    <cellStyle name="Note 106" xfId="26944" xr:uid="{DA74AC8C-9AAE-4B72-B80D-3FEB62ABCF90}"/>
    <cellStyle name="Note 107" xfId="26945" xr:uid="{AD7CE8C4-B547-4842-A7B1-9E324A8C2801}"/>
    <cellStyle name="Note 108" xfId="26946" xr:uid="{E6A3CA9B-1809-4086-BD7C-D737DA47080E}"/>
    <cellStyle name="Note 109" xfId="26947" xr:uid="{A87181D6-1B67-4C0E-BB83-C75462FF2810}"/>
    <cellStyle name="Note 11" xfId="3775" xr:uid="{7980DDF8-7EBD-4F86-ABE0-22F18F4670DF}"/>
    <cellStyle name="Note 11 2" xfId="15488" xr:uid="{177D907A-C155-4CD3-B48A-BFED4DC66E49}"/>
    <cellStyle name="Note 11 2 2" xfId="15489" xr:uid="{1969CCB0-9A98-41CF-AAA6-8C43EEF12D86}"/>
    <cellStyle name="Note 11 3" xfId="15490" xr:uid="{B668DAB8-3C40-4448-97C0-01FE884DEE4D}"/>
    <cellStyle name="Note 110" xfId="26948" xr:uid="{E0E3C869-FBA0-4EB6-B0C7-F526435A394F}"/>
    <cellStyle name="Note 111" xfId="26949" xr:uid="{83210ACB-47E2-4305-B3AF-B2FBC3D0F8BE}"/>
    <cellStyle name="Note 112" xfId="26950" xr:uid="{932DCE91-1516-4A81-8717-383D47BB8126}"/>
    <cellStyle name="Note 113" xfId="26951" xr:uid="{F95C4396-AE50-4938-BFCC-E522FA303B5A}"/>
    <cellStyle name="Note 114" xfId="26952" xr:uid="{FE92763C-5A60-4EE4-9DDA-ED7B898D5F66}"/>
    <cellStyle name="Note 115" xfId="26953" xr:uid="{6CF83C03-1419-4D3B-9C36-7189AA2F769F}"/>
    <cellStyle name="Note 116" xfId="26954" xr:uid="{A27FD7B3-E045-4BCF-BBC2-19C518DEEC34}"/>
    <cellStyle name="Note 117" xfId="26955" xr:uid="{1DC66F2E-B699-42BD-A6CC-5D9067E2F116}"/>
    <cellStyle name="Note 118" xfId="26956" xr:uid="{1B3AEED8-E0A2-4564-88B8-26F8283C3455}"/>
    <cellStyle name="Note 119" xfId="26957" xr:uid="{BC8C302E-0ABC-4872-B905-BA43DEE0FF63}"/>
    <cellStyle name="Note 12" xfId="3776" xr:uid="{1B20DB0D-EF45-4952-B314-70A5E263AC65}"/>
    <cellStyle name="Note 12 2" xfId="15491" xr:uid="{F29759A2-DDC8-48C6-8096-FCDF36054DF1}"/>
    <cellStyle name="Note 12 2 2" xfId="15492" xr:uid="{59261989-31E8-4F21-9601-F4AC4D0970DC}"/>
    <cellStyle name="Note 12 3" xfId="15493" xr:uid="{B8C591D9-7949-4F53-A010-AC301E4C4FA8}"/>
    <cellStyle name="Note 120" xfId="26958" xr:uid="{38CD0ECB-1011-475C-B03B-A1D66F7E9E80}"/>
    <cellStyle name="Note 121" xfId="26959" xr:uid="{C4B5E510-DAF3-4FC1-B7F9-66272AC6B404}"/>
    <cellStyle name="Note 122" xfId="26960" xr:uid="{0DE08D30-2078-4B44-8D48-FC1934A6F547}"/>
    <cellStyle name="Note 123" xfId="26961" xr:uid="{4376ED5E-7488-4C71-8DFE-8F5F3620640D}"/>
    <cellStyle name="Note 124" xfId="26962" xr:uid="{F042A0AD-612E-435F-ABCB-48D9637B3434}"/>
    <cellStyle name="Note 125" xfId="26963" xr:uid="{4983F034-CFD8-494D-91D1-AFE9FC7FE578}"/>
    <cellStyle name="Note 126" xfId="26964" xr:uid="{7508A8EF-02EB-48A6-BF76-E8DF01FE8011}"/>
    <cellStyle name="Note 127" xfId="26965" xr:uid="{43965252-C8C5-4B26-ACE9-D4DD91289C1C}"/>
    <cellStyle name="Note 128" xfId="26966" xr:uid="{DB285D1F-5D62-413F-A6AB-B91F605568C1}"/>
    <cellStyle name="Note 129" xfId="26967" xr:uid="{35E5B401-5A3A-4103-A60D-6FE611992A58}"/>
    <cellStyle name="Note 13" xfId="3777" xr:uid="{6BD744AB-D599-4557-B1A2-E6C9865C19C0}"/>
    <cellStyle name="Note 13 2" xfId="15494" xr:uid="{B6D5E87C-89E5-4C75-A27E-94C6AF7CCA0E}"/>
    <cellStyle name="Note 13 2 2" xfId="15495" xr:uid="{85D93FDD-C6AF-4A3C-9D83-114578F66F48}"/>
    <cellStyle name="Note 13 3" xfId="15496" xr:uid="{EE2A3B41-6270-45A9-99D5-DB4F1CB4FE50}"/>
    <cellStyle name="Note 130" xfId="26968" xr:uid="{7CA6C00B-3509-45E6-9698-7071A1C94F75}"/>
    <cellStyle name="Note 131" xfId="26969" xr:uid="{FF149AA9-936D-4707-BAD3-23162C50C6BD}"/>
    <cellStyle name="Note 132" xfId="26970" xr:uid="{654FF5B2-B1DE-4227-9CC8-45EE24AD5066}"/>
    <cellStyle name="Note 133" xfId="26971" xr:uid="{BE2C9954-101A-411E-A388-7982A27D45C4}"/>
    <cellStyle name="Note 134" xfId="26972" xr:uid="{D2FE0525-297A-4B73-8457-F227F59F6BF8}"/>
    <cellStyle name="Note 135" xfId="26973" xr:uid="{EB881E5F-6FD3-4F6C-B054-764ED71724FB}"/>
    <cellStyle name="Note 136" xfId="26974" xr:uid="{6C5B212E-A677-4BF1-948E-36C29190569A}"/>
    <cellStyle name="Note 137" xfId="26975" xr:uid="{49A15768-95C6-4ACC-B8F8-7C3FC6B9975B}"/>
    <cellStyle name="Note 138" xfId="26976" xr:uid="{211C8038-5701-41D2-8653-23D18A606100}"/>
    <cellStyle name="Note 139" xfId="26977" xr:uid="{70C90F2B-2D99-4A09-BD7E-4A4E56A9663D}"/>
    <cellStyle name="Note 14" xfId="3778" xr:uid="{FAFC86CC-C63D-4AF9-85C2-72B74362AA45}"/>
    <cellStyle name="Note 14 2" xfId="15497" xr:uid="{E81B756C-DDC2-4F4E-982C-A4A23CC06936}"/>
    <cellStyle name="Note 14 2 2" xfId="15498" xr:uid="{3BACDC8F-3C3D-4978-B02E-BB3A8F715694}"/>
    <cellStyle name="Note 14 3" xfId="15499" xr:uid="{931B4478-6DB3-4BBC-9479-470FE45798AC}"/>
    <cellStyle name="Note 140" xfId="26978" xr:uid="{CB756BAE-E1FB-4B3D-9600-02462A051B45}"/>
    <cellStyle name="Note 141" xfId="26979" xr:uid="{C7D49F5F-19D8-45E4-91E3-2EB6A8C124CA}"/>
    <cellStyle name="Note 142" xfId="26980" xr:uid="{883F36C5-B38E-4D3D-9279-562DEDB1496B}"/>
    <cellStyle name="Note 15" xfId="3779" xr:uid="{BFDDC73C-CEC4-4C92-BAF7-3200847739F0}"/>
    <cellStyle name="Note 15 2" xfId="15500" xr:uid="{8E9DBAC5-0F49-40CA-9ABA-D84CAFAA5EA5}"/>
    <cellStyle name="Note 15 2 2" xfId="15501" xr:uid="{8DDBB9D7-36FD-46FE-BA36-A5C5E656E23D}"/>
    <cellStyle name="Note 15 3" xfId="15502" xr:uid="{E7B6BCB9-F649-4C79-9999-4EB6BAEFF69C}"/>
    <cellStyle name="Note 16" xfId="3780" xr:uid="{E50E9781-7D9F-4ADA-8F1C-8D1F45FA6667}"/>
    <cellStyle name="Note 16 2" xfId="15503" xr:uid="{FAA6D5A9-71B7-4ED2-8430-23B3D3EC1616}"/>
    <cellStyle name="Note 16 2 2" xfId="15504" xr:uid="{D9F6A8D5-0C69-4D58-9E6D-236F5DB2EE3E}"/>
    <cellStyle name="Note 16 3" xfId="15505" xr:uid="{59A48B4A-7778-4C45-B1C8-7CEB1F11A33A}"/>
    <cellStyle name="Note 17" xfId="3781" xr:uid="{F9E4E99B-A2FF-4256-B0C6-EA10E3B4CF4C}"/>
    <cellStyle name="Note 17 2" xfId="15506" xr:uid="{0A496868-927C-46C6-96D1-361915FB70A2}"/>
    <cellStyle name="Note 17 2 2" xfId="15507" xr:uid="{AD08B693-58D1-4377-91C4-F32C926754E4}"/>
    <cellStyle name="Note 17 3" xfId="15508" xr:uid="{91454AEE-F373-469C-BE50-B4C12544D902}"/>
    <cellStyle name="Note 18" xfId="3782" xr:uid="{BDC32410-C2DB-43E3-B89B-AA9B1E8886A9}"/>
    <cellStyle name="Note 18 2" xfId="15509" xr:uid="{DB2F3DFE-DD25-4CC2-803C-CADBE892FACF}"/>
    <cellStyle name="Note 18 2 2" xfId="15510" xr:uid="{32A6B92A-4914-4121-8E80-0C8B9EA56B72}"/>
    <cellStyle name="Note 18 3" xfId="15511" xr:uid="{60999FC6-14E1-439F-8D24-B8687CA09668}"/>
    <cellStyle name="Note 19" xfId="3783" xr:uid="{53674ABC-1E3C-451E-A8D3-1CF3AD444F52}"/>
    <cellStyle name="Note 19 2" xfId="15512" xr:uid="{365CE30A-E6EA-40F1-B9CA-D7DED0EFEC8F}"/>
    <cellStyle name="Note 19 2 2" xfId="15513" xr:uid="{DE440104-EBFC-4B83-8A6B-E8026C364ED2}"/>
    <cellStyle name="Note 19 3" xfId="15514" xr:uid="{52882BDE-E852-4AE0-858C-15D90BC8F068}"/>
    <cellStyle name="Note 2" xfId="46" xr:uid="{AB357626-0907-4939-B38F-DFC78C418DC8}"/>
    <cellStyle name="Note 2 2" xfId="1525" xr:uid="{55AC0940-85F9-415A-9352-5ECB19065EB3}"/>
    <cellStyle name="Note 2 2 10" xfId="7660" xr:uid="{73B1FBC2-39C1-4ACF-A099-6C06E311A527}"/>
    <cellStyle name="Note 2 2 10 2" xfId="26981" xr:uid="{FA04D22B-E8FC-48BB-B0A8-F3C8671750BE}"/>
    <cellStyle name="Note 2 2 10 3" xfId="26982" xr:uid="{5F072231-4158-466C-92A4-4CA8E4EA1127}"/>
    <cellStyle name="Note 2 2 11" xfId="7910" xr:uid="{3AEF1AA7-FC21-4060-A519-CA14A949853A}"/>
    <cellStyle name="Note 2 2 11 2" xfId="26983" xr:uid="{77291384-44B2-4D6E-8ADA-6FE7357696EC}"/>
    <cellStyle name="Note 2 2 11 3" xfId="26984" xr:uid="{744D3376-73D0-4532-AF22-B1DC3C6865BD}"/>
    <cellStyle name="Note 2 2 12" xfId="10039" xr:uid="{DD83275B-108D-4B2B-A998-35284E4E2C2D}"/>
    <cellStyle name="Note 2 2 13" xfId="26985" xr:uid="{58E38BA2-1C24-4434-8B67-6C3BE97C31C9}"/>
    <cellStyle name="Note 2 2 14" xfId="26986" xr:uid="{AF56F2DC-14BF-4A3E-A06B-8EF9A60C99DC}"/>
    <cellStyle name="Note 2 2 2" xfId="5852" xr:uid="{871F6331-D001-4D16-B118-0A11896A9235}"/>
    <cellStyle name="Note 2 2 2 2" xfId="26987" xr:uid="{D385CEC4-BB46-4353-854B-0FDF96133CEE}"/>
    <cellStyle name="Note 2 2 2 3" xfId="26988" xr:uid="{96F268F4-5F63-4959-8030-E664F30414FF}"/>
    <cellStyle name="Note 2 2 3" xfId="4841" xr:uid="{F7DB46B1-D062-4418-9F5B-3282350E08ED}"/>
    <cellStyle name="Note 2 2 3 2" xfId="26989" xr:uid="{69544235-1709-4F48-AAD1-4A7AF2855FB0}"/>
    <cellStyle name="Note 2 2 3 3" xfId="26990" xr:uid="{3C8A59CB-EA72-4DD0-AEC7-9B9B57E1CB13}"/>
    <cellStyle name="Note 2 2 4" xfId="5797" xr:uid="{71FF0954-D413-45BA-8A0A-9C02924E3D19}"/>
    <cellStyle name="Note 2 2 4 2" xfId="26991" xr:uid="{F9D566C1-673D-4FF1-AABE-CC8770E9F0CB}"/>
    <cellStyle name="Note 2 2 4 3" xfId="26992" xr:uid="{1D92787F-278B-49D3-B8EF-BE693409BF12}"/>
    <cellStyle name="Note 2 2 5" xfId="5107" xr:uid="{AA17AEBB-D73C-4588-BE98-3DD3346DC476}"/>
    <cellStyle name="Note 2 2 5 2" xfId="26993" xr:uid="{EED20F7B-6191-47C3-8B75-7AED9A9E0F53}"/>
    <cellStyle name="Note 2 2 5 3" xfId="26994" xr:uid="{CE7F6E1C-3803-4903-8767-3E72D514A850}"/>
    <cellStyle name="Note 2 2 6" xfId="7127" xr:uid="{7FC0C547-556E-4668-9C4E-01B3CB5362D6}"/>
    <cellStyle name="Note 2 2 6 2" xfId="26995" xr:uid="{AC4B99D1-6727-404B-A46B-D3356B01DEEF}"/>
    <cellStyle name="Note 2 2 6 3" xfId="26996" xr:uid="{0EAC256A-76E4-453E-8AEC-00652D8158BB}"/>
    <cellStyle name="Note 2 2 7" xfId="7236" xr:uid="{A4752043-73C9-49C2-AFFE-8E6699D0CD03}"/>
    <cellStyle name="Note 2 2 7 2" xfId="26997" xr:uid="{5B8CA954-B720-4F41-8127-21BCBEA2453E}"/>
    <cellStyle name="Note 2 2 7 3" xfId="26998" xr:uid="{D81091AA-81D0-4922-B569-90FBB0CF5761}"/>
    <cellStyle name="Note 2 2 8" xfId="6939" xr:uid="{2B1F61C9-87C7-4BB8-BC91-A50CB5F621CD}"/>
    <cellStyle name="Note 2 2 8 2" xfId="26999" xr:uid="{6820F8CE-8680-44A0-BD80-B7FBE3233670}"/>
    <cellStyle name="Note 2 2 8 3" xfId="27000" xr:uid="{2495A087-39C2-4DE6-99BB-A01087B70786}"/>
    <cellStyle name="Note 2 2 9" xfId="6978" xr:uid="{AF06E79E-C86B-461E-8C79-51A2668F609D}"/>
    <cellStyle name="Note 2 2 9 2" xfId="27001" xr:uid="{D33BA7AD-E1CA-4FB4-A0BA-4BA190BE7350}"/>
    <cellStyle name="Note 2 2 9 3" xfId="27002" xr:uid="{8C6921E8-3116-4C9A-9241-B69DBEB108FC}"/>
    <cellStyle name="Note 2 3" xfId="1526" xr:uid="{73AD01A8-E628-41FF-AB10-B8938E91A2FB}"/>
    <cellStyle name="Note 2 3 10" xfId="7911" xr:uid="{98C8A392-23B0-4B1B-BB09-BB74B360B3F5}"/>
    <cellStyle name="Note 2 3 10 2" xfId="27003" xr:uid="{7CB7C524-6740-47FE-AEA9-7E275722569A}"/>
    <cellStyle name="Note 2 3 10 3" xfId="27004" xr:uid="{E2506C45-6C7C-48F4-8321-BFFA56F0BB27}"/>
    <cellStyle name="Note 2 3 11" xfId="27005" xr:uid="{5B5EC1ED-7F17-434F-AB5C-EB76FFFED02C}"/>
    <cellStyle name="Note 2 3 12" xfId="27006" xr:uid="{F3492CA9-10E8-440B-9378-88DB6B439B2F}"/>
    <cellStyle name="Note 2 3 2" xfId="4844" xr:uid="{9B347923-AB87-4974-83AB-B393AF934BEB}"/>
    <cellStyle name="Note 2 3 2 2" xfId="27007" xr:uid="{8E5EF2B3-F62D-4C68-BF4B-0B3C33F9ED07}"/>
    <cellStyle name="Note 2 3 2 3" xfId="27008" xr:uid="{A48CC8FB-9268-4198-83B8-883815E51AAB}"/>
    <cellStyle name="Note 2 3 3" xfId="6464" xr:uid="{8CC02749-14BB-434C-9225-64FDCD688B2B}"/>
    <cellStyle name="Note 2 3 3 2" xfId="27009" xr:uid="{494FECA2-B3F3-47C3-AA34-015BFD1FFFAB}"/>
    <cellStyle name="Note 2 3 3 3" xfId="27010" xr:uid="{53D9BF51-D4AF-49E4-8488-725B63398402}"/>
    <cellStyle name="Note 2 3 4" xfId="6678" xr:uid="{C4C99F0C-EE87-444C-9183-E2DE53567606}"/>
    <cellStyle name="Note 2 3 4 2" xfId="27011" xr:uid="{DFE5CE1E-2F6F-4C06-BAFB-E23156E7AE31}"/>
    <cellStyle name="Note 2 3 4 3" xfId="27012" xr:uid="{415E67BF-113A-4F50-9870-5FD5EBF62DDB}"/>
    <cellStyle name="Note 2 3 5" xfId="7109" xr:uid="{6A0E3933-B0DB-43A3-B910-71DB0E752A43}"/>
    <cellStyle name="Note 2 3 5 2" xfId="27013" xr:uid="{F59CA83C-4F13-40B1-8308-5F4E8A555042}"/>
    <cellStyle name="Note 2 3 5 3" xfId="27014" xr:uid="{1E557967-2211-449B-8612-C21EDCB04D10}"/>
    <cellStyle name="Note 2 3 6" xfId="5060" xr:uid="{F306DEEB-61B8-4890-B84E-4F6B3696D7AB}"/>
    <cellStyle name="Note 2 3 6 2" xfId="27015" xr:uid="{C61650C7-70CA-4905-AF59-10C00F0A5D31}"/>
    <cellStyle name="Note 2 3 6 3" xfId="27016" xr:uid="{5630194E-7D07-4E31-A9F3-651714262EA6}"/>
    <cellStyle name="Note 2 3 7" xfId="5391" xr:uid="{75D24D54-5445-487E-B48E-D2AE2DD48A2E}"/>
    <cellStyle name="Note 2 3 7 2" xfId="27017" xr:uid="{1CF6CBEC-751F-412E-84B8-4D2DD3844776}"/>
    <cellStyle name="Note 2 3 7 3" xfId="27018" xr:uid="{61FBF445-E45D-4A20-86A7-501AE9AD180C}"/>
    <cellStyle name="Note 2 3 8" xfId="7493" xr:uid="{D0003670-AE71-43DF-BBE6-70F2CAA1C3F7}"/>
    <cellStyle name="Note 2 3 8 2" xfId="27019" xr:uid="{77FB8AE3-E11B-4110-AF0D-726C1CE7D7FA}"/>
    <cellStyle name="Note 2 3 8 3" xfId="27020" xr:uid="{4B58014F-6827-4991-8A8C-862E29A366EA}"/>
    <cellStyle name="Note 2 3 9" xfId="4748" xr:uid="{0121B310-F694-43B1-B8FE-15BB93DFBDBC}"/>
    <cellStyle name="Note 2 3 9 2" xfId="27021" xr:uid="{63C4C029-2DEF-40EE-914C-5E3F679DC407}"/>
    <cellStyle name="Note 2 3 9 3" xfId="27022" xr:uid="{64B83907-7640-4F27-A724-8BC2BE1EC688}"/>
    <cellStyle name="Note 2 4" xfId="1620" xr:uid="{B8B29C16-15CF-4D99-B351-5C441B88C6A0}"/>
    <cellStyle name="Note 2 4 2" xfId="3784" xr:uid="{AD65ABFA-9A0C-4718-9CD8-B6F4B66DCACB}"/>
    <cellStyle name="Note 2 4 2 2" xfId="3785" xr:uid="{93AD3784-6F4B-4C9B-8D45-C126532F0B47}"/>
    <cellStyle name="Note 2 4 2 2 2" xfId="15515" xr:uid="{1675D242-614B-4665-90A9-5D793B4AAED9}"/>
    <cellStyle name="Note 2 4 2 2 2 2" xfId="15516" xr:uid="{6D8F62FA-FB1D-4184-B5C1-6C48BBBD9E7C}"/>
    <cellStyle name="Note 2 4 2 2 3" xfId="15517" xr:uid="{4EFF2B3C-CD1F-481A-8925-D627F55AE2C6}"/>
    <cellStyle name="Note 2 4 2 3" xfId="15518" xr:uid="{547E9BFA-5854-4B07-ADAF-E798A938A0AC}"/>
    <cellStyle name="Note 2 4 2 3 2" xfId="15519" xr:uid="{0758B5A1-5277-49B2-AA4B-EB8FF1AB8982}"/>
    <cellStyle name="Note 2 4 2 4" xfId="15520" xr:uid="{05552843-3966-479B-B0C3-3EDAFD61E6D2}"/>
    <cellStyle name="Note 2 4 3" xfId="3786" xr:uid="{086218E5-E73B-4AC1-A618-C40902D5C90D}"/>
    <cellStyle name="Note 2 4 3 2" xfId="3787" xr:uid="{4900F96E-624E-4F05-A500-F76CEAE0393E}"/>
    <cellStyle name="Note 2 4 3 2 2" xfId="15521" xr:uid="{3BD58FB2-D146-482F-8CA8-0F87458DE791}"/>
    <cellStyle name="Note 2 4 3 2 2 2" xfId="15522" xr:uid="{688D8372-7784-42B0-8FD5-87A497A8201E}"/>
    <cellStyle name="Note 2 4 3 2 3" xfId="15523" xr:uid="{D9466F38-8845-4567-A1D9-2FC94ACDE46D}"/>
    <cellStyle name="Note 2 4 3 3" xfId="15524" xr:uid="{CC7B385C-0F03-42E9-BE91-D95E9B856E3A}"/>
    <cellStyle name="Note 2 4 3 3 2" xfId="15525" xr:uid="{6071D653-487C-474E-A1C0-086C6AFC36C0}"/>
    <cellStyle name="Note 2 4 3 4" xfId="15526" xr:uid="{F6C5B460-C303-4CC4-A90F-87A605F0E600}"/>
    <cellStyle name="Note 2 4 4" xfId="3788" xr:uid="{47A03B8C-57BF-403C-ADD3-59944BCE097F}"/>
    <cellStyle name="Note 2 4 4 2" xfId="15527" xr:uid="{5DCCFAFA-A8AD-4906-88B3-4984D222F515}"/>
    <cellStyle name="Note 2 4 4 2 2" xfId="15528" xr:uid="{C4DE1C88-EFC9-40A1-8631-E05269F3FCF8}"/>
    <cellStyle name="Note 2 4 4 3" xfId="15529" xr:uid="{2DC85676-5982-43DC-BE7E-4FC62F3406A5}"/>
    <cellStyle name="Note 2 4 5" xfId="15530" xr:uid="{6023122D-946E-4602-831C-725B46F70404}"/>
    <cellStyle name="Note 2 4 5 2" xfId="15531" xr:uid="{DAA3740F-A3C0-477F-B087-BB5E83BA24AC}"/>
    <cellStyle name="Note 2 4 6" xfId="15532" xr:uid="{238EB078-9558-4D5B-816E-BDDD6FAE5B34}"/>
    <cellStyle name="Note 2 5" xfId="1666" xr:uid="{86FA6E26-86BB-494F-8A5D-7A98FA72B8B0}"/>
    <cellStyle name="Note 2 5 2" xfId="3789" xr:uid="{622B8F75-BBDA-40D8-92C5-24855D27D65B}"/>
    <cellStyle name="Note 2 5 2 2" xfId="15533" xr:uid="{C3866C45-634C-4797-87AC-EDBDA080FBF5}"/>
    <cellStyle name="Note 2 5 2 2 2" xfId="15534" xr:uid="{ABEB09A5-8E50-47C8-9C35-DAE04ABF3ABC}"/>
    <cellStyle name="Note 2 5 2 3" xfId="15535" xr:uid="{F7572F95-0328-4360-889F-F2659C7C8278}"/>
    <cellStyle name="Note 2 5 3" xfId="15536" xr:uid="{3D6852E7-DF4C-45D4-9350-D45EC70D700D}"/>
    <cellStyle name="Note 2 5 3 2" xfId="15537" xr:uid="{36CD4ADE-D6CD-4209-8868-8B4FCF541C67}"/>
    <cellStyle name="Note 2 5 4" xfId="15538" xr:uid="{DC26D593-C9AA-48D9-9A75-E7B65EC3FE4A}"/>
    <cellStyle name="Note 2 6" xfId="945" xr:uid="{044C623F-BB9F-496A-9DDC-B52485DB3030}"/>
    <cellStyle name="Note 2 6 10" xfId="27023" xr:uid="{75D3181E-0A3B-4117-B5AD-1CDC2A216C96}"/>
    <cellStyle name="Note 2 6 11" xfId="27024" xr:uid="{69CBA8A1-F608-4FDB-86E7-E42A20FDCEFE}"/>
    <cellStyle name="Note 2 6 2" xfId="3790" xr:uid="{9CB20754-A44F-4FA5-B481-C83B966B9A3C}"/>
    <cellStyle name="Note 2 6 2 2" xfId="5357" xr:uid="{844B9E9A-F627-44C2-8847-17E83EA14166}"/>
    <cellStyle name="Note 2 6 2 2 2" xfId="15539" xr:uid="{8EC51E02-1228-4006-8EAB-81F40C9B8A31}"/>
    <cellStyle name="Note 2 6 2 2 3" xfId="27025" xr:uid="{B63C58D5-DD79-4B75-988C-3964D839F1D7}"/>
    <cellStyle name="Note 2 6 2 2 4" xfId="27026" xr:uid="{792D21BC-A95C-4AD0-9D70-A2CE0AB29E87}"/>
    <cellStyle name="Note 2 6 3" xfId="4680" xr:uid="{818A227E-9E06-4406-91EA-B937BC7694B4}"/>
    <cellStyle name="Note 2 6 3 2" xfId="15540" xr:uid="{A287F712-6619-4CAE-9E34-8D80EE4156AD}"/>
    <cellStyle name="Note 2 6 3 3" xfId="27027" xr:uid="{31350A9C-998A-492C-86E8-46B445331616}"/>
    <cellStyle name="Note 2 6 3 4" xfId="27028" xr:uid="{4686B0AE-6A1B-4939-9949-7C1C534E2E1B}"/>
    <cellStyle name="Note 2 6 4" xfId="6162" xr:uid="{9FA058DA-1E1F-44BB-B07B-5E3C6288AE27}"/>
    <cellStyle name="Note 2 6 4 2" xfId="27029" xr:uid="{5F7263C0-A760-41F7-8FBF-573C01039D12}"/>
    <cellStyle name="Note 2 6 4 3" xfId="27030" xr:uid="{22021408-388B-4072-A0B0-99DF2A5EC02B}"/>
    <cellStyle name="Note 2 6 5" xfId="7248" xr:uid="{5E850019-A1BF-46ED-9547-19147872D9CC}"/>
    <cellStyle name="Note 2 6 5 2" xfId="27031" xr:uid="{A2488892-A8DE-466E-8B20-0CB5ACBF2FF3}"/>
    <cellStyle name="Note 2 6 5 3" xfId="27032" xr:uid="{2D5F4EF3-F7E8-480D-98F4-D46FD4EC8A41}"/>
    <cellStyle name="Note 2 6 6" xfId="6457" xr:uid="{CC5A83C0-CCB4-4134-9346-E9672F7C6820}"/>
    <cellStyle name="Note 2 6 6 2" xfId="27033" xr:uid="{2281F4CC-62D6-45D7-B2E4-9185C7797D76}"/>
    <cellStyle name="Note 2 6 6 3" xfId="27034" xr:uid="{845957A3-9935-43E7-B331-8BB72B0478CE}"/>
    <cellStyle name="Note 2 6 7" xfId="6523" xr:uid="{95146653-A256-428B-94DA-67F35663D9DA}"/>
    <cellStyle name="Note 2 6 7 2" xfId="27035" xr:uid="{95EBE11B-3DA1-4BE9-A43B-8FFC472BF3C4}"/>
    <cellStyle name="Note 2 6 7 3" xfId="27036" xr:uid="{0F6E2A3A-66D7-4BFA-9040-BD702C823891}"/>
    <cellStyle name="Note 2 6 8" xfId="7217" xr:uid="{517034DA-8CCD-4769-9419-92D1907C5910}"/>
    <cellStyle name="Note 2 6 8 2" xfId="27037" xr:uid="{F533DFD6-C060-4757-A46E-C073F52C7071}"/>
    <cellStyle name="Note 2 6 8 3" xfId="27038" xr:uid="{ED6E02E4-E076-4B2C-89DE-262BDA1BA3AE}"/>
    <cellStyle name="Note 2 6 9" xfId="7063" xr:uid="{B0760F78-8D99-4AF0-A424-2AB1BAD4874D}"/>
    <cellStyle name="Note 2 6 9 2" xfId="27039" xr:uid="{4A99CCF8-E4BB-4527-BA06-7B4583AF2BB8}"/>
    <cellStyle name="Note 2 6 9 3" xfId="27040" xr:uid="{F1437C49-DBF5-4180-BF29-B963BB9F3633}"/>
    <cellStyle name="Note 2 7" xfId="5301" xr:uid="{43C0640A-E78D-4CEE-84AF-1B3B1645EA98}"/>
    <cellStyle name="Note 2 7 2" xfId="15541" xr:uid="{D4956F6E-F507-46A9-A88C-B6CBB27EA45E}"/>
    <cellStyle name="Note 2 7 2 2" xfId="27041" xr:uid="{1FC40C61-00FB-484B-9E24-E6D741B4A2CA}"/>
    <cellStyle name="Note 2 8" xfId="7859" xr:uid="{29658B4E-2753-47DD-9F5F-9A243AF949B1}"/>
    <cellStyle name="Note 2 8 2" xfId="27042" xr:uid="{F42FD986-6814-4454-B466-6B21B3267CA9}"/>
    <cellStyle name="Note 2 8 3" xfId="27043" xr:uid="{CD893363-9313-41F9-9C95-701582BD5684}"/>
    <cellStyle name="Note 20" xfId="3791" xr:uid="{9DF7FF71-1ECC-4712-AD6A-0342A02AB42B}"/>
    <cellStyle name="Note 20 2" xfId="15542" xr:uid="{FEEDFF9B-569C-438A-8C95-421709D12865}"/>
    <cellStyle name="Note 20 2 2" xfId="15543" xr:uid="{07674B68-5D25-43A4-AE15-B3DEC202C850}"/>
    <cellStyle name="Note 20 3" xfId="15544" xr:uid="{FC1D1C33-F3E0-4CAC-9C22-02DE590383DE}"/>
    <cellStyle name="Note 21" xfId="3792" xr:uid="{91764BBD-3504-4722-B63B-2F31F15E8F7E}"/>
    <cellStyle name="Note 21 2" xfId="15545" xr:uid="{8EB3C6C6-5009-42CB-A803-687C6143A7DF}"/>
    <cellStyle name="Note 21 2 2" xfId="15546" xr:uid="{6079523C-5CE2-4FC3-A010-128A3B0DC372}"/>
    <cellStyle name="Note 21 3" xfId="15547" xr:uid="{49D272AE-9922-4235-A49E-9F4398072C32}"/>
    <cellStyle name="Note 22" xfId="3793" xr:uid="{FA181F73-558A-4E35-8167-813D7225D99E}"/>
    <cellStyle name="Note 22 2" xfId="15548" xr:uid="{1DDCD35A-8B22-490D-8DBB-8A6764824BF7}"/>
    <cellStyle name="Note 22 2 2" xfId="15549" xr:uid="{F27FCE3E-DD3A-49FD-BBB1-CAE5A6F3324E}"/>
    <cellStyle name="Note 22 3" xfId="15550" xr:uid="{D1AA0666-5698-4FDA-8F14-86681BF3E9C1}"/>
    <cellStyle name="Note 23" xfId="3794" xr:uid="{6FC8468A-A0D5-4200-AFB7-564BA981768D}"/>
    <cellStyle name="Note 23 2" xfId="15551" xr:uid="{25A98414-92E3-486C-AE98-A0A27F13BF78}"/>
    <cellStyle name="Note 23 2 2" xfId="15552" xr:uid="{7FAF3B79-9FA6-4DAF-8826-D48489101935}"/>
    <cellStyle name="Note 23 3" xfId="15553" xr:uid="{A8CED8EF-8F39-45C5-AA07-02B210015DA2}"/>
    <cellStyle name="Note 24" xfId="3795" xr:uid="{57F547B8-AEB1-4278-AFA9-DE33BEFD54C6}"/>
    <cellStyle name="Note 24 2" xfId="15554" xr:uid="{6A01F0B4-6B26-4F94-A935-D5B9EEA7A822}"/>
    <cellStyle name="Note 24 2 2" xfId="15555" xr:uid="{E771304A-4F4D-49F4-83E6-C8B0CBB97514}"/>
    <cellStyle name="Note 24 3" xfId="15556" xr:uid="{2D263E00-A3C7-4ADE-B3AD-44F59F56D444}"/>
    <cellStyle name="Note 25" xfId="3796" xr:uid="{B39A5FA8-198E-4634-A150-BFA31463B55F}"/>
    <cellStyle name="Note 25 2" xfId="15557" xr:uid="{6DD22C14-0D3C-43B8-99A0-4A96C34C5823}"/>
    <cellStyle name="Note 25 2 2" xfId="15558" xr:uid="{9952FDA4-A1E6-4DFB-AD2A-50639D4AEC84}"/>
    <cellStyle name="Note 25 3" xfId="15559" xr:uid="{B6B6DA4C-25BF-4C45-8339-A3FFB2EBA335}"/>
    <cellStyle name="Note 26" xfId="3797" xr:uid="{69DD5D60-3375-4A51-BE87-9EBD6F26E600}"/>
    <cellStyle name="Note 26 2" xfId="15560" xr:uid="{AFDC6272-4A78-4170-AB91-833AC828DA5E}"/>
    <cellStyle name="Note 26 2 2" xfId="15561" xr:uid="{4517B283-BC74-4B98-A7A6-CFAE689E0022}"/>
    <cellStyle name="Note 26 3" xfId="15562" xr:uid="{9D8FAC45-99BF-45AB-A61A-42750B84B2E7}"/>
    <cellStyle name="Note 27" xfId="3798" xr:uid="{3F90E163-091C-4711-AE17-82ED59CA73F0}"/>
    <cellStyle name="Note 27 2" xfId="15563" xr:uid="{DA6F5242-E5CB-47D6-B85B-7DF1D3C86685}"/>
    <cellStyle name="Note 27 2 2" xfId="15564" xr:uid="{8F377E4B-2D5D-4FB8-90CE-7D10DDFAB9B7}"/>
    <cellStyle name="Note 27 3" xfId="15565" xr:uid="{038533BB-8DAE-4535-83AE-8CC7A9EF674C}"/>
    <cellStyle name="Note 28" xfId="3799" xr:uid="{29149A57-29E0-477D-B3EB-8DDDD5DE69A8}"/>
    <cellStyle name="Note 28 2" xfId="15566" xr:uid="{62423A59-B982-43B8-BCE7-419CDBC61CEA}"/>
    <cellStyle name="Note 28 2 2" xfId="15567" xr:uid="{40A00AAF-1478-46A5-AD1B-88D89B0D800D}"/>
    <cellStyle name="Note 28 3" xfId="15568" xr:uid="{B54CED5C-9681-4F40-9093-C860F9E9EEA6}"/>
    <cellStyle name="Note 29" xfId="3800" xr:uid="{FD7A6D57-8530-469C-834A-68C546BD84F1}"/>
    <cellStyle name="Note 29 2" xfId="15569" xr:uid="{55DC2797-F6C0-48FE-A65A-6081C0D20BE0}"/>
    <cellStyle name="Note 29 2 2" xfId="15570" xr:uid="{1BDDE994-B9C3-43C2-B43C-A7194B529A1F}"/>
    <cellStyle name="Note 29 3" xfId="15571" xr:uid="{3349070A-F689-4DE6-A666-5204DE728026}"/>
    <cellStyle name="Note 3" xfId="1636" xr:uid="{FC596FF6-3048-4CD1-95D4-B6F0DB9EF2AD}"/>
    <cellStyle name="Note 3 2" xfId="3801" xr:uid="{2EC7E881-5FEB-4AFA-A7DC-D40DA7FA76E6}"/>
    <cellStyle name="Note 3 2 2" xfId="15572" xr:uid="{EDE95C70-076B-4DA4-9C21-553540BDF539}"/>
    <cellStyle name="Note 3 2 2 2" xfId="15573" xr:uid="{1E7A1ADD-F54C-4C24-AAF0-21A49BE48062}"/>
    <cellStyle name="Note 3 2 3" xfId="15574" xr:uid="{B89660CA-FE08-4FAE-B8E5-34B699F4E370}"/>
    <cellStyle name="Note 3 3" xfId="15575" xr:uid="{A917E3FB-CA6D-4075-9C37-FEA336C73C3B}"/>
    <cellStyle name="Note 3 3 2" xfId="15576" xr:uid="{BCBAD8E0-9BC9-4B46-8EC1-35309475123C}"/>
    <cellStyle name="Note 3 4" xfId="15577" xr:uid="{D3B8AB0A-9404-4528-8537-68CD48702413}"/>
    <cellStyle name="Note 30" xfId="3802" xr:uid="{E23CDDC9-0D10-4C53-8928-8A26754F3496}"/>
    <cellStyle name="Note 30 2" xfId="15578" xr:uid="{74DD0D6C-C8A3-464C-BB72-470083E3ADFA}"/>
    <cellStyle name="Note 30 2 2" xfId="15579" xr:uid="{D58A513F-32AC-4C8D-99F4-B944D7442C10}"/>
    <cellStyle name="Note 30 3" xfId="15580" xr:uid="{59073F59-79E6-4762-B231-0B96216702AC}"/>
    <cellStyle name="Note 31" xfId="3803" xr:uid="{7050959E-9010-4348-8BF5-D24D3D8BDFB0}"/>
    <cellStyle name="Note 31 2" xfId="15581" xr:uid="{3508F3C9-6A24-4D6B-9BEC-622E49648DE3}"/>
    <cellStyle name="Note 31 2 2" xfId="15582" xr:uid="{6171A357-6C0A-4FFB-9E8F-E94613AB65AF}"/>
    <cellStyle name="Note 31 3" xfId="15583" xr:uid="{5C553ECB-E331-4CEA-8B1D-55CDA133AE53}"/>
    <cellStyle name="Note 32" xfId="3804" xr:uid="{CCC40D2A-38AB-4642-973C-D8CD11F21F02}"/>
    <cellStyle name="Note 32 2" xfId="15584" xr:uid="{8C3C16A2-26CB-4D87-9284-F0CF2C8D4B6F}"/>
    <cellStyle name="Note 32 2 2" xfId="15585" xr:uid="{1F2ED208-1402-4DD1-BA45-B4CE866F8424}"/>
    <cellStyle name="Note 32 3" xfId="15586" xr:uid="{9F34835F-CA76-465B-960C-C1A47A77DE5E}"/>
    <cellStyle name="Note 33" xfId="3805" xr:uid="{6201114B-AF70-4193-8EAB-4C1FE809D724}"/>
    <cellStyle name="Note 33 2" xfId="15587" xr:uid="{2C9DC3CE-127C-4BA8-B103-FA365D6ACB7F}"/>
    <cellStyle name="Note 33 2 2" xfId="15588" xr:uid="{FFC12A4E-C04F-4E9C-B744-B298482E9F17}"/>
    <cellStyle name="Note 33 3" xfId="15589" xr:uid="{76E7A90E-602D-429A-8AE3-7F0E0E5FE3F7}"/>
    <cellStyle name="Note 34" xfId="3806" xr:uid="{F5DEC1F9-9622-4D42-92E0-574DC3CC6060}"/>
    <cellStyle name="Note 34 2" xfId="15590" xr:uid="{53024194-950E-44AA-AAFB-DD94F6157E37}"/>
    <cellStyle name="Note 34 2 2" xfId="15591" xr:uid="{FA840484-3459-4FA5-AE6B-C7DCCC9A1F22}"/>
    <cellStyle name="Note 34 3" xfId="15592" xr:uid="{F2415EF0-6159-46C0-8810-AA9679879EE5}"/>
    <cellStyle name="Note 35" xfId="3807" xr:uid="{645294A2-0B5B-4867-B242-54F15447A22F}"/>
    <cellStyle name="Note 35 2" xfId="15593" xr:uid="{03B3A46E-E9DF-4DD8-B3C6-AD944AC66B02}"/>
    <cellStyle name="Note 35 2 2" xfId="15594" xr:uid="{30B3EDC6-6FA8-42E2-88D5-D5C36E3B8756}"/>
    <cellStyle name="Note 35 3" xfId="15595" xr:uid="{1C878A0C-D4EA-48C9-ACA3-00306F1F2A0F}"/>
    <cellStyle name="Note 36" xfId="3808" xr:uid="{DC9D9641-D419-4EAC-A576-0F30F56B7432}"/>
    <cellStyle name="Note 36 2" xfId="15596" xr:uid="{D16EF5D6-E02E-4494-9D8F-B1B33708323E}"/>
    <cellStyle name="Note 36 2 2" xfId="15597" xr:uid="{870B7356-7A7B-4DB7-87E8-5C9636EA5B46}"/>
    <cellStyle name="Note 36 3" xfId="15598" xr:uid="{F8672AAB-DE3C-410F-A575-FDA866F78F41}"/>
    <cellStyle name="Note 37" xfId="3809" xr:uid="{B2BE34EE-7552-41AC-A2DD-10B150917CAC}"/>
    <cellStyle name="Note 37 2" xfId="15599" xr:uid="{762BCC20-1624-44E6-890F-70F59DDD5984}"/>
    <cellStyle name="Note 37 2 2" xfId="15600" xr:uid="{66526284-7FA2-4553-88B1-92B1439540AC}"/>
    <cellStyle name="Note 37 3" xfId="15601" xr:uid="{323FF87F-18CE-40A5-904A-E3F8FCD5F5D6}"/>
    <cellStyle name="Note 38" xfId="3810" xr:uid="{F56AC0D0-FFF7-47E9-AB1E-10336765820A}"/>
    <cellStyle name="Note 38 2" xfId="15602" xr:uid="{799BB6B6-3A2B-4BBB-A886-4E8A4F4B1868}"/>
    <cellStyle name="Note 38 2 2" xfId="15603" xr:uid="{1127EAAC-B99F-481F-B98D-FD1544BA2245}"/>
    <cellStyle name="Note 38 3" xfId="15604" xr:uid="{06DBC183-F0E0-4580-B63B-19D209FC8080}"/>
    <cellStyle name="Note 39" xfId="3811" xr:uid="{2C4DE509-AD24-430B-B1EB-2234F1AD9607}"/>
    <cellStyle name="Note 39 2" xfId="15605" xr:uid="{CBDA7230-CEB4-46CA-BC21-766DAACCEC01}"/>
    <cellStyle name="Note 39 2 2" xfId="15606" xr:uid="{E172E828-E9BA-48C4-9AC9-EFE4D3E50083}"/>
    <cellStyle name="Note 39 3" xfId="15607" xr:uid="{4BD280CC-0B0C-42CB-807D-CAECFE2E8C00}"/>
    <cellStyle name="Note 4" xfId="1673" xr:uid="{61EB505C-2907-4F2B-846D-15C4AA4D7C42}"/>
    <cellStyle name="Note 4 2" xfId="3812" xr:uid="{DBFBEDA5-A2EF-4973-B434-96D364B7E3FD}"/>
    <cellStyle name="Note 4 2 2" xfId="15608" xr:uid="{962C7DB7-2C1F-4B7B-9F21-D7288675327F}"/>
    <cellStyle name="Note 4 2 2 2" xfId="15609" xr:uid="{F42711FF-70D3-4885-82EA-2E373E75BB8E}"/>
    <cellStyle name="Note 4 2 3" xfId="15610" xr:uid="{44795693-02CA-432E-BF7A-E423BF7A1F0D}"/>
    <cellStyle name="Note 4 3" xfId="15611" xr:uid="{31C6CA4B-969B-4666-AB51-961E96723797}"/>
    <cellStyle name="Note 4 3 2" xfId="15612" xr:uid="{2774AD1F-3A80-4FA6-B0F1-A47CE20DE7C0}"/>
    <cellStyle name="Note 4 4" xfId="15613" xr:uid="{94288C12-9909-4098-A8F2-81F122201F2B}"/>
    <cellStyle name="Note 40" xfId="3813" xr:uid="{1EBEA159-5C66-46B9-996F-B681568B51DE}"/>
    <cellStyle name="Note 40 2" xfId="15614" xr:uid="{654C5C2D-ACEE-44AB-B081-A9AA3D40E954}"/>
    <cellStyle name="Note 40 2 2" xfId="15615" xr:uid="{9DDA2D31-BCDE-4B4E-A89B-067DAE31AC18}"/>
    <cellStyle name="Note 40 3" xfId="15616" xr:uid="{10F6EBB6-81EC-4D87-A53A-FEA56127B249}"/>
    <cellStyle name="Note 41" xfId="3814" xr:uid="{B7D9CDB1-96A8-4FCD-AC1C-52FA1EBE4881}"/>
    <cellStyle name="Note 41 2" xfId="15617" xr:uid="{F287A6F2-7307-4FB1-A532-60B5F9674D43}"/>
    <cellStyle name="Note 41 2 2" xfId="15618" xr:uid="{8D0B23BE-CD0E-4584-96E7-38235A941BDF}"/>
    <cellStyle name="Note 41 3" xfId="15619" xr:uid="{0E456A9E-4843-4FB0-982B-228971391715}"/>
    <cellStyle name="Note 42" xfId="3815" xr:uid="{58DF2976-F1A7-43F9-A00C-A4029192A30A}"/>
    <cellStyle name="Note 42 2" xfId="15620" xr:uid="{3EDCA6E9-1724-4FBF-A9A5-8E20CDB46DDB}"/>
    <cellStyle name="Note 42 2 2" xfId="15621" xr:uid="{7E36735C-57F9-4459-B7CC-5BB33B0870A8}"/>
    <cellStyle name="Note 42 3" xfId="15622" xr:uid="{87FACF8B-D2C8-40E3-9757-E9AFB27350BD}"/>
    <cellStyle name="Note 43" xfId="3816" xr:uid="{AE173DDB-E91A-4B78-B721-304926FD47DA}"/>
    <cellStyle name="Note 43 2" xfId="15623" xr:uid="{1DAACBEF-CBD2-4E49-A3EB-EF84536010FF}"/>
    <cellStyle name="Note 43 2 2" xfId="15624" xr:uid="{E4F906DC-A536-4FA0-9300-DB9006A869D3}"/>
    <cellStyle name="Note 43 3" xfId="15625" xr:uid="{A9203CC0-B9A6-40A1-965D-CDACB046437A}"/>
    <cellStyle name="Note 44" xfId="3817" xr:uid="{0FDF98F1-35EF-4BAA-BFD3-68AEFFD29CEA}"/>
    <cellStyle name="Note 44 2" xfId="15626" xr:uid="{61CD5FCA-51D7-401F-B89B-13562B9B9F5E}"/>
    <cellStyle name="Note 45" xfId="3818" xr:uid="{D6CBC86A-8291-4999-BB3A-00F5A5E71276}"/>
    <cellStyle name="Note 45 2" xfId="15627" xr:uid="{9CC0E606-53A7-4049-8F82-FB03DE7857E6}"/>
    <cellStyle name="Note 46" xfId="9434" xr:uid="{647B93AC-E811-4F73-AD57-BAB471089501}"/>
    <cellStyle name="Note 46 2" xfId="15628" xr:uid="{D9F0C7C3-E835-497E-97A4-6FCE5E826545}"/>
    <cellStyle name="Note 47" xfId="15629" xr:uid="{ED8ECD22-C9F8-4F82-89C4-ADA9469315C7}"/>
    <cellStyle name="Note 47 2" xfId="15630" xr:uid="{CE099797-3AB3-4405-8E6A-37C97F68B026}"/>
    <cellStyle name="Note 48" xfId="15631" xr:uid="{3C321F3C-B987-4AF1-92D1-4EA17A78843E}"/>
    <cellStyle name="Note 48 2" xfId="15632" xr:uid="{66226868-69DC-412B-BA30-5EC756C83E54}"/>
    <cellStyle name="Note 49" xfId="15633" xr:uid="{B1920D5A-DD7B-4269-AA80-5EAF1F6C103B}"/>
    <cellStyle name="Note 49 2" xfId="15634" xr:uid="{3F05F8B0-820B-44B5-AF48-2A00CD2BF908}"/>
    <cellStyle name="Note 5" xfId="3819" xr:uid="{EFBB52FA-D489-4E7C-A956-3F336AD9A2D4}"/>
    <cellStyle name="Note 5 2" xfId="15635" xr:uid="{DBF09310-EEBF-48AD-9CB0-CCDAB56E0310}"/>
    <cellStyle name="Note 5 2 2" xfId="15636" xr:uid="{BDED02D4-9A4D-4781-AB6E-25015CD2BF36}"/>
    <cellStyle name="Note 5 3" xfId="15637" xr:uid="{C7EC6CC6-4885-4178-BE93-1D7D7C6A6C95}"/>
    <cellStyle name="Note 50" xfId="15638" xr:uid="{B77E4C3B-DF9E-4EAE-8E3F-B36814C297C4}"/>
    <cellStyle name="Note 50 2" xfId="15639" xr:uid="{6BA2FC00-A540-4015-B74F-7FC858209B5E}"/>
    <cellStyle name="Note 51" xfId="15640" xr:uid="{E859B536-9549-4B29-82E7-F3B2EF21293C}"/>
    <cellStyle name="Note 51 2" xfId="15641" xr:uid="{D5E141D0-BBF1-4BCE-B934-158C8723B664}"/>
    <cellStyle name="Note 52" xfId="15642" xr:uid="{4D59E594-0FCF-473D-9232-414B8214AC87}"/>
    <cellStyle name="Note 52 2" xfId="15643" xr:uid="{9582814B-7BE9-46B3-96CB-6B7D102F5B9C}"/>
    <cellStyle name="Note 53" xfId="15644" xr:uid="{C8835ACE-6D29-4C96-9AF8-A25D75C08654}"/>
    <cellStyle name="Note 53 2" xfId="15645" xr:uid="{60CDC620-D8CA-4B67-BCBE-0487E7FE1605}"/>
    <cellStyle name="Note 54" xfId="15646" xr:uid="{6271242C-BEB3-42E6-85F9-967340F66A85}"/>
    <cellStyle name="Note 54 2" xfId="15647" xr:uid="{D64398FD-0BA2-45C5-96C8-A1814456F110}"/>
    <cellStyle name="Note 55" xfId="15648" xr:uid="{5A238D1F-CFE7-4054-BDFE-344B84B437D7}"/>
    <cellStyle name="Note 55 2" xfId="15649" xr:uid="{B03452E1-ED8F-4F6E-A56F-4486F8155E25}"/>
    <cellStyle name="Note 56" xfId="15650" xr:uid="{48424494-5B5D-47D5-AC55-61236168CF98}"/>
    <cellStyle name="Note 56 2" xfId="15651" xr:uid="{2087CAD5-6145-4490-B27A-174946CD26B0}"/>
    <cellStyle name="Note 57" xfId="15652" xr:uid="{0DC3AB1D-7BF3-4AC7-81E3-5A3C2547B9E8}"/>
    <cellStyle name="Note 57 2" xfId="15653" xr:uid="{E493E66A-C0B3-4C7D-8C60-70D871B28349}"/>
    <cellStyle name="Note 58" xfId="15654" xr:uid="{FA64A443-F0D4-4BAC-B52E-7DA56D7D40A7}"/>
    <cellStyle name="Note 58 2" xfId="15655" xr:uid="{4DAA0735-1B4B-4837-BEE7-F939F2DCA115}"/>
    <cellStyle name="Note 59" xfId="15656" xr:uid="{0F6E2401-8885-4DBD-AC80-31933FACF786}"/>
    <cellStyle name="Note 59 2" xfId="15657" xr:uid="{4656D8E4-0EE5-4C22-B7A1-34D6994E78E2}"/>
    <cellStyle name="Note 6" xfId="3820" xr:uid="{2B3CE9FF-CB48-49A3-9B5A-3ADCC82DCEE3}"/>
    <cellStyle name="Note 6 2" xfId="15658" xr:uid="{276FA311-D37F-4598-8063-FE74F53326C1}"/>
    <cellStyle name="Note 6 2 2" xfId="15659" xr:uid="{A8C341BE-B824-49D1-9589-B0B02F85475F}"/>
    <cellStyle name="Note 6 3" xfId="15660" xr:uid="{C21C387A-BBF2-472E-AFEF-209BC5EBEAFE}"/>
    <cellStyle name="Note 60" xfId="15661" xr:uid="{D59C25D2-01AE-435C-9198-8F5B9413C8CB}"/>
    <cellStyle name="Note 60 2" xfId="15662" xr:uid="{7DBE9DC6-A9E8-4303-9694-87A7A0B89C81}"/>
    <cellStyle name="Note 61" xfId="15663" xr:uid="{D3C5B415-E9AC-44D6-899F-94E1A832C1A3}"/>
    <cellStyle name="Note 61 2" xfId="15664" xr:uid="{7523130F-C2E2-4163-84C3-51AA14AF94A2}"/>
    <cellStyle name="Note 62" xfId="15665" xr:uid="{CA3BD52C-8814-4816-9C44-21452A50DF78}"/>
    <cellStyle name="Note 62 2" xfId="15666" xr:uid="{B12AFC71-9AED-4574-8EA4-7549C9FC6C92}"/>
    <cellStyle name="Note 63" xfId="15667" xr:uid="{54DD121E-CA4F-4727-BA49-ED4B311D0CD7}"/>
    <cellStyle name="Note 63 2" xfId="15668" xr:uid="{53987268-1363-4E2C-BB8C-DC8EE2A444F4}"/>
    <cellStyle name="Note 64" xfId="15669" xr:uid="{AEE4D87C-1428-4735-AC0F-645F89C8D005}"/>
    <cellStyle name="Note 64 2" xfId="15670" xr:uid="{FB377975-F24E-4ED6-AA6A-2951CCCB39F2}"/>
    <cellStyle name="Note 65" xfId="15671" xr:uid="{1267EAF6-5FD4-4FE3-954F-C9A666DDBEC4}"/>
    <cellStyle name="Note 65 2" xfId="15672" xr:uid="{D8316C8A-81A4-4CCC-A4C4-789783436A2E}"/>
    <cellStyle name="Note 66" xfId="15673" xr:uid="{772603EC-71A0-4165-9161-3F9E33BFF856}"/>
    <cellStyle name="Note 66 2" xfId="15674" xr:uid="{7F7C0FC1-3C53-49A8-AA4C-6E497D3DAF09}"/>
    <cellStyle name="Note 67" xfId="15675" xr:uid="{6B3957E1-579C-4F88-866E-72F9E4A79334}"/>
    <cellStyle name="Note 67 2" xfId="15676" xr:uid="{AC60DF3F-C25B-449D-A59A-4E8A263437D0}"/>
    <cellStyle name="Note 68" xfId="15677" xr:uid="{6E19D8D3-A76F-42B9-BE10-A6D68B2B401D}"/>
    <cellStyle name="Note 68 2" xfId="15678" xr:uid="{300EA4FB-AFA7-4017-8F75-25EF5D7BE3FA}"/>
    <cellStyle name="Note 69" xfId="15679" xr:uid="{80DB4E47-7E6C-435D-BB65-A7C017706E22}"/>
    <cellStyle name="Note 69 2" xfId="15680" xr:uid="{82535EAD-AF4A-4672-B454-B947DB23A72B}"/>
    <cellStyle name="Note 7" xfId="3821" xr:uid="{93557C36-8E88-4C3A-996C-4DD3CBD96023}"/>
    <cellStyle name="Note 7 2" xfId="15681" xr:uid="{4F3283E9-A0F5-4FE8-9898-2F60C97C1C86}"/>
    <cellStyle name="Note 7 2 2" xfId="15682" xr:uid="{955A65A0-E755-4057-ACFE-23C6DBFAFAB3}"/>
    <cellStyle name="Note 7 3" xfId="15683" xr:uid="{DFED8BE8-A0ED-43A2-8315-53E89ED515AC}"/>
    <cellStyle name="Note 70" xfId="15684" xr:uid="{2D7B0512-A932-4B9D-9616-9489B9543772}"/>
    <cellStyle name="Note 70 2" xfId="15685" xr:uid="{C130A60B-55E6-44DF-9FCA-D389CF028EF7}"/>
    <cellStyle name="Note 71" xfId="15686" xr:uid="{928045ED-2A15-4FAC-9156-B659EDF0EA5F}"/>
    <cellStyle name="Note 71 2" xfId="15687" xr:uid="{968461BC-9501-4DD6-A269-769B512EC051}"/>
    <cellStyle name="Note 72" xfId="15688" xr:uid="{0AC7D475-100C-4C5B-AC4D-3CE47331E042}"/>
    <cellStyle name="Note 72 2" xfId="15689" xr:uid="{58D13E43-8DB9-46A1-B090-336EE2FC7940}"/>
    <cellStyle name="Note 73" xfId="15690" xr:uid="{27E932E6-9F7C-4BC8-A9A9-BF8B255FB4D8}"/>
    <cellStyle name="Note 73 2" xfId="15691" xr:uid="{E55DBBCF-0B2C-4EA2-BFA2-3F83CB51BB97}"/>
    <cellStyle name="Note 74" xfId="15692" xr:uid="{BDCCF71F-A834-41C7-B0F2-E9D462446D79}"/>
    <cellStyle name="Note 74 2" xfId="15693" xr:uid="{B2AB6B58-7910-4D4E-ABE1-8999E531B55B}"/>
    <cellStyle name="Note 75" xfId="15694" xr:uid="{4660DA06-8CBD-40D6-861E-C3DA8F742621}"/>
    <cellStyle name="Note 75 2" xfId="15695" xr:uid="{211B7ECF-8B14-41C5-B65E-5E6CBAC0CAE4}"/>
    <cellStyle name="Note 76" xfId="15696" xr:uid="{5C2EC350-5419-405D-A325-26836820D264}"/>
    <cellStyle name="Note 76 2" xfId="15697" xr:uid="{A4103471-FBFC-4AA0-B31E-BB8D1D30CC72}"/>
    <cellStyle name="Note 77" xfId="15698" xr:uid="{DBC94AB4-37E9-4161-AC45-9861E0DB67D8}"/>
    <cellStyle name="Note 77 2" xfId="15699" xr:uid="{29FC0E8F-876B-4AE3-A48A-3A0AAC0AF2A1}"/>
    <cellStyle name="Note 78" xfId="15700" xr:uid="{B9BFA157-A447-46C5-83A4-B7CBD20062CC}"/>
    <cellStyle name="Note 79" xfId="15701" xr:uid="{CE78D993-4F41-44FA-9DAB-E72091405E98}"/>
    <cellStyle name="Note 8" xfId="3822" xr:uid="{D5A05306-37BE-45A0-8537-027C177D0D37}"/>
    <cellStyle name="Note 8 2" xfId="15702" xr:uid="{64B92261-C7B2-43AA-9FF5-722E1C22B3B7}"/>
    <cellStyle name="Note 8 2 2" xfId="15703" xr:uid="{8D8AA0EF-E183-47E7-BC65-1539320BD78B}"/>
    <cellStyle name="Note 8 3" xfId="15704" xr:uid="{CCFF3503-C332-473D-95CB-898E007DDDCF}"/>
    <cellStyle name="Note 80" xfId="15705" xr:uid="{9460D17E-E9FE-4617-ABA1-EE42BC5BED57}"/>
    <cellStyle name="Note 81" xfId="27044" xr:uid="{18D9BA82-9C01-4E17-A14D-A545C0AC7B7A}"/>
    <cellStyle name="Note 82" xfId="27045" xr:uid="{24FCAD87-3CF8-4C39-8F2B-A850B8150CC6}"/>
    <cellStyle name="Note 83" xfId="27046" xr:uid="{CA31CEAD-6F5E-4C97-84F4-61A742CA2F1C}"/>
    <cellStyle name="Note 84" xfId="27047" xr:uid="{C741C843-13F7-4A3A-8CA3-682B643576F9}"/>
    <cellStyle name="Note 85" xfId="27048" xr:uid="{3D909833-829C-4746-87FF-2A3E13F75417}"/>
    <cellStyle name="Note 86" xfId="27049" xr:uid="{82A11032-AE6F-4A8F-8B3E-1EB14587B8A1}"/>
    <cellStyle name="Note 87" xfId="27050" xr:uid="{3E7A7CF6-BE58-482E-991A-46D6B39AD66B}"/>
    <cellStyle name="Note 88" xfId="27051" xr:uid="{E20316A4-8F5B-4DA8-BCEA-83AB505F81E0}"/>
    <cellStyle name="Note 89" xfId="27052" xr:uid="{7CB28EF8-6245-469F-88AE-1087930D0AEB}"/>
    <cellStyle name="Note 9" xfId="3823" xr:uid="{BA4B880B-82F7-460D-9B88-3B0658A7184B}"/>
    <cellStyle name="Note 9 2" xfId="15706" xr:uid="{F150BD6D-4811-4A43-A300-A896EDE39D8A}"/>
    <cellStyle name="Note 9 2 2" xfId="15707" xr:uid="{68BACB8D-89DE-4E62-9A79-0B57DAB12473}"/>
    <cellStyle name="Note 9 3" xfId="15708" xr:uid="{6ABC21C5-4DE5-414A-8F3A-5553B1451424}"/>
    <cellStyle name="Note 90" xfId="27053" xr:uid="{F45B2250-ACE2-446C-B776-88327BAD571A}"/>
    <cellStyle name="Note 91" xfId="27054" xr:uid="{9CC2A38B-59D5-4EFB-A2DE-EF2BBBBE6F00}"/>
    <cellStyle name="Note 92" xfId="27055" xr:uid="{593ED6BE-4C49-41DC-88F7-E26FCF4C3B93}"/>
    <cellStyle name="Note 93" xfId="27056" xr:uid="{56C9B8D8-FF37-4357-9652-B1F80C631488}"/>
    <cellStyle name="Note 94" xfId="27057" xr:uid="{D2B0651E-5749-4FA5-95A4-2BDA36871EDF}"/>
    <cellStyle name="Note 95" xfId="27058" xr:uid="{438B6D93-3560-4491-88F7-94954CD2C313}"/>
    <cellStyle name="Note 96" xfId="27059" xr:uid="{2F77DDFB-4DC5-4C34-8D38-7A840D344F05}"/>
    <cellStyle name="Note 97" xfId="27060" xr:uid="{3280E1F3-8395-4585-A50D-076306BC5664}"/>
    <cellStyle name="Note 98" xfId="27061" xr:uid="{1210DF0A-2A15-464D-A058-5B23BBB1A6A4}"/>
    <cellStyle name="Note 99" xfId="27062" xr:uid="{8296F967-B479-4A08-93A8-4705496C1313}"/>
    <cellStyle name="Notes" xfId="946" xr:uid="{B037F207-3B64-40B2-BEC5-8DEFF953E06A}"/>
    <cellStyle name="Num0Un" xfId="947" xr:uid="{24D9F97E-A0B7-4088-8781-6545BAD702E5}"/>
    <cellStyle name="Num1" xfId="948" xr:uid="{4F66EEF0-62F3-4330-97F6-8994A032522F}"/>
    <cellStyle name="Num1Blue" xfId="949" xr:uid="{9BBCAB0A-571A-452F-8BCE-06B49756410B}"/>
    <cellStyle name="Num2" xfId="950" xr:uid="{1EA1B9D4-93A2-4C9E-9FC3-BCB59495A2BE}"/>
    <cellStyle name="Num2Un" xfId="951" xr:uid="{5D46963A-1331-4D48-AF68-490897F1E901}"/>
    <cellStyle name="Number" xfId="952" xr:uid="{3498671F-9926-4989-90C6-BBED201DADF0}"/>
    <cellStyle name="Number no Dec" xfId="953" xr:uid="{1D9BC85F-144E-45C2-AFE6-785D8FC27155}"/>
    <cellStyle name="Number no Dec 2" xfId="954" xr:uid="{F3C5530C-F24D-48C0-B493-580A09D21134}"/>
    <cellStyle name="Number no Dec 2 2" xfId="955" xr:uid="{186DB3F8-063F-4DAD-BB9B-10A08D592F8F}"/>
    <cellStyle name="Number no Dec 3" xfId="956" xr:uid="{68514BE6-5280-4762-A140-FC5F5CC39FEB}"/>
    <cellStyle name="Number no Dec 3 2" xfId="957" xr:uid="{AEA362EA-DB40-4D5A-B556-BAF81890594D}"/>
    <cellStyle name="Number no Dec 4" xfId="958" xr:uid="{1CECAB7D-8408-45D5-BBDF-DCF9696ED911}"/>
    <cellStyle name="Number no Dec 4 2" xfId="959" xr:uid="{CC9831BD-AE7B-40A2-AB10-FAE3FCE12D6E}"/>
    <cellStyle name="Number no Dec 5" xfId="960" xr:uid="{744D1FCA-40ED-4573-9BDF-2818B889DD2D}"/>
    <cellStyle name="Number no Dec_Controls" xfId="961" xr:uid="{584C0D7A-75CF-47F3-8862-B4D1B8401A72}"/>
    <cellStyle name="Number0" xfId="962" xr:uid="{12AFA5EB-4AF2-4C9C-84E5-2DA39C2276A3}"/>
    <cellStyle name="Number1" xfId="963" xr:uid="{7A391209-37CC-4333-B830-DBDFAB969B9A}"/>
    <cellStyle name="Number2" xfId="964" xr:uid="{923F1007-5774-4197-B20E-6AE941FAD7E8}"/>
    <cellStyle name="Number2 2" xfId="1887" xr:uid="{FFB53934-1C83-46E8-98AF-E117B7BBF4B0}"/>
    <cellStyle name="Number2 2 2" xfId="5980" xr:uid="{17A45D4A-EB74-4B4A-A178-D475FE507B9B}"/>
    <cellStyle name="Number2 2 3" xfId="4623" xr:uid="{D3952392-2606-45A3-9164-A6371E1507DF}"/>
    <cellStyle name="Number2 3" xfId="5547" xr:uid="{886FF742-B2D2-499E-A0DE-73036B710E8F}"/>
    <cellStyle name="Ø›ŽÅ [0]_06" xfId="965" xr:uid="{AFA3FC45-D9F3-43EB-B30A-73A138BB3A92}"/>
    <cellStyle name="Ø›ŽÅ[0]_cashflow" xfId="966" xr:uid="{EFD8D387-FFAC-42D3-AFDE-9513261719AC}"/>
    <cellStyle name="Ø›ŽÅ_06" xfId="967" xr:uid="{A747E09D-1931-4F85-A67A-F94F0F133CF8}"/>
    <cellStyle name="Ò»°ã_ˆó±í¸½±í" xfId="968" xr:uid="{A9296FFD-5CAF-4FE5-AA47-BF9E4A993D8E}"/>
    <cellStyle name="ØÅ [0]_CAL - Annual leave" xfId="969" xr:uid="{65FD9870-8DE6-4DA2-94F3-3224FF92E2C5}"/>
    <cellStyle name="ØÅ_CAL - Annual leave" xfId="970" xr:uid="{B5A4E179-FABB-49CF-856B-E4ED8555BDF7}"/>
    <cellStyle name="øFòé_BS9701-3" xfId="971" xr:uid="{8EAFD7E4-6307-444D-8891-D6A230CAF0BF}"/>
    <cellStyle name="oft Excel]_x000d__x000a_Comment=open=/f ‚ðw’è‚·‚é‚ÆAƒ†[ƒU[’è‹`ŠÖ”‚ðŠÖ”“\‚è•t‚¯‚Ìˆê——‚É“o˜^‚·‚é‚±‚Æ‚ª‚Å‚«‚Ü‚·B_x000d__x000a_Maximized" xfId="972" xr:uid="{67022711-489B-477C-B45F-20B7175906D0}"/>
    <cellStyle name="oft Excel]_x000d__x000a_Comment=The open=/f lines load custom functions into the Paste Function list._x000d__x000a_Maximized=3_x000d__x000a_Basics=1_x000d__x000a_A" xfId="973" xr:uid="{D9C2ACC8-87C1-4F69-8C85-798A8FEBFB68}"/>
    <cellStyle name="oft Excel]_x000d__x000a_Comment=The open=/f lines load custom functions into the Paste Function list._x000d__x000a_Maximized=3_x000d__x000a_Basics=1_x000d__x000a_A 2" xfId="17852" xr:uid="{9B3C2DFF-69BD-491B-928F-A0C801FFC35D}"/>
    <cellStyle name="øj‚¾?_BS9701-3" xfId="974" xr:uid="{3A16C4B1-E703-4799-B9E2-4A7757149C0E}"/>
    <cellStyle name="ºó¼Ì³¬¼¶Á´½Ó" xfId="975" xr:uid="{8C4C39FF-55DC-41A8-A7D4-14CD3D28903E}"/>
    <cellStyle name="Outline" xfId="976" xr:uid="{CA207077-2196-440E-AA2F-2474B012713B}"/>
    <cellStyle name="Outline 10" xfId="6614" xr:uid="{6811CDCE-CFF3-42C6-B992-DCE4F794E860}"/>
    <cellStyle name="Outline 10 2" xfId="34345" xr:uid="{4A6BCB38-E72A-4575-B5C4-317456454011}"/>
    <cellStyle name="Outline 11" xfId="7309" xr:uid="{A22128C9-942D-432B-9B5C-275071B78849}"/>
    <cellStyle name="Outline 11 2" xfId="34346" xr:uid="{1888215C-C8CF-4A6D-9478-32C9226E3E71}"/>
    <cellStyle name="Outline 12" xfId="5766" xr:uid="{4AE85795-4F36-4372-ABC1-0E2AC7125861}"/>
    <cellStyle name="Outline 12 2" xfId="34347" xr:uid="{4EAA0B0B-4EA1-45E8-9853-FA0897AA9C68}"/>
    <cellStyle name="Outline 2" xfId="1888" xr:uid="{3F03DDED-3592-4F07-BA8C-5F5CACA8606A}"/>
    <cellStyle name="Outline 2 10" xfId="7163" xr:uid="{AC3D08C1-953D-4FB0-91D4-6B603F19FE52}"/>
    <cellStyle name="Outline 2 10 2" xfId="34348" xr:uid="{36ECFDEE-E973-4770-8D88-958E5A0C38DE}"/>
    <cellStyle name="Outline 2 11" xfId="5981" xr:uid="{98C6C363-BCA5-45DD-980F-463BF1D107CB}"/>
    <cellStyle name="Outline 2 11 2" xfId="34349" xr:uid="{52C251B0-C087-4E84-B8A8-483D12090C66}"/>
    <cellStyle name="Outline 2 12" xfId="4624" xr:uid="{78ED0D56-5506-4570-9AA6-D0EF15A668F6}"/>
    <cellStyle name="Outline 2 2" xfId="6831" xr:uid="{7CBF917C-2C5B-4667-BB2B-72B1A1DA67EC}"/>
    <cellStyle name="Outline 2 3" xfId="4704" xr:uid="{4D4F00C8-E429-4E42-A4C7-F6C49A5A037E}"/>
    <cellStyle name="Outline 2 3 2" xfId="34350" xr:uid="{D09E8790-B1D2-41E6-AD10-A6927EAE7AC3}"/>
    <cellStyle name="Outline 2 4" xfId="7038" xr:uid="{4AE52154-BCC5-4AA5-90FE-873EDCF36397}"/>
    <cellStyle name="Outline 2 4 2" xfId="34351" xr:uid="{8C52D70F-EC48-4D18-A1E5-4D8FD8EECDBB}"/>
    <cellStyle name="Outline 2 5" xfId="4988" xr:uid="{A35B23BF-7CE6-4C45-B011-D15E96D9B4B0}"/>
    <cellStyle name="Outline 2 5 2" xfId="34352" xr:uid="{B80B083D-CA1F-4142-A929-720E6D3BE38E}"/>
    <cellStyle name="Outline 2 6" xfId="7385" xr:uid="{C3160305-56DA-4483-85FE-E32763F6F41C}"/>
    <cellStyle name="Outline 2 7" xfId="7505" xr:uid="{264B2DE9-AC5F-48F8-8C17-F1A429385B75}"/>
    <cellStyle name="Outline 2 8" xfId="6915" xr:uid="{949ED6FA-7A45-43CC-9E58-A6CD3E728357}"/>
    <cellStyle name="Outline 2 8 2" xfId="34353" xr:uid="{6F40D6E8-C2BC-4DF4-8103-7850F62800FE}"/>
    <cellStyle name="Outline 2 9" xfId="7235" xr:uid="{F86644DF-C9FD-4690-B532-59EFBF6B214B}"/>
    <cellStyle name="Outline 2 9 2" xfId="34354" xr:uid="{B2C73B80-16FF-455D-B302-3B46B067DE46}"/>
    <cellStyle name="Outline 3" xfId="5548" xr:uid="{6CF9AF04-7B50-4A0E-B901-4F342FB24D2B}"/>
    <cellStyle name="Outline 3 2" xfId="34355" xr:uid="{4D4CB039-1BC8-4618-A63D-5EC5F71ED63C}"/>
    <cellStyle name="Outline 4" xfId="5342" xr:uid="{43FB7E41-F7A9-4E97-A39D-53BDBCB4EB4E}"/>
    <cellStyle name="Outline 5" xfId="4828" xr:uid="{A8B4E017-A2A1-4928-B66C-A3F13D0FAFCC}"/>
    <cellStyle name="Outline 5 2" xfId="34356" xr:uid="{94812ED1-B6E3-4FAA-87D2-761ED0C440B8}"/>
    <cellStyle name="Outline 6" xfId="6313" xr:uid="{5E8A40D8-FF5F-4FF9-A30F-951B7745EE96}"/>
    <cellStyle name="Outline 6 2" xfId="34357" xr:uid="{B4F92903-A9C0-4E11-9E4A-3CCE8192F827}"/>
    <cellStyle name="Outline 7" xfId="4770" xr:uid="{1523AD74-9620-4679-AC8D-E91D3E4B6A45}"/>
    <cellStyle name="Outline 7 2" xfId="34358" xr:uid="{D458EA51-CF96-48B4-8BB6-E56A869E998C}"/>
    <cellStyle name="Outline 8" xfId="6705" xr:uid="{27AA217D-9236-4105-A3B7-DDA801E81814}"/>
    <cellStyle name="Outline 9" xfId="6087" xr:uid="{E1ED2D93-E55D-4C3A-96F7-F7FF57699131}"/>
    <cellStyle name="Output 10" xfId="17853" xr:uid="{D85E8420-01CF-47B7-9A03-D378B5446599}"/>
    <cellStyle name="Output 2" xfId="977" xr:uid="{55CDAE30-45A9-4A40-A2C4-D7E80EDEFC17}"/>
    <cellStyle name="Output 2 10" xfId="6022" xr:uid="{D1965471-7281-4335-B872-63A504BAD7F4}"/>
    <cellStyle name="Output 2 10 2" xfId="27063" xr:uid="{361D149C-0589-4BEE-8BE9-C83633BFFA04}"/>
    <cellStyle name="Output 2 11" xfId="7251" xr:uid="{5F797828-CC2E-42DC-9F78-578068B1479E}"/>
    <cellStyle name="Output 2 11 2" xfId="27064" xr:uid="{89DC0E09-C222-46E1-A25F-89DA72252281}"/>
    <cellStyle name="Output 2 12" xfId="5288" xr:uid="{FC24F8E2-0EF5-4B9B-B637-6C2FD74FD26D}"/>
    <cellStyle name="Output 2 12 2" xfId="27065" xr:uid="{43D61222-97D7-44E2-BDB3-870A5A968CE3}"/>
    <cellStyle name="Output 2 13" xfId="7310" xr:uid="{EC6FEDA8-F931-49D1-A16F-7196D5520B62}"/>
    <cellStyle name="Output 2 13 2" xfId="27066" xr:uid="{8B41DB12-E79D-44A9-8163-585AB89228C3}"/>
    <cellStyle name="Output 2 14" xfId="7860" xr:uid="{E9D18D6B-3817-4672-8BD8-36ACF1D39537}"/>
    <cellStyle name="Output 2 14 2" xfId="27067" xr:uid="{07A97EB2-35FF-4631-8C48-9864AA88F588}"/>
    <cellStyle name="Output 2 15" xfId="27068" xr:uid="{673EEE09-C16F-4458-961F-7D1110ED4A66}"/>
    <cellStyle name="Output 2 2" xfId="1527" xr:uid="{E541F02A-77B7-4D1C-9F24-3DC2F69BDF19}"/>
    <cellStyle name="Output 2 2 10" xfId="7252" xr:uid="{0EB34654-EF54-4F85-B8DE-DBD87B7F1058}"/>
    <cellStyle name="Output 2 2 10 2" xfId="27069" xr:uid="{8238E280-F930-426A-B78D-2811310CEA69}"/>
    <cellStyle name="Output 2 2 11" xfId="7696" xr:uid="{3D02BBCD-2BAC-47D4-A42A-4395C3E497D7}"/>
    <cellStyle name="Output 2 2 11 2" xfId="27070" xr:uid="{60AC8E88-B9C2-4097-A509-C69807E7C237}"/>
    <cellStyle name="Output 2 2 12" xfId="7912" xr:uid="{A398B792-50AD-4CC2-8F22-9EF77F1D7E0C}"/>
    <cellStyle name="Output 2 2 12 2" xfId="27071" xr:uid="{C3ADBF12-C5EA-4479-BBEA-EB5AE38510DD}"/>
    <cellStyle name="Output 2 2 13" xfId="10040" xr:uid="{F9A9ABE9-4F98-430A-8685-315865523CF6}"/>
    <cellStyle name="Output 2 2 14" xfId="27072" xr:uid="{7BA2A667-B078-4212-8A95-5336B1A6DDA0}"/>
    <cellStyle name="Output 2 2 2" xfId="5853" xr:uid="{875409AA-0CF5-4E7C-B707-A624FE526AA1}"/>
    <cellStyle name="Output 2 2 2 2" xfId="27073" xr:uid="{936FE573-B755-47FB-9B9F-88DC2398E509}"/>
    <cellStyle name="Output 2 2 3" xfId="6221" xr:uid="{1815EB61-F2D7-43B8-AB4D-11E2EC319690}"/>
    <cellStyle name="Output 2 2 3 2" xfId="27074" xr:uid="{E40E1833-3CFC-49D3-89A0-BACB9E3D1D30}"/>
    <cellStyle name="Output 2 2 4" xfId="6604" xr:uid="{9474F774-A455-4939-BB90-A4ABB4B33CA5}"/>
    <cellStyle name="Output 2 2 4 2" xfId="27075" xr:uid="{513E847E-2DF6-46F8-9F00-7A8EDDDF39CF}"/>
    <cellStyle name="Output 2 2 5" xfId="5144" xr:uid="{3C061FB2-B99A-4A3C-A7A6-02043990D484}"/>
    <cellStyle name="Output 2 2 5 2" xfId="27076" xr:uid="{BEF73DDD-22F0-4DD1-9C9B-E1535F4B4E5E}"/>
    <cellStyle name="Output 2 2 6" xfId="6825" xr:uid="{A5BE1066-A60E-4A26-996B-56D86AB7B108}"/>
    <cellStyle name="Output 2 2 6 2" xfId="27077" xr:uid="{EABC579F-3925-4F09-A797-135D8B8E04AA}"/>
    <cellStyle name="Output 2 2 7" xfId="7080" xr:uid="{053F0577-25B1-4281-9081-14CF059C827F}"/>
    <cellStyle name="Output 2 2 7 2" xfId="27078" xr:uid="{0088B973-43D0-4FB3-8D2A-69F0AD9D7BA8}"/>
    <cellStyle name="Output 2 2 8" xfId="6034" xr:uid="{75FA1BC2-C9C8-4F3A-9C71-CBF2D0BBE960}"/>
    <cellStyle name="Output 2 2 8 2" xfId="27079" xr:uid="{34114C77-D7F1-4600-BC76-9CCB7B0F7E25}"/>
    <cellStyle name="Output 2 2 9" xfId="6948" xr:uid="{1F565827-D879-40C1-B4D5-4A34088DF9A0}"/>
    <cellStyle name="Output 2 2 9 2" xfId="27080" xr:uid="{23BA39E9-0DEC-412D-8114-8233F270EC0D}"/>
    <cellStyle name="Output 2 3" xfId="1528" xr:uid="{36AD17A2-EC51-4118-A689-DE4840BA6AAE}"/>
    <cellStyle name="Output 2 3 10" xfId="7684" xr:uid="{5A125CBA-2BF4-47A2-BD24-DB8FDF0F8B3A}"/>
    <cellStyle name="Output 2 3 10 2" xfId="27081" xr:uid="{4D40D8C6-9052-47F4-9F8C-E0D0159BB19D}"/>
    <cellStyle name="Output 2 3 11" xfId="7913" xr:uid="{4ECBB759-D754-4019-BBA0-710F4469C6F6}"/>
    <cellStyle name="Output 2 3 11 2" xfId="27082" xr:uid="{70D90337-D1A9-40B8-9385-BD99AF27CD87}"/>
    <cellStyle name="Output 2 3 12" xfId="27083" xr:uid="{8F17186F-8ACA-490C-AE22-99D6AB5687AF}"/>
    <cellStyle name="Output 2 3 2" xfId="6222" xr:uid="{8CB6CFF0-0B73-4B96-8C88-BA5FFC8010A9}"/>
    <cellStyle name="Output 2 3 2 2" xfId="27084" xr:uid="{6DC254C3-A957-44B2-8B9E-C2F67821F2EE}"/>
    <cellStyle name="Output 2 3 3" xfId="5757" xr:uid="{DD24951D-E657-478A-8883-328B2A5FAC40}"/>
    <cellStyle name="Output 2 3 3 2" xfId="27085" xr:uid="{E8564E29-C520-4D56-A13B-A7A942D4A8AE}"/>
    <cellStyle name="Output 2 3 4" xfId="4941" xr:uid="{97FF3A68-E73D-4A29-9AC6-183C54B8713C}"/>
    <cellStyle name="Output 2 3 4 2" xfId="27086" xr:uid="{DDC313C9-74C7-4A81-A095-D26548C86063}"/>
    <cellStyle name="Output 2 3 5" xfId="5181" xr:uid="{5C99E0E4-C39A-4D6B-9989-874ECFDEAE9F}"/>
    <cellStyle name="Output 2 3 5 2" xfId="27087" xr:uid="{E262B29E-FF31-450F-ADC6-582EE9288204}"/>
    <cellStyle name="Output 2 3 6" xfId="7185" xr:uid="{5580417E-A8C3-4652-9D29-3AFC2F94FC81}"/>
    <cellStyle name="Output 2 3 6 2" xfId="27088" xr:uid="{2D6DE720-B312-4F0C-A5C4-2F9690D4647F}"/>
    <cellStyle name="Output 2 3 7" xfId="6990" xr:uid="{B3361C28-39FB-42AE-88A3-EC241F4875F4}"/>
    <cellStyle name="Output 2 3 7 2" xfId="27089" xr:uid="{D5643476-62D5-4AB5-A78C-172A25DBEA7E}"/>
    <cellStyle name="Output 2 3 8" xfId="6065" xr:uid="{4E3DAD9C-C5B1-477B-8158-BE5556111739}"/>
    <cellStyle name="Output 2 3 8 2" xfId="27090" xr:uid="{CFFB4953-E86D-4BB6-AB02-F7F40D642CBF}"/>
    <cellStyle name="Output 2 3 9" xfId="5157" xr:uid="{958FF8BD-6D7C-42E0-B0A8-CE174A80797A}"/>
    <cellStyle name="Output 2 3 9 2" xfId="27091" xr:uid="{02A5E599-8A48-4B28-8FF7-4D0A5F585B91}"/>
    <cellStyle name="Output 2 4" xfId="1853" xr:uid="{31CA06CA-74B6-4B93-BBCD-3ED492C75836}"/>
    <cellStyle name="Output 2 5" xfId="4734" xr:uid="{7D1CE3CF-0621-4D05-B723-440147D513DD}"/>
    <cellStyle name="Output 2 5 2" xfId="27092" xr:uid="{E7138CA3-04F1-4C88-934E-A742CFEC5948}"/>
    <cellStyle name="Output 2 6" xfId="4946" xr:uid="{7E51AA5B-02F6-45D8-92BA-BA709F9DD663}"/>
    <cellStyle name="Output 2 6 2" xfId="27093" xr:uid="{2AF33D7D-13C7-4955-86C4-71051FA1CF2B}"/>
    <cellStyle name="Output 2 7" xfId="6347" xr:uid="{BAB0C234-D640-4B95-A7E1-F08CD6F6FF2A}"/>
    <cellStyle name="Output 2 7 2" xfId="27094" xr:uid="{7B76F0C9-AA77-4602-8B53-05076769D0C9}"/>
    <cellStyle name="Output 2 8" xfId="6911" xr:uid="{BF958E89-DD1A-44A4-9649-1851F0998CA2}"/>
    <cellStyle name="Output 2 8 2" xfId="27095" xr:uid="{DA024D76-33C3-4D12-B4AF-4226B14C471F}"/>
    <cellStyle name="Output 2 9" xfId="7078" xr:uid="{F70BD903-FB36-4EB8-8466-15411641B468}"/>
    <cellStyle name="Output 2 9 2" xfId="27096" xr:uid="{80F1BA59-6BEB-40D2-B2E2-41C731C70433}"/>
    <cellStyle name="Output 3" xfId="17854" xr:uid="{5EAC1815-625A-45EE-B8A9-2284D7363774}"/>
    <cellStyle name="Output 4" xfId="17855" xr:uid="{61B2B4EC-A211-431D-831B-57D3E2E328E6}"/>
    <cellStyle name="Output 5" xfId="17856" xr:uid="{2A751AF2-247A-4C6B-B733-A814A69181C2}"/>
    <cellStyle name="Output 6" xfId="17857" xr:uid="{2AC5E532-ABC8-4F1B-8B17-E3927EB6FE86}"/>
    <cellStyle name="Output 7" xfId="17858" xr:uid="{D351B8D9-0723-4644-A91D-8C56A373835F}"/>
    <cellStyle name="Output 8" xfId="17859" xr:uid="{01311692-C8F8-46E5-9212-F6CF96E8C842}"/>
    <cellStyle name="Output 9" xfId="17860" xr:uid="{B3DD1ECA-6571-49B4-8179-AAA7EDD2E946}"/>
    <cellStyle name="Output Amounts" xfId="978" xr:uid="{8336AACA-985F-4238-B097-A1B3495935A3}"/>
    <cellStyle name="Output Amounts 2" xfId="1889" xr:uid="{CDB298F1-AFC1-4599-8ABE-1DE5FDB1A52D}"/>
    <cellStyle name="Output Amounts 2 2" xfId="5982" xr:uid="{8DB302CA-C3AD-4E2B-A49E-9B2496ADE68E}"/>
    <cellStyle name="Output Amounts 2 3" xfId="4625" xr:uid="{8BBD9707-4618-4805-9389-EEC563609608}"/>
    <cellStyle name="Output Amounts 3" xfId="5549" xr:uid="{956EB5E3-B64D-47E1-930D-EF9C104AEF2F}"/>
    <cellStyle name="Output Column Headings" xfId="979" xr:uid="{E0AF3440-D036-4A46-B321-CCCBE21B1341}"/>
    <cellStyle name="Output Line Items" xfId="980" xr:uid="{8C352108-B8F5-41B5-B6AE-1AAFF4ADEB08}"/>
    <cellStyle name="Output Line Items 2" xfId="981" xr:uid="{5758A9E0-D633-4A5E-A125-728E8DA43335}"/>
    <cellStyle name="Output Line Items 2 2" xfId="1891" xr:uid="{2388DC52-42B1-4963-8BD0-7F16C382C74E}"/>
    <cellStyle name="Output Line Items 2 2 2" xfId="5983" xr:uid="{6DD757B0-7291-4E3F-897E-8D616EEBEEB2}"/>
    <cellStyle name="Output Line Items 2 2 3" xfId="4626" xr:uid="{94928C7A-2741-4116-B188-350A87E7A40A}"/>
    <cellStyle name="Output Line Items 2 3" xfId="5551" xr:uid="{D1B130C5-D7B2-404E-BF26-C8C3A2844093}"/>
    <cellStyle name="Output Line Items 3" xfId="982" xr:uid="{978AF0DC-11CE-42D7-948C-7600A38ACC75}"/>
    <cellStyle name="Output Line Items 3 2" xfId="1892" xr:uid="{82918598-6788-4443-B09A-CB231E523BB3}"/>
    <cellStyle name="Output Line Items 4" xfId="1890" xr:uid="{F2B94B74-FA15-45D9-92AE-19EB29CADBEC}"/>
    <cellStyle name="Output Report Heading" xfId="983" xr:uid="{FBFB7B22-BCCA-443D-805D-6EC31AE68CD2}"/>
    <cellStyle name="Output Report Title" xfId="984" xr:uid="{AD6AB333-5B8B-4779-8799-1A4AD1E36891}"/>
    <cellStyle name="p" xfId="985" xr:uid="{4B4BA131-BBD4-479D-BF6C-FC9C671BE99B}"/>
    <cellStyle name="Page Number" xfId="986" xr:uid="{11832DB8-10BB-43C6-B3D4-B359F93D273C}"/>
    <cellStyle name="Paragraph text" xfId="987" xr:uid="{63AC1CDE-44E0-4858-825E-66A9A8D41613}"/>
    <cellStyle name="Paragraph text 2" xfId="988" xr:uid="{B51FBB5C-1571-4332-8B7F-3D724494BB8A}"/>
    <cellStyle name="Parens (1)" xfId="989" xr:uid="{F55DFCD1-A345-43FA-8FF8-3476545E4D92}"/>
    <cellStyle name="pb_table_format_total" xfId="990" xr:uid="{9329BEB2-5FBE-4D2E-80BA-25F4C34DDBDE}"/>
    <cellStyle name="per.style" xfId="991" xr:uid="{5516EE82-EDC2-439C-B59D-FC4850E2F412}"/>
    <cellStyle name="Perc1" xfId="992" xr:uid="{EFD1319E-F5E9-4E27-9F92-2B370CD91FCD}"/>
    <cellStyle name="Percent" xfId="1" builtinId="5"/>
    <cellStyle name="Percent (0)" xfId="993" xr:uid="{85D520B5-5A4C-4D26-8862-9966181532C3}"/>
    <cellStyle name="Percent [0]" xfId="994" xr:uid="{336498EB-9BEA-4C43-BD77-07FB49B20B69}"/>
    <cellStyle name="Percent [0] 2" xfId="995" xr:uid="{6DD0B81D-2DFD-492A-A9EA-0852E156FFE2}"/>
    <cellStyle name="Percent [0] 3" xfId="996" xr:uid="{BCC7A4C0-431E-4E81-8D83-2028CE9203E0}"/>
    <cellStyle name="Percent [00]" xfId="997" xr:uid="{0A48DF4E-BA82-4E78-949E-B4CF5D3295A5}"/>
    <cellStyle name="Percent [00] 2" xfId="998" xr:uid="{50167EC0-BF31-418F-99CE-960D7E53C464}"/>
    <cellStyle name="Percent [00] 3" xfId="999" xr:uid="{C3D3788B-4FE7-4AC5-A674-857B88CDC5C8}"/>
    <cellStyle name="Percent [1]" xfId="1000" xr:uid="{06239D16-48EB-4241-96E1-0E169FA7B440}"/>
    <cellStyle name="Percent [1] 2" xfId="1001" xr:uid="{EE12DDEA-01A1-43B3-B72A-24AAE49DEB6B}"/>
    <cellStyle name="Percent [2]" xfId="1002" xr:uid="{97FAF444-EBA9-43F1-8D71-3B8AE7AC19F1}"/>
    <cellStyle name="Percent [2] 2" xfId="17861" xr:uid="{9172FC6E-C0BC-4B9D-A11B-B7B6A447D16D}"/>
    <cellStyle name="Percent 10" xfId="1003" xr:uid="{4E6EDB75-A956-4399-BFC9-46A0734F9DC3}"/>
    <cellStyle name="Percent 10 2" xfId="1004" xr:uid="{A0189073-E247-473E-A368-3E2863CEF63D}"/>
    <cellStyle name="Percent 10 3" xfId="5565" xr:uid="{AA3EA3C4-6FC0-4A03-A3C1-4DCA88C916D0}"/>
    <cellStyle name="Percent 10 4" xfId="5227" xr:uid="{FA63C04A-EF40-48C7-8B7A-74461D7521EA}"/>
    <cellStyle name="Percent 10 5" xfId="10041" xr:uid="{804A9837-765C-4CFE-9D49-9139B14154F8}"/>
    <cellStyle name="Percent 11" xfId="1005" xr:uid="{97EB50B8-5D6F-438D-8D7A-B37D02C51F2A}"/>
    <cellStyle name="Percent 11 2" xfId="1006" xr:uid="{16F4C8BE-2E05-47DE-BC91-10DA91B68981}"/>
    <cellStyle name="Percent 11 3" xfId="5567" xr:uid="{5AB75AAC-497E-4045-8DDB-26916A98C628}"/>
    <cellStyle name="Percent 11 4" xfId="5231" xr:uid="{F8134D2F-FF2B-4441-A22E-FFB2202C7786}"/>
    <cellStyle name="Percent 11 5" xfId="10042" xr:uid="{37B02900-6774-4E93-ACC8-21D75DD6EEE1}"/>
    <cellStyle name="Percent 12" xfId="1007" xr:uid="{01D3BBF2-C966-423A-B9F7-817267133293}"/>
    <cellStyle name="Percent 12 2" xfId="1008" xr:uid="{94E3DB0F-3F9F-481F-834B-D08B12505988}"/>
    <cellStyle name="Percent 12 3" xfId="5569" xr:uid="{446A91B0-7C50-42FF-9CA8-2C97326D6A09}"/>
    <cellStyle name="Percent 12 4" xfId="5233" xr:uid="{FC2084E8-7544-4027-85BB-82ABFE1E5170}"/>
    <cellStyle name="Percent 12 5" xfId="10043" xr:uid="{CED1D147-9535-4548-AAE0-B89C6E57F454}"/>
    <cellStyle name="Percent 13" xfId="1009" xr:uid="{12BB0E9D-2814-4B78-AB7A-03175A9A674D}"/>
    <cellStyle name="Percent 13 2" xfId="1010" xr:uid="{BE24C84E-4373-4F97-81EB-48CD03CCF32C}"/>
    <cellStyle name="Percent 13 3" xfId="5570" xr:uid="{7814BBB1-B6E2-4D5E-AFAD-B84EAEFB78A7}"/>
    <cellStyle name="Percent 13 4" xfId="5237" xr:uid="{B8B565D3-D168-486C-B966-082CED2B8A08}"/>
    <cellStyle name="Percent 13 5" xfId="10044" xr:uid="{F71DC8A6-2B76-44DD-AB8B-7519F5931595}"/>
    <cellStyle name="Percent 14" xfId="1011" xr:uid="{24D240A5-D881-4B86-AE6B-77C9DBD01E36}"/>
    <cellStyle name="Percent 14 2" xfId="5572" xr:uid="{32E2AF09-50EB-4F59-A7B6-1E4537DB1EC7}"/>
    <cellStyle name="Percent 14 3" xfId="5241" xr:uid="{4810DD1D-8543-447F-BD1A-C201D859B040}"/>
    <cellStyle name="Percent 14 4" xfId="10045" xr:uid="{D8409D0F-2762-4181-AABF-ADCC40ABDDBC}"/>
    <cellStyle name="Percent 15" xfId="1012" xr:uid="{017E8143-1679-4200-8D47-D08B357555EC}"/>
    <cellStyle name="Percent 15 2" xfId="5573" xr:uid="{9ADD3BB4-C41C-45B2-B6E3-BD7271F0135C}"/>
    <cellStyle name="Percent 15 3" xfId="5243" xr:uid="{093625AA-FDCA-4A60-9890-2119603A073B}"/>
    <cellStyle name="Percent 15 4" xfId="10046" xr:uid="{BD3B9373-AA58-4E43-AA85-E09F23386F8D}"/>
    <cellStyle name="Percent 16" xfId="1013" xr:uid="{EA845BE7-8B39-47FF-A66F-40CDFA5CA331}"/>
    <cellStyle name="Percent 16 2" xfId="3824" xr:uid="{C3623303-5C93-4E4B-A22A-118347C774F1}"/>
    <cellStyle name="Percent 16 3" xfId="5245" xr:uid="{CE66F0D9-C4A3-4944-B3BC-CF6DCA24E548}"/>
    <cellStyle name="Percent 17" xfId="1014" xr:uid="{5A4A9996-FCCC-4C89-85C2-7A22BE90E52E}"/>
    <cellStyle name="Percent 17 2" xfId="5574" xr:uid="{EB7F7FF5-5137-4EFC-8156-4BD14BC0AE2F}"/>
    <cellStyle name="Percent 17 3" xfId="5248" xr:uid="{F173425C-4E28-4206-9AA5-A39EA9FB66FD}"/>
    <cellStyle name="Percent 17 4" xfId="10047" xr:uid="{5F033EAF-9F91-4FE6-BD4E-193DA301E339}"/>
    <cellStyle name="Percent 18" xfId="1015" xr:uid="{C5FC9D85-B829-42FF-AF73-9D04C7EE9C18}"/>
    <cellStyle name="Percent 18 2" xfId="5575" xr:uid="{6E615F64-483F-4488-9850-2968A8ED897B}"/>
    <cellStyle name="Percent 18 3" xfId="5251" xr:uid="{246D290B-F0F6-4149-AEEF-32CEFCFB8F0E}"/>
    <cellStyle name="Percent 18 4" xfId="10048" xr:uid="{47220764-661B-4AA8-A406-AC3EC0225C39}"/>
    <cellStyle name="Percent 19" xfId="1427" xr:uid="{6866D760-E351-48B5-A5C8-468EEE034C25}"/>
    <cellStyle name="Percent 19 2" xfId="3825" xr:uid="{AC781D48-0501-43E2-B711-FB9AD5CE9EB0}"/>
    <cellStyle name="Percent 19 3" xfId="5254" xr:uid="{FB4665BE-887F-4C6C-87E1-F5A193B23C60}"/>
    <cellStyle name="Percent 2" xfId="21" xr:uid="{136FBF8E-4766-439F-8F53-88D9AA1AC287}"/>
    <cellStyle name="Percent 2 10" xfId="15709" xr:uid="{E3203C85-92BC-4988-BEF0-C2CA84D08DAD}"/>
    <cellStyle name="Percent 2 10 2" xfId="15710" xr:uid="{BB4EEAAF-0E80-4206-94A2-D676DADDED5A}"/>
    <cellStyle name="Percent 2 11" xfId="15711" xr:uid="{63E6E405-A6D5-4E01-9C04-70ADFF3E9D72}"/>
    <cellStyle name="Percent 2 12" xfId="31" xr:uid="{5EFE57FD-71CA-4984-ACAD-F188C792C503}"/>
    <cellStyle name="Percent 2 13" xfId="28" xr:uid="{30368D0E-A317-4512-9D05-553CD3CDEA6C}"/>
    <cellStyle name="Percent 2 2" xfId="51" xr:uid="{F3BBDEAA-2207-424D-8CD0-A8511FDBF1F3}"/>
    <cellStyle name="Percent 2 2 10" xfId="34422" xr:uid="{5C630A20-9B72-41B3-B52A-1869433AF1D0}"/>
    <cellStyle name="Percent 2 2 2" xfId="1529" xr:uid="{66C2CB75-DA97-42EE-AA9C-E0C4E0FBAE9D}"/>
    <cellStyle name="Percent 2 2 2 2" xfId="3826" xr:uid="{A45E5398-E4F4-4441-9AFA-E05FC6D8A59B}"/>
    <cellStyle name="Percent 2 2 2 2 2" xfId="3827" xr:uid="{1AEEDFA3-6E5A-407B-8178-AF31C53E4EC4}"/>
    <cellStyle name="Percent 2 2 2 2 2 2" xfId="15712" xr:uid="{8B71A04A-6CB0-4F5A-A4C2-6EC0ADAE3910}"/>
    <cellStyle name="Percent 2 2 2 2 2 2 2" xfId="15713" xr:uid="{C1CF30B8-29D2-4842-B20A-FAED91F56801}"/>
    <cellStyle name="Percent 2 2 2 2 2 3" xfId="15714" xr:uid="{0E04445A-F16A-4968-AA6C-3100C7AD0F38}"/>
    <cellStyle name="Percent 2 2 2 2 3" xfId="15715" xr:uid="{FB67162B-E4C7-4D4E-A9FE-A4A871AA7F1C}"/>
    <cellStyle name="Percent 2 2 2 2 3 2" xfId="15716" xr:uid="{A6327642-96DB-449E-A3C7-8EB3984BBD95}"/>
    <cellStyle name="Percent 2 2 2 2 4" xfId="15717" xr:uid="{2A038A9C-400E-484E-95DD-FF62D276B33A}"/>
    <cellStyle name="Percent 2 2 2 3" xfId="3828" xr:uid="{5BB1DC68-FA77-44D7-9F2F-731CC2B9F63F}"/>
    <cellStyle name="Percent 2 2 2 3 2" xfId="3829" xr:uid="{10C44207-1473-4002-90E6-95A7FF6DAA40}"/>
    <cellStyle name="Percent 2 2 2 3 2 2" xfId="15718" xr:uid="{7F8FE3EA-EF28-4019-B310-F669F9211AC1}"/>
    <cellStyle name="Percent 2 2 2 3 2 2 2" xfId="15719" xr:uid="{920B654D-D75A-48E7-A63E-2B41C6E5665E}"/>
    <cellStyle name="Percent 2 2 2 3 2 3" xfId="15720" xr:uid="{9CA528C1-2AFB-4C4C-9FCB-13117EDC760F}"/>
    <cellStyle name="Percent 2 2 2 3 3" xfId="15721" xr:uid="{C2AFA4AA-DA0C-4C9E-A770-814F704BC1EC}"/>
    <cellStyle name="Percent 2 2 2 3 3 2" xfId="15722" xr:uid="{0D2F9F41-4EDA-42E2-AE48-685F6ADC6294}"/>
    <cellStyle name="Percent 2 2 2 3 4" xfId="15723" xr:uid="{C2ABC99F-1B91-4BE2-8E05-90C5FF12FE79}"/>
    <cellStyle name="Percent 2 2 2 4" xfId="3830" xr:uid="{7E09D131-EA54-454F-9945-AEE64D4A96DF}"/>
    <cellStyle name="Percent 2 2 2 4 2" xfId="15724" xr:uid="{D1BA1BB9-B7B9-4BDB-AA48-2BE50266DEAF}"/>
    <cellStyle name="Percent 2 2 2 4 2 2" xfId="15725" xr:uid="{628F60DE-E46B-4EC0-ABF4-9010DEA74F2A}"/>
    <cellStyle name="Percent 2 2 2 4 3" xfId="15726" xr:uid="{83F7B193-AB3E-4A5F-A8C1-611903DE743C}"/>
    <cellStyle name="Percent 2 2 2 5" xfId="15727" xr:uid="{44E7F5F5-DBC6-47BE-A484-A16C18D1654E}"/>
    <cellStyle name="Percent 2 2 2 5 2" xfId="15728" xr:uid="{5B8E0410-051D-4CF1-BDE9-8C110ECA0D7E}"/>
    <cellStyle name="Percent 2 2 2 6" xfId="15729" xr:uid="{82A463A4-B88A-4956-9002-40FB308C792F}"/>
    <cellStyle name="Percent 2 2 2 7" xfId="10049" xr:uid="{D0263678-D2B4-4BF8-BD64-06114A3B712E}"/>
    <cellStyle name="Percent 2 2 3" xfId="1624" xr:uid="{7ADEF4F4-0978-4305-8A93-F1C09CF7C9F3}"/>
    <cellStyle name="Percent 2 2 3 2" xfId="3831" xr:uid="{1AA10BC2-4D4A-4604-A7CF-198AC8C00CA9}"/>
    <cellStyle name="Percent 2 2 3 2 2" xfId="3832" xr:uid="{AFFE2983-7BB4-40B0-941F-51387B2AECC7}"/>
    <cellStyle name="Percent 2 2 3 2 2 2" xfId="15730" xr:uid="{47171ACF-DF22-44B6-9F3F-321F06997449}"/>
    <cellStyle name="Percent 2 2 3 2 2 2 2" xfId="15731" xr:uid="{A1C6BB71-470A-499B-B8E4-B6315210002F}"/>
    <cellStyle name="Percent 2 2 3 2 2 3" xfId="15732" xr:uid="{7168E69B-7372-44C8-BDD5-EE9DE20D0270}"/>
    <cellStyle name="Percent 2 2 3 2 3" xfId="15733" xr:uid="{D4ED04D9-175E-48E5-B8DB-B35CB5A53F4A}"/>
    <cellStyle name="Percent 2 2 3 2 3 2" xfId="15734" xr:uid="{2983A149-B360-4119-ACEF-6F52DE83495A}"/>
    <cellStyle name="Percent 2 2 3 2 4" xfId="15735" xr:uid="{07088787-A4C1-4737-B96D-E1FFD3392BF1}"/>
    <cellStyle name="Percent 2 2 3 3" xfId="3833" xr:uid="{E1B9CB46-7234-4547-B5F1-E0E39B5B7CCB}"/>
    <cellStyle name="Percent 2 2 3 3 2" xfId="3834" xr:uid="{C80770F2-AD68-46D9-BA71-D05A9E12DDAB}"/>
    <cellStyle name="Percent 2 2 3 3 2 2" xfId="15736" xr:uid="{8C2F2C98-C0CE-4C45-8C68-A38097D6EA96}"/>
    <cellStyle name="Percent 2 2 3 3 2 2 2" xfId="15737" xr:uid="{5706EB59-8C17-4C96-97FE-D5FB7683FAE9}"/>
    <cellStyle name="Percent 2 2 3 3 2 3" xfId="15738" xr:uid="{4FDBC6BF-36E8-4758-B5E1-B962C8E1F4D0}"/>
    <cellStyle name="Percent 2 2 3 3 3" xfId="15739" xr:uid="{601D961F-F18F-43FA-956F-2971A5139B5C}"/>
    <cellStyle name="Percent 2 2 3 3 3 2" xfId="15740" xr:uid="{F68C3079-00BD-4C20-9AED-0DAE362A0CF3}"/>
    <cellStyle name="Percent 2 2 3 3 4" xfId="15741" xr:uid="{5B829271-0234-490A-9496-C2EC5BBC42EF}"/>
    <cellStyle name="Percent 2 2 3 4" xfId="3835" xr:uid="{B283D242-2F22-47F2-94A7-3C9A784D08D2}"/>
    <cellStyle name="Percent 2 2 3 4 2" xfId="15742" xr:uid="{5DA703D5-6FF9-4D31-A9AB-BAB38D4B4A11}"/>
    <cellStyle name="Percent 2 2 3 4 2 2" xfId="15743" xr:uid="{5C8CF974-713A-469B-83A4-49A3AA8C78EB}"/>
    <cellStyle name="Percent 2 2 3 4 3" xfId="15744" xr:uid="{972BB217-3738-4A7E-ABC6-691053163708}"/>
    <cellStyle name="Percent 2 2 3 5" xfId="15745" xr:uid="{7A5921A3-54AF-4C19-9D04-48AFA53E1D0D}"/>
    <cellStyle name="Percent 2 2 3 5 2" xfId="15746" xr:uid="{0F8D9EF4-758E-4188-8B02-262DD23AD5B4}"/>
    <cellStyle name="Percent 2 2 3 6" xfId="15747" xr:uid="{AB44E915-20AA-413C-B300-DBEC381E634F}"/>
    <cellStyle name="Percent 2 2 4" xfId="1668" xr:uid="{871F1D80-26B6-4D52-B143-0D1384792B90}"/>
    <cellStyle name="Percent 2 2 4 2" xfId="3836" xr:uid="{4ED65A6D-D623-4CE4-927D-FF751F4A1360}"/>
    <cellStyle name="Percent 2 2 4 2 2" xfId="15748" xr:uid="{AE28879D-65B3-4C62-9DDC-C25A57D1AA86}"/>
    <cellStyle name="Percent 2 2 4 2 2 2" xfId="15749" xr:uid="{A2329A85-7D4D-49CD-B3F1-00F084D434CD}"/>
    <cellStyle name="Percent 2 2 4 2 3" xfId="15750" xr:uid="{82523DA2-6240-44B2-B5B6-DB93617AD6E3}"/>
    <cellStyle name="Percent 2 2 4 3" xfId="15751" xr:uid="{FD88D23C-BC61-4809-BFDF-A1E4A873B97D}"/>
    <cellStyle name="Percent 2 2 4 3 2" xfId="15752" xr:uid="{BCAC4820-E225-42B7-904A-57A920E5789E}"/>
    <cellStyle name="Percent 2 2 4 4" xfId="15753" xr:uid="{D0B37C52-8DF1-4B68-927D-4AEA63D23D41}"/>
    <cellStyle name="Percent 2 2 5" xfId="3837" xr:uid="{4187C3A7-471A-4147-861D-A8F2D524A3BA}"/>
    <cellStyle name="Percent 2 2 5 2" xfId="3838" xr:uid="{14E08D1C-A557-480F-9C7D-92F9C1E94A43}"/>
    <cellStyle name="Percent 2 2 5 2 2" xfId="15754" xr:uid="{001D3AD5-AE47-4660-995F-00300F396354}"/>
    <cellStyle name="Percent 2 2 5 2 2 2" xfId="15755" xr:uid="{9C2118AA-A7D8-4398-956B-C1EE34824D7A}"/>
    <cellStyle name="Percent 2 2 5 2 3" xfId="15756" xr:uid="{8F20D508-1745-4E00-A3BE-9E53878A6C3F}"/>
    <cellStyle name="Percent 2 2 5 3" xfId="15757" xr:uid="{85BAF784-4848-4683-8387-11CDF0B29F71}"/>
    <cellStyle name="Percent 2 2 5 3 2" xfId="15758" xr:uid="{A0AAD9D1-FA5D-4051-B689-924504464B7A}"/>
    <cellStyle name="Percent 2 2 5 4" xfId="15759" xr:uid="{34B6EA47-0AB7-4B56-84F0-B124208BFD30}"/>
    <cellStyle name="Percent 2 2 6" xfId="3839" xr:uid="{4DD17921-DCB9-483F-BF7B-089AC4BA58B6}"/>
    <cellStyle name="Percent 2 2 6 2" xfId="3840" xr:uid="{B7B53D42-F144-49FF-BB6D-EFEF5A5FA1D7}"/>
    <cellStyle name="Percent 2 2 6 2 2" xfId="15760" xr:uid="{CC6502EF-DF2F-4746-B483-38585AEEC0CB}"/>
    <cellStyle name="Percent 2 2 6 2 2 2" xfId="15761" xr:uid="{35B68DCE-9A01-4C15-95B2-4AFCE42D0ED9}"/>
    <cellStyle name="Percent 2 2 6 2 3" xfId="15762" xr:uid="{A22F3C80-57A3-41A3-8FAA-D2BBB7AE9EFF}"/>
    <cellStyle name="Percent 2 2 6 3" xfId="15763" xr:uid="{50B37A78-8FB4-43D3-9A16-7BECCD54F85F}"/>
    <cellStyle name="Percent 2 2 6 3 2" xfId="15764" xr:uid="{499CE7BC-BDD6-4016-94C0-58D745CCDA0E}"/>
    <cellStyle name="Percent 2 2 6 4" xfId="15765" xr:uid="{855BE2B0-51B4-468B-A53C-C0280D9A8EB1}"/>
    <cellStyle name="Percent 2 2 7" xfId="3841" xr:uid="{80706420-AA9D-4B84-B8CA-5F45CDD2BA21}"/>
    <cellStyle name="Percent 2 2 7 2" xfId="15766" xr:uid="{FB85A513-454C-4F24-A269-E62512B2FB1F}"/>
    <cellStyle name="Percent 2 2 7 2 2" xfId="15767" xr:uid="{A2037298-82A2-4540-B61A-CBF4A11714BD}"/>
    <cellStyle name="Percent 2 2 7 3" xfId="15768" xr:uid="{5309F51B-1FE9-4B04-9F25-7945C4090BBF}"/>
    <cellStyle name="Percent 2 2 8" xfId="4644" xr:uid="{DBEA8DA9-9492-4F7A-8417-317F3BFD4133}"/>
    <cellStyle name="Percent 2 2 8 2" xfId="15770" xr:uid="{5CAD768F-B515-46B1-8804-76E31F9ADC21}"/>
    <cellStyle name="Percent 2 2 8 3" xfId="15769" xr:uid="{10CF5EE8-04E1-4ECF-A99D-A9FCB1E1DCD9}"/>
    <cellStyle name="Percent 2 2 9" xfId="15771" xr:uid="{4C3BB7FC-E6DC-4EC8-BAC5-13E9E40E9EDA}"/>
    <cellStyle name="Percent 2 3" xfId="1016" xr:uid="{149ABD2E-4891-4EAB-AAA5-7C5F145CF8AB}"/>
    <cellStyle name="Percent 2 3 2" xfId="3842" xr:uid="{DACA94AB-3233-4320-889A-E7E4B8F26501}"/>
    <cellStyle name="Percent 2 3 2 2" xfId="3843" xr:uid="{2938CB59-2567-481F-8F9E-0213351BC41B}"/>
    <cellStyle name="Percent 2 3 2 2 2" xfId="15772" xr:uid="{1A42ACED-3AD6-4EE2-8AD0-6E86AC2DD763}"/>
    <cellStyle name="Percent 2 3 2 2 2 2" xfId="15773" xr:uid="{ADA39663-84E5-4470-8E94-250265B430DD}"/>
    <cellStyle name="Percent 2 3 2 2 3" xfId="15774" xr:uid="{06E78589-9675-4E27-9B3B-609490EC73C3}"/>
    <cellStyle name="Percent 2 3 2 3" xfId="15775" xr:uid="{9BA7DE7A-FF95-45E1-BD08-35B09FFB0CD0}"/>
    <cellStyle name="Percent 2 3 2 3 2" xfId="15776" xr:uid="{0B375756-1B79-47D3-8647-1F11A890F96F}"/>
    <cellStyle name="Percent 2 3 2 4" xfId="15777" xr:uid="{C2BD07EA-3DB4-4F3D-8E06-D3D0FB4806AE}"/>
    <cellStyle name="Percent 2 3 3" xfId="3844" xr:uid="{883837FE-47B3-488E-BECF-AFA9D3620965}"/>
    <cellStyle name="Percent 2 3 3 2" xfId="3845" xr:uid="{97A0D5A2-F545-4F14-801D-456417C707E2}"/>
    <cellStyle name="Percent 2 3 3 2 2" xfId="15778" xr:uid="{3241AD22-D64E-463C-83A3-75C5362D7729}"/>
    <cellStyle name="Percent 2 3 3 2 2 2" xfId="15779" xr:uid="{EA9B8B02-E55A-4A33-8916-EBF56C0893C8}"/>
    <cellStyle name="Percent 2 3 3 2 3" xfId="15780" xr:uid="{3B4C510B-B21B-45AB-A198-A7F77C05A886}"/>
    <cellStyle name="Percent 2 3 3 3" xfId="15781" xr:uid="{348536F0-12BC-4D35-8288-DBC02A27BB64}"/>
    <cellStyle name="Percent 2 3 3 3 2" xfId="15782" xr:uid="{2C834C67-6226-4FA7-8E55-02A8A28DB000}"/>
    <cellStyle name="Percent 2 3 3 4" xfId="15783" xr:uid="{8BBB1DA0-F568-47C6-9B0E-2278D3B06911}"/>
    <cellStyle name="Percent 2 3 4" xfId="3846" xr:uid="{DFA0947B-01AD-46C7-9B67-B294658FDE9F}"/>
    <cellStyle name="Percent 2 3 4 2" xfId="15784" xr:uid="{1AE93B7F-EB7A-4ED5-A4CE-4ADAC7F9F31F}"/>
    <cellStyle name="Percent 2 3 4 2 2" xfId="15785" xr:uid="{E757D5F0-EC71-4246-83B8-238769394B59}"/>
    <cellStyle name="Percent 2 3 4 3" xfId="15786" xr:uid="{42D698B9-8C23-4CEF-B88F-E656D46D3B54}"/>
    <cellStyle name="Percent 2 3 5" xfId="15787" xr:uid="{EB621ACE-E69F-41C0-99BD-2376EFC07454}"/>
    <cellStyle name="Percent 2 3 5 2" xfId="15788" xr:uid="{C94256B0-3F37-44B6-917F-3252842E8641}"/>
    <cellStyle name="Percent 2 3 6" xfId="15789" xr:uid="{8944FF45-8A45-40C9-83E3-469DC8F6B8B9}"/>
    <cellStyle name="Percent 2 3 7" xfId="10050" xr:uid="{B64A6F17-5DB7-4B8D-B8D1-88B4E5B1B2A0}"/>
    <cellStyle name="Percent 2 3 8" xfId="10" xr:uid="{B6DE18FF-CDA1-482C-A113-EF0DA634C252}"/>
    <cellStyle name="Percent 2 3 8 2" xfId="27" xr:uid="{1B653559-B3A4-47C9-AF88-26A6C98B4399}"/>
    <cellStyle name="Percent 2 4" xfId="1431" xr:uid="{7D1198F7-75FB-4AD6-8781-C19EFEC1D0F9}"/>
    <cellStyle name="Percent 2 4 2" xfId="3847" xr:uid="{975EDDAE-E4C1-4A81-8E3E-F09FAFB44C36}"/>
    <cellStyle name="Percent 2 5" xfId="1612" xr:uid="{5A6952B4-B85C-4806-8DD3-E699D742EBBB}"/>
    <cellStyle name="Percent 2 6" xfId="1696" xr:uid="{08066740-AD11-47F3-92A3-1B8269DE0604}"/>
    <cellStyle name="Percent 2 6 2" xfId="3848" xr:uid="{2E8CE5C3-AA02-4424-AE12-43AF709CBC73}"/>
    <cellStyle name="Percent 2 6 2 2" xfId="15790" xr:uid="{17CAF939-0CBD-4575-A6F1-8BC33FB480EA}"/>
    <cellStyle name="Percent 2 6 2 2 2" xfId="15791" xr:uid="{5E0E5C13-F0F4-4F67-8129-67360142004A}"/>
    <cellStyle name="Percent 2 6 2 3" xfId="15792" xr:uid="{B8189BE3-8F8C-409A-B6CD-FD00839FA319}"/>
    <cellStyle name="Percent 2 6 3" xfId="3849" xr:uid="{62D91ED2-5F41-4995-82DE-F43E776B7A71}"/>
    <cellStyle name="Percent 2 6 3 2" xfId="15793" xr:uid="{2A7B6641-4C7F-4380-9485-C4B7C5FCB9EE}"/>
    <cellStyle name="Percent 2 6 4" xfId="15794" xr:uid="{56F67E02-BE63-4BE9-9186-3CF3A1CB05E3}"/>
    <cellStyle name="Percent 2 7" xfId="3850" xr:uid="{4873C31C-A7B8-4B98-B976-48AF4EF1FA6F}"/>
    <cellStyle name="Percent 2 7 2" xfId="3851" xr:uid="{8ED22AFE-4336-4884-9956-E302C51E3D0F}"/>
    <cellStyle name="Percent 2 7 2 2" xfId="15795" xr:uid="{E0E7ABC6-3F54-47FC-9252-A82C304596A3}"/>
    <cellStyle name="Percent 2 7 2 2 2" xfId="15796" xr:uid="{1D876F5A-F429-4A52-B3C1-1A4A9EE0A650}"/>
    <cellStyle name="Percent 2 7 2 3" xfId="15797" xr:uid="{BA51ECAA-6300-4320-B431-53C28AC2CCAE}"/>
    <cellStyle name="Percent 2 7 3" xfId="5294" xr:uid="{A2A0D26A-3290-42B2-B3FF-BCBD40E946E2}"/>
    <cellStyle name="Percent 2 7 3 2" xfId="15799" xr:uid="{D5822F88-0213-4CBD-9060-B44E9160D7C7}"/>
    <cellStyle name="Percent 2 7 3 3" xfId="15798" xr:uid="{9DECACC1-1CF7-46F1-ABE7-67639CC65CF5}"/>
    <cellStyle name="Percent 2 7 4" xfId="15800" xr:uid="{2DF3C779-D4DC-43BA-A824-6A9A4ED688A5}"/>
    <cellStyle name="Percent 2 8" xfId="3852" xr:uid="{9E346691-9954-4DE0-BA43-DEEAE0ADAC49}"/>
    <cellStyle name="Percent 2 8 2" xfId="15801" xr:uid="{93990434-9E30-4BA7-9218-85945194C676}"/>
    <cellStyle name="Percent 2 8 2 2" xfId="15802" xr:uid="{FFFDCAF5-57B3-4EFE-BA5A-2C8C2C9080E5}"/>
    <cellStyle name="Percent 2 8 3" xfId="15803" xr:uid="{102C581D-BAB7-4304-AC8E-8FFE6251D56F}"/>
    <cellStyle name="Percent 2 8 4" xfId="10051" xr:uid="{81623F89-2E41-498D-8814-0DBBD75CF782}"/>
    <cellStyle name="Percent 2 9" xfId="3853" xr:uid="{294633A5-65F4-4184-A8A4-4D8997107E94}"/>
    <cellStyle name="Percent 20" xfId="1433" xr:uid="{0B0A9944-ADD9-4819-A02E-51FEEBCB6CC2}"/>
    <cellStyle name="Percent 20 2" xfId="3854" xr:uid="{3419F669-D02B-48D1-B566-B4FA62F45AE1}"/>
    <cellStyle name="Percent 20 3" xfId="5257" xr:uid="{168F8B81-FF37-4F89-99D3-5EA857B8A151}"/>
    <cellStyle name="Percent 21" xfId="1437" xr:uid="{DDD80E91-A768-452B-8542-E0D35BECD28D}"/>
    <cellStyle name="Percent 21 2" xfId="3855" xr:uid="{7261327F-878C-48C5-AA1C-A6F959085649}"/>
    <cellStyle name="Percent 21 2 2" xfId="3856" xr:uid="{2AF60A8F-9197-45EA-96E7-E41AB1A29ACB}"/>
    <cellStyle name="Percent 21 2 2 2" xfId="15804" xr:uid="{2CF09DEA-3BA1-4B31-8327-4AF37C38B7A3}"/>
    <cellStyle name="Percent 21 2 2 2 2" xfId="15805" xr:uid="{B1E477A8-1BAA-49C4-B419-FFDBEE8DCC09}"/>
    <cellStyle name="Percent 21 2 2 3" xfId="15806" xr:uid="{7D69D2D3-30DC-4BE2-A30B-931A4BB0B630}"/>
    <cellStyle name="Percent 21 2 3" xfId="15807" xr:uid="{F33596B6-4720-4825-AECA-80A37E2C3161}"/>
    <cellStyle name="Percent 21 2 3 2" xfId="15808" xr:uid="{E4C1DED3-EC79-43AB-AAE9-5C7F82375403}"/>
    <cellStyle name="Percent 21 2 4" xfId="15809" xr:uid="{9DFEF866-4582-449E-B6F4-777891C37BED}"/>
    <cellStyle name="Percent 21 3" xfId="3857" xr:uid="{31CDD36C-4B80-47F5-8B83-3BD5B90CC230}"/>
    <cellStyle name="Percent 21 3 2" xfId="3858" xr:uid="{46FE9189-FB7C-4799-8DF4-9588E7A71794}"/>
    <cellStyle name="Percent 21 3 2 2" xfId="15810" xr:uid="{E8B99DEC-C2BC-4139-9C51-B583A87A655F}"/>
    <cellStyle name="Percent 21 3 2 2 2" xfId="15811" xr:uid="{88B6973C-4C2A-47F3-8B1F-9F136790E6D7}"/>
    <cellStyle name="Percent 21 3 2 3" xfId="15812" xr:uid="{BFC31849-6ECF-4E06-AB69-A372A6E0FE7F}"/>
    <cellStyle name="Percent 21 3 3" xfId="15813" xr:uid="{2B266EB7-C19A-4B64-8349-67835B99AA9D}"/>
    <cellStyle name="Percent 21 3 3 2" xfId="15814" xr:uid="{AF739EA4-142D-4525-B696-CC84979BC3E5}"/>
    <cellStyle name="Percent 21 3 4" xfId="15815" xr:uid="{0C9028BA-F868-4EF8-83E1-92D77047F887}"/>
    <cellStyle name="Percent 21 4" xfId="3859" xr:uid="{25B6838F-0737-4EF9-97F1-1C3F9FD73132}"/>
    <cellStyle name="Percent 21 4 2" xfId="15816" xr:uid="{4816BFCD-F546-4046-8433-FA34FBB96A3D}"/>
    <cellStyle name="Percent 21 4 2 2" xfId="15817" xr:uid="{E329E3CA-B1F1-4357-A710-B2D45A1444D2}"/>
    <cellStyle name="Percent 21 4 3" xfId="15818" xr:uid="{21CEB160-78E2-4C4B-B7B5-00FF7042750C}"/>
    <cellStyle name="Percent 21 5" xfId="4661" xr:uid="{4143B8DD-5AE4-48E9-BBB3-9B4BCFD71C2A}"/>
    <cellStyle name="Percent 21 5 2" xfId="15820" xr:uid="{73FA739E-0890-40E7-9B83-2CAD161594B8}"/>
    <cellStyle name="Percent 21 5 3" xfId="15819" xr:uid="{1E9EFD15-DD94-4B4F-9BEC-26F7312D052C}"/>
    <cellStyle name="Percent 21 6" xfId="15821" xr:uid="{EDF8C9D1-5A6A-4369-AE16-09F81F5F9D00}"/>
    <cellStyle name="Percent 22" xfId="1530" xr:uid="{7E19320F-3F68-4803-85E7-A4044EDE1009}"/>
    <cellStyle name="Percent 22 2" xfId="5855" xr:uid="{45F96A72-9323-4087-ABC9-791222CD80A1}"/>
    <cellStyle name="Percent 22 3" xfId="5260" xr:uid="{17988E62-CBB4-4D74-AC1B-A6FB9067CD11}"/>
    <cellStyle name="Percent 23" xfId="1531" xr:uid="{9F7BCC36-1440-43B6-B725-A2991512673D}"/>
    <cellStyle name="Percent 23 2" xfId="5856" xr:uid="{8C48D67E-0922-4314-A9BA-083AE73AF862}"/>
    <cellStyle name="Percent 23 3" xfId="5262" xr:uid="{2D56EC88-D8D8-4ED1-89AC-6EE1366474F1}"/>
    <cellStyle name="Percent 24" xfId="1610" xr:uid="{3EE6575B-C8B6-414D-B36C-ED704CB06CE8}"/>
    <cellStyle name="Percent 24 2" xfId="3860" xr:uid="{B5AD6566-E155-48BC-A607-659DB3A7A54D}"/>
    <cellStyle name="Percent 24 2 2" xfId="3861" xr:uid="{0B073D20-8AEF-4AD1-A6AB-DDEE24C460CF}"/>
    <cellStyle name="Percent 24 2 2 2" xfId="15822" xr:uid="{B5A44D6B-3AEC-4130-A922-A58B7DC7C926}"/>
    <cellStyle name="Percent 24 2 2 2 2" xfId="15823" xr:uid="{E51DEA0D-149C-4938-A4E0-193272A6D773}"/>
    <cellStyle name="Percent 24 2 2 3" xfId="15824" xr:uid="{82465B1C-8A5C-44FA-902C-74082A7550D6}"/>
    <cellStyle name="Percent 24 2 3" xfId="15825" xr:uid="{629F08D7-B197-4415-9079-E68D82A28DD0}"/>
    <cellStyle name="Percent 24 2 3 2" xfId="15826" xr:uid="{58A783F7-3943-4709-8A6B-32D298A2C33A}"/>
    <cellStyle name="Percent 24 2 4" xfId="15827" xr:uid="{43A2C6E0-9178-4639-B0FF-38C45FCE8563}"/>
    <cellStyle name="Percent 24 3" xfId="3862" xr:uid="{E7BE2ACD-78E1-4495-A05E-7862A8ADCE2F}"/>
    <cellStyle name="Percent 24 3 2" xfId="3863" xr:uid="{E17E61BD-671E-4AF5-93F5-4ADD05A34DC0}"/>
    <cellStyle name="Percent 24 3 2 2" xfId="15828" xr:uid="{8B7FF0E0-4CC9-426A-B6CD-040AC481CEA9}"/>
    <cellStyle name="Percent 24 3 2 2 2" xfId="15829" xr:uid="{6A2DDF58-24EE-409D-AC06-68BDF5FE199C}"/>
    <cellStyle name="Percent 24 3 2 3" xfId="15830" xr:uid="{9E06CE55-9585-40AB-9A75-71B71ED911F0}"/>
    <cellStyle name="Percent 24 3 3" xfId="15831" xr:uid="{18FDFED6-8391-480D-8763-663FB960D3E8}"/>
    <cellStyle name="Percent 24 3 3 2" xfId="15832" xr:uid="{8E2E792B-9877-47BB-A01E-1481DF7B8627}"/>
    <cellStyle name="Percent 24 3 4" xfId="15833" xr:uid="{1F5F9352-2D8A-488F-8C09-C5272E494336}"/>
    <cellStyle name="Percent 24 4" xfId="3864" xr:uid="{2B0EF42A-DFDC-4B62-B980-81DB7754DEA6}"/>
    <cellStyle name="Percent 24 4 2" xfId="15834" xr:uid="{A57F1675-A6AE-4127-9E77-96BBEA7B7CC8}"/>
    <cellStyle name="Percent 24 4 2 2" xfId="15835" xr:uid="{18C35C70-616D-4241-85AB-C7AE948AACA5}"/>
    <cellStyle name="Percent 24 4 3" xfId="15836" xr:uid="{64A2C6DA-B3B5-4379-A19C-D979C5ABE230}"/>
    <cellStyle name="Percent 24 5" xfId="4665" xr:uid="{40C9161F-E51E-4142-803B-6E450CBF110B}"/>
    <cellStyle name="Percent 24 5 2" xfId="15838" xr:uid="{5F6A782F-AFE3-4070-9314-16F225A0752D}"/>
    <cellStyle name="Percent 24 5 3" xfId="15837" xr:uid="{360335F8-F992-4193-82EA-A838953418D7}"/>
    <cellStyle name="Percent 24 5 4" xfId="27097" xr:uid="{67D195D2-5E78-44AC-85DE-FC152E2BBA17}"/>
    <cellStyle name="Percent 24 6" xfId="15839" xr:uid="{CBD53ACA-95D3-4009-99FD-391ED1DE632B}"/>
    <cellStyle name="Percent 25" xfId="1652" xr:uid="{3816C95D-54AC-444F-A04A-DDC03275788F}"/>
    <cellStyle name="Percent 25 2" xfId="3865" xr:uid="{BBC8439C-0C1E-4BD4-99E4-0A452B9DD3AD}"/>
    <cellStyle name="Percent 25 2 2" xfId="15840" xr:uid="{98583231-4822-4F6A-B973-FD5E2DBC1AA7}"/>
    <cellStyle name="Percent 25 2 2 2" xfId="15841" xr:uid="{E2302C86-C789-48A2-A614-ECB5793BCE8A}"/>
    <cellStyle name="Percent 25 2 3" xfId="15842" xr:uid="{594880CE-AA75-45C9-86E3-4E087E14E4B1}"/>
    <cellStyle name="Percent 25 3" xfId="15843" xr:uid="{3016F170-6147-43C2-A925-87BA62C89D11}"/>
    <cellStyle name="Percent 25 3 2" xfId="15844" xr:uid="{20A24E06-6F02-43C0-B52F-D1CE341E50F1}"/>
    <cellStyle name="Percent 25 4" xfId="15845" xr:uid="{A04359F7-537F-485B-8F66-31AD1598BA35}"/>
    <cellStyle name="Percent 26" xfId="65" xr:uid="{62650192-3435-4165-B541-DD35AE129D59}"/>
    <cellStyle name="Percent 27" xfId="1702" xr:uid="{EFA71474-4BF8-4461-84F7-D619CD9F9940}"/>
    <cellStyle name="Percent 27 2" xfId="3866" xr:uid="{B8A7069F-BFAB-4FFC-8B37-42AC71662F01}"/>
    <cellStyle name="Percent 28" xfId="1705" xr:uid="{324F8617-B532-488E-AEA2-F0FF85876C8C}"/>
    <cellStyle name="Percent 28 2" xfId="3867" xr:uid="{8B3C6178-D1D6-48AB-AB02-831F765DD943}"/>
    <cellStyle name="Percent 29" xfId="1706" xr:uid="{BFE51B50-8B9F-4EE4-A3B3-CE900BDCFB98}"/>
    <cellStyle name="Percent 29 2" xfId="3868" xr:uid="{17CA19E1-039D-402E-A4DF-3ACF648B19CC}"/>
    <cellStyle name="Percent 3" xfId="33" xr:uid="{18BF7B49-FC63-4A83-8F58-537C59E898FD}"/>
    <cellStyle name="Percent 3 2" xfId="52" xr:uid="{2B9A0F6C-B86C-41FA-81D3-49116B5066EA}"/>
    <cellStyle name="Percent 3 2 2" xfId="1625" xr:uid="{8BD520EF-C9CC-4108-8F3E-77B57CEBF6D3}"/>
    <cellStyle name="Percent 3 2 3" xfId="1018" xr:uid="{ADC15E48-C83F-4958-893B-617ACA10E121}"/>
    <cellStyle name="Percent 3 2 4" xfId="5304" xr:uid="{A73E6043-BFF9-4FE5-A8E8-FA733961037C}"/>
    <cellStyle name="Percent 3 3" xfId="1614" xr:uid="{35ED0858-1755-46A1-AFF8-746C1A9E988B}"/>
    <cellStyle name="Percent 3 4" xfId="1017" xr:uid="{0B20E27D-DF18-4E64-BBDB-C39B28E2DC86}"/>
    <cellStyle name="Percent 3 4 2" xfId="10052" xr:uid="{F4711984-826A-44D0-BCB9-67989E3E980E}"/>
    <cellStyle name="Percent 3 5" xfId="3869" xr:uid="{4B8EF9ED-C464-4C8C-8387-D9E9F4D1A7CE}"/>
    <cellStyle name="Percent 3 5 2" xfId="5295" xr:uid="{FEFA4C32-3334-4FF7-A1BB-4C7087F07215}"/>
    <cellStyle name="Percent 3 5 2 2" xfId="15847" xr:uid="{1BD8B625-48EE-4E8B-B5DA-9D8055A6FA34}"/>
    <cellStyle name="Percent 3 5 2 3" xfId="15846" xr:uid="{19473676-DC8C-47F6-8D23-2B1888A0DD08}"/>
    <cellStyle name="Percent 3 5 3" xfId="15848" xr:uid="{EA80C031-7AAB-443D-BDBD-CB5E4925EE47}"/>
    <cellStyle name="Percent 30" xfId="1708" xr:uid="{52A225DE-5AEF-4FFD-B04A-EA3AFD86111A}"/>
    <cellStyle name="Percent 30 2" xfId="3870" xr:uid="{2F9B3FD0-129C-4E88-8487-CC9BB878B597}"/>
    <cellStyle name="Percent 31" xfId="3871" xr:uid="{449C4885-985A-4F3F-B50C-490C7DDE2CE5}"/>
    <cellStyle name="Percent 31 2" xfId="5292" xr:uid="{E2C3EB1A-1A47-40DD-AD1D-C32BDE9AA1D6}"/>
    <cellStyle name="Percent 31 3" xfId="17862" xr:uid="{1EE0C518-5B3F-4860-8698-D56C2F862941}"/>
    <cellStyle name="Percent 31 3 2" xfId="27098" xr:uid="{3BBDA94A-D368-4795-B988-5E3DAA975AA1}"/>
    <cellStyle name="Percent 31 4" xfId="27099" xr:uid="{04D89330-0633-4F2C-A1E9-E5F23372AC10}"/>
    <cellStyle name="Percent 32" xfId="3872" xr:uid="{FCE328B4-BB03-4F92-AD10-1C781A78A708}"/>
    <cellStyle name="Percent 32 2" xfId="10053" xr:uid="{4F88B946-7160-480E-B017-DD6FA12F0330}"/>
    <cellStyle name="Percent 32 2 2" xfId="27100" xr:uid="{64D226D0-BED0-40A5-AA29-6C4D2F89E06F}"/>
    <cellStyle name="Percent 32 3" xfId="27101" xr:uid="{5EE9839B-D0E5-49BC-AC5B-48F64AAFB61F}"/>
    <cellStyle name="Percent 33" xfId="3873" xr:uid="{A82580C3-3AEC-48C5-83B8-3881C8A07AF5}"/>
    <cellStyle name="Percent 33 2" xfId="10054" xr:uid="{A38A714E-76EA-42FE-81E6-387D6A0BB47E}"/>
    <cellStyle name="Percent 34" xfId="3874" xr:uid="{19B7DA17-D8CA-4BE2-8184-29D3EDCFCB28}"/>
    <cellStyle name="Percent 34 2" xfId="10055" xr:uid="{0B9E9A1A-FAA6-4E01-B14D-FB3430C32C26}"/>
    <cellStyle name="Percent 35" xfId="3875" xr:uid="{1197F39A-7117-4E4A-BF6C-BB085599D8C9}"/>
    <cellStyle name="Percent 35 2" xfId="10056" xr:uid="{49DA49A5-0DAC-4C62-BB8E-9070956DD6F8}"/>
    <cellStyle name="Percent 36" xfId="3876" xr:uid="{22C7FD46-127A-42CA-89F6-AE56B14C91F0}"/>
    <cellStyle name="Percent 36 2" xfId="10057" xr:uid="{30FD5124-11EC-4587-908C-C4FBB826ABE4}"/>
    <cellStyle name="Percent 37" xfId="3877" xr:uid="{074F5AB6-35A7-4095-AC63-E6F794E02297}"/>
    <cellStyle name="Percent 37 2" xfId="10058" xr:uid="{97CD512A-4CFF-446E-8B8B-8ABD4B27737A}"/>
    <cellStyle name="Percent 38" xfId="3878" xr:uid="{97F1B107-F3CE-40B9-A1DA-D58372D98037}"/>
    <cellStyle name="Percent 38 2" xfId="10059" xr:uid="{82383AEF-D219-41E9-A0C4-6011FC238A4D}"/>
    <cellStyle name="Percent 39" xfId="3879" xr:uid="{CBD71751-A923-4996-AE75-970869678B26}"/>
    <cellStyle name="Percent 4" xfId="53" xr:uid="{A80A3F3A-0822-4980-8D75-FE4F576E37CF}"/>
    <cellStyle name="Percent 4 2" xfId="1020" xr:uid="{0C456973-8D9E-44C2-A5AD-3C3E5AD15C02}"/>
    <cellStyle name="Percent 4 2 2" xfId="10060" xr:uid="{A5F7E133-EF21-4D54-A4D9-322028A2A192}"/>
    <cellStyle name="Percent 4 3" xfId="1626" xr:uid="{D657F24D-9EDF-4994-8CAD-671562874BEE}"/>
    <cellStyle name="Percent 4 3 2" xfId="10061" xr:uid="{0CAD03F5-55F3-4864-B083-E8533BC661E1}"/>
    <cellStyle name="Percent 4 4" xfId="1019" xr:uid="{7B69B263-7C47-4A87-9939-E8324ADE90C7}"/>
    <cellStyle name="Percent 4 5" xfId="1712" xr:uid="{7137A4A1-E761-4455-B901-3F10E34B8A27}"/>
    <cellStyle name="Percent 4 6" xfId="5305" xr:uid="{C7E0085D-4FB4-4CD6-A5C6-A5D29751435F}"/>
    <cellStyle name="Percent 40" xfId="3880" xr:uid="{F94716E9-2C4F-4C38-8BA0-0A73BD6F7606}"/>
    <cellStyle name="Percent 41" xfId="3881" xr:uid="{5A7BC6C4-BA39-4C4B-A451-09F64227BAFA}"/>
    <cellStyle name="Percent 42" xfId="3882" xr:uid="{2A35785B-5E9B-4AD7-B5D4-17FE39884EF8}"/>
    <cellStyle name="Percent 42 2" xfId="6798" xr:uid="{DB4ED648-8F3A-47F0-BFC2-754910E57B2F}"/>
    <cellStyle name="Percent 42 3" xfId="15849" xr:uid="{CFAD8A07-F7B9-4B06-B24A-AAFA1326FF4C}"/>
    <cellStyle name="Percent 42 3 2" xfId="27102" xr:uid="{F0EA3B45-4929-4842-AA0C-C4B3F6205BB7}"/>
    <cellStyle name="Percent 42 4" xfId="27103" xr:uid="{E1C0D932-E8E5-4544-AF62-1F85B8E93B87}"/>
    <cellStyle name="Percent 43" xfId="3883" xr:uid="{8C8FFC67-F50E-4185-8855-D2BF6F6F7101}"/>
    <cellStyle name="Percent 44" xfId="3884" xr:uid="{BEE2A02E-F8B3-4DE7-8B8C-5D0BE43CEA79}"/>
    <cellStyle name="Percent 45" xfId="4829" xr:uid="{C5FB8B14-CEA9-47EC-A79A-90C74E8688AA}"/>
    <cellStyle name="Percent 45 2" xfId="34359" xr:uid="{3A1DC8E3-52D1-461D-A475-0E454AC49BF0}"/>
    <cellStyle name="Percent 46" xfId="6118" xr:uid="{0C43822E-C391-4BF5-A5DB-2AC2A668664D}"/>
    <cellStyle name="Percent 47" xfId="7067" xr:uid="{98AD3B5F-BB31-41C3-A383-F63B52472DD9}"/>
    <cellStyle name="Percent 48" xfId="6963" xr:uid="{7211022A-A615-4684-9539-1E4F27B5465C}"/>
    <cellStyle name="Percent 49" xfId="5285" xr:uid="{DF76C02B-2FB9-4785-8663-86DF66898A69}"/>
    <cellStyle name="Percent 5" xfId="1021" xr:uid="{E4FECB5D-B7BC-4537-9616-BD23FFD206A4}"/>
    <cellStyle name="Percent 5 2" xfId="1022" xr:uid="{FD672975-D8E1-4C4D-963D-3F8E0DD74DEA}"/>
    <cellStyle name="Percent 5 2 2" xfId="10062" xr:uid="{1728AAB1-671A-4568-A288-1EB1FAD28FEC}"/>
    <cellStyle name="Percent 5 3" xfId="1023" xr:uid="{D0342037-A008-4EFA-8EC2-C25B7A3520F6}"/>
    <cellStyle name="Percent 5 3 2" xfId="3885" xr:uid="{6C4A3AE2-3FA6-47E8-BE69-A2F46C418D87}"/>
    <cellStyle name="Percent 5 3 2 2" xfId="3886" xr:uid="{2E979A7B-71E6-4287-8B75-D3C96C28C2B5}"/>
    <cellStyle name="Percent 5 3 2 2 2" xfId="15850" xr:uid="{81BBF84B-6D96-45E5-A0F1-627109A38590}"/>
    <cellStyle name="Percent 5 3 2 2 2 2" xfId="15851" xr:uid="{F36B89D2-C072-4A07-9BEE-F6A58DDEAD0E}"/>
    <cellStyle name="Percent 5 3 2 2 3" xfId="15852" xr:uid="{B5524013-42AA-41BB-A2C9-3AE541D15473}"/>
    <cellStyle name="Percent 5 3 2 3" xfId="15853" xr:uid="{CA3EACBC-0401-46B6-89E9-F449F4017D82}"/>
    <cellStyle name="Percent 5 3 2 3 2" xfId="15854" xr:uid="{6807E9FA-924E-4228-A7FB-AD6654EC0786}"/>
    <cellStyle name="Percent 5 3 2 4" xfId="15855" xr:uid="{D93F18C8-AE35-403D-84EE-B81D5405E6CD}"/>
    <cellStyle name="Percent 5 3 3" xfId="3887" xr:uid="{DDA6C27A-9913-4F25-AF65-ECAD8D031ACC}"/>
    <cellStyle name="Percent 5 3 3 2" xfId="3888" xr:uid="{BDCB5A28-4F62-442E-9114-8E389D850A91}"/>
    <cellStyle name="Percent 5 3 3 2 2" xfId="15856" xr:uid="{7377741D-1E29-4AFB-A6E2-D54B34721189}"/>
    <cellStyle name="Percent 5 3 3 2 2 2" xfId="15857" xr:uid="{217B963B-4C04-40C4-9D0E-97D7C3088267}"/>
    <cellStyle name="Percent 5 3 3 2 3" xfId="15858" xr:uid="{EA615AB0-67E6-46FC-812B-F79711DF283B}"/>
    <cellStyle name="Percent 5 3 3 3" xfId="15859" xr:uid="{B6B59C7E-9C93-4039-B1D9-AEA301E23BA1}"/>
    <cellStyle name="Percent 5 3 3 3 2" xfId="15860" xr:uid="{ACCF9362-99AA-46B0-974A-F28196E48B97}"/>
    <cellStyle name="Percent 5 3 3 4" xfId="15861" xr:uid="{0B29E189-A163-4B8D-A64E-5A88746DF7F1}"/>
    <cellStyle name="Percent 5 3 4" xfId="3889" xr:uid="{75E928B5-92EC-4300-897F-6E51E2D05296}"/>
    <cellStyle name="Percent 5 3 4 2" xfId="15862" xr:uid="{737549CA-58DD-4A14-BE44-F57019B6A733}"/>
    <cellStyle name="Percent 5 3 4 2 2" xfId="15863" xr:uid="{C8837B51-C66B-4774-9524-EFCF2E563C23}"/>
    <cellStyle name="Percent 5 3 4 3" xfId="15864" xr:uid="{C5307F60-39BD-4DA2-97AB-EE04BA28AF71}"/>
    <cellStyle name="Percent 5 3 5" xfId="15865" xr:uid="{A99B5334-860D-4F46-9001-8C9658FAA775}"/>
    <cellStyle name="Percent 5 3 5 2" xfId="15866" xr:uid="{FAB5227B-658D-4637-8FDD-22E5425765B7}"/>
    <cellStyle name="Percent 5 3 6" xfId="15867" xr:uid="{23449A63-06FA-4F7F-9C49-EB673875B059}"/>
    <cellStyle name="Percent 5 4" xfId="3890" xr:uid="{E7673C58-B359-4B83-A0E3-0E557E05B664}"/>
    <cellStyle name="Percent 5 4 2" xfId="3891" xr:uid="{0CD53A2A-1EE3-43BF-BFED-20B6D12301DA}"/>
    <cellStyle name="Percent 5 4 2 2" xfId="15868" xr:uid="{0C3087D9-F22A-49C2-8769-B188498E97A9}"/>
    <cellStyle name="Percent 5 4 2 2 2" xfId="15869" xr:uid="{41DF73E5-CB4C-4FDD-8DAE-ADF9151F2509}"/>
    <cellStyle name="Percent 5 4 2 3" xfId="15870" xr:uid="{3CFE56C1-9FD6-493F-B51D-6AA4F5E73F6F}"/>
    <cellStyle name="Percent 5 4 3" xfId="15871" xr:uid="{F26A5576-4664-4380-956A-CFB89586A604}"/>
    <cellStyle name="Percent 5 4 3 2" xfId="15872" xr:uid="{D234F506-B251-4E89-895F-0A0A817779D5}"/>
    <cellStyle name="Percent 5 4 4" xfId="15873" xr:uid="{B178E78E-CBC3-4AEA-8D18-E5680680CF7C}"/>
    <cellStyle name="Percent 5 5" xfId="3892" xr:uid="{6C2359C7-0A1A-4CE0-9CFE-C62794D43C11}"/>
    <cellStyle name="Percent 5 5 2" xfId="3893" xr:uid="{A05B9B78-29B3-451B-896E-0886F905FDDC}"/>
    <cellStyle name="Percent 5 5 2 2" xfId="15874" xr:uid="{E2E5FA62-F4CD-4F7A-8AEB-ADDECD0B7CDC}"/>
    <cellStyle name="Percent 5 5 2 2 2" xfId="15875" xr:uid="{BB4CFCDF-3677-44A7-B034-1C0AAF4CA45E}"/>
    <cellStyle name="Percent 5 5 2 3" xfId="15876" xr:uid="{08B5B4D9-9437-4E42-8C22-29C0AAC14734}"/>
    <cellStyle name="Percent 5 5 3" xfId="15877" xr:uid="{C4FBE93C-EA75-44F3-9CC3-EBCA7A7A08A1}"/>
    <cellStyle name="Percent 5 5 3 2" xfId="15878" xr:uid="{652DA905-D00E-4D6F-87EC-2FF107995D46}"/>
    <cellStyle name="Percent 5 5 4" xfId="15879" xr:uid="{DBE2D5A3-6C73-49A7-9BF4-2EEBF4FB5FB1}"/>
    <cellStyle name="Percent 5 6" xfId="3894" xr:uid="{C0253758-4C9B-4CEF-83FE-9E1A3FD9FBAA}"/>
    <cellStyle name="Percent 5 6 2" xfId="15880" xr:uid="{892E4EE0-19DF-49B0-A53A-3BF77F83288A}"/>
    <cellStyle name="Percent 5 6 2 2" xfId="15881" xr:uid="{E0ACE359-DF5C-49F8-B238-61BFA9610263}"/>
    <cellStyle name="Percent 5 6 3" xfId="15882" xr:uid="{A1050B73-FCD5-4A5A-A254-2B01D2C8FD21}"/>
    <cellStyle name="Percent 5 7" xfId="3895" xr:uid="{CF025224-36C9-48B7-ADE2-2A5414573AA9}"/>
    <cellStyle name="Percent 5 8" xfId="15883" xr:uid="{62C02DC7-D5AB-4252-A5BB-9002A05DA9E4}"/>
    <cellStyle name="Percent 5 8 2" xfId="15884" xr:uid="{01644E66-47AA-40AC-BC70-7D14825E944A}"/>
    <cellStyle name="Percent 5 9" xfId="15885" xr:uid="{8FBF608C-6910-4D44-9A15-B1218069FC6A}"/>
    <cellStyle name="Percent 50" xfId="7114" xr:uid="{F5F59CC3-6676-4D0F-A2EB-73F0F892269B}"/>
    <cellStyle name="Percent 51" xfId="7416" xr:uid="{945B848F-6108-4E82-BE93-E4EA1C3D4646}"/>
    <cellStyle name="Percent 52" xfId="5421" xr:uid="{D8DDBB50-BC39-4875-9DB9-B781B9C0448C}"/>
    <cellStyle name="Percent 53" xfId="7682" xr:uid="{EA47D6CE-CC4F-48ED-B23B-9E4F0B228627}"/>
    <cellStyle name="Percent 54" xfId="7753" xr:uid="{805DDA29-D75B-450F-AAF4-4527A59CE0AA}"/>
    <cellStyle name="Percent 55" xfId="7837" xr:uid="{21D534B8-DE30-47A8-A20C-C0438BDE75BD}"/>
    <cellStyle name="Percent 56" xfId="9452" xr:uid="{D10C485E-D7C3-426A-A2B5-EDF8C9160450}"/>
    <cellStyle name="Percent 56 2" xfId="27104" xr:uid="{738D78D8-B97A-4EF6-AA46-9FC29BABCE8A}"/>
    <cellStyle name="Percent 57" xfId="10168" xr:uid="{497E630C-36D9-40FB-B63A-2860B55E3EEE}"/>
    <cellStyle name="Percent 57 2" xfId="27105" xr:uid="{42BACF82-D562-41B4-B03C-C3E227BA6926}"/>
    <cellStyle name="Percent 58" xfId="34360" xr:uid="{120AE7AA-69FA-4649-9D40-82C1077D01EC}"/>
    <cellStyle name="Percent 59" xfId="34403" xr:uid="{B463EF82-93E7-44A8-9FA0-918D44CDB8B1}"/>
    <cellStyle name="Percent 6" xfId="1024" xr:uid="{00B23FC3-4A5B-4464-88A1-F1CDE68B764D}"/>
    <cellStyle name="Percent 6 2" xfId="1025" xr:uid="{060C4B0A-AC5D-4090-89C4-C4B534537483}"/>
    <cellStyle name="Percent 6 2 2" xfId="10063" xr:uid="{C50504E5-E9E2-4A6B-B4ED-16DE197D3C04}"/>
    <cellStyle name="Percent 6 3" xfId="7807" xr:uid="{629FEA3C-DCF4-4A14-AD36-234499DE6E26}"/>
    <cellStyle name="Percent 60" xfId="34402" xr:uid="{25039F6C-39E2-4BC5-A489-8D2EA417C404}"/>
    <cellStyle name="Percent 61" xfId="34450" xr:uid="{F1F42943-76FF-4B37-818E-2D37B5AB8612}"/>
    <cellStyle name="Percent 62" xfId="34440" xr:uid="{A4DE0D19-9B3C-44AA-9C86-6795A637800C}"/>
    <cellStyle name="Percent 63" xfId="34438" xr:uid="{24AF3968-9CEA-432B-B04B-9FF754C5AB26}"/>
    <cellStyle name="Percent 64" xfId="34426" xr:uid="{5327446F-B346-4CDA-8522-67D8FA58CB6B}"/>
    <cellStyle name="Percent 65" xfId="34432" xr:uid="{5E00AE75-FC1C-4EA9-A466-CDABA78EDE40}"/>
    <cellStyle name="Percent 66" xfId="34434" xr:uid="{D77F8A6D-720F-488A-B0DE-E15F9465DA3C}"/>
    <cellStyle name="Percent 67" xfId="34405" xr:uid="{E19C5DC5-A993-45D8-83EB-8032E1EE9478}"/>
    <cellStyle name="Percent 68" xfId="34437" xr:uid="{0190A053-FE5A-483C-88E1-A9F895A49370}"/>
    <cellStyle name="Percent 69" xfId="34460" xr:uid="{A9D6EC43-E075-4331-B9CC-D85F42746B5D}"/>
    <cellStyle name="Percent 7" xfId="1026" xr:uid="{837B7B31-FBF6-4AAD-B2A6-D90786D884A8}"/>
    <cellStyle name="Percent 7 2" xfId="1027" xr:uid="{73363A29-AFA5-45B4-9C4A-6E8E3345D191}"/>
    <cellStyle name="Percent 7 2 2" xfId="10064" xr:uid="{E97D788E-F24C-486E-94C4-7D71135C913F}"/>
    <cellStyle name="Percent 7 3" xfId="1741" xr:uid="{528CE0E5-3BE0-452D-B342-EF6B6CC1D010}"/>
    <cellStyle name="Percent 7 4" xfId="5578" xr:uid="{59417C8D-A97A-4506-86CD-FE4A862F76DA}"/>
    <cellStyle name="Percent 70" xfId="34474" xr:uid="{904B6F4B-C1CD-41A4-90CB-61D31350F1A0}"/>
    <cellStyle name="Percent 71" xfId="25" xr:uid="{20C27964-E562-4BEE-ADE4-E47C95CC806E}"/>
    <cellStyle name="Percent 8" xfId="1028" xr:uid="{CFD10137-26A6-430D-8CD3-9C368416A262}"/>
    <cellStyle name="Percent 8 2" xfId="1029" xr:uid="{764F6B4A-3A51-4E8E-993C-20ACC9DB70D5}"/>
    <cellStyle name="Percent 8 3" xfId="1854" xr:uid="{910BB540-FC22-4EF6-81D8-54AAFB43A330}"/>
    <cellStyle name="Percent 8 4" xfId="5580" xr:uid="{33721F04-DDCA-411C-BF38-8DC2D2C109B8}"/>
    <cellStyle name="Percent 8 5" xfId="5219" xr:uid="{61048875-E0B6-4C45-A4EC-8808A7BED7E4}"/>
    <cellStyle name="Percent 9" xfId="1030" xr:uid="{399382D9-D469-42A2-A9C1-16280621E748}"/>
    <cellStyle name="Percent 9 2" xfId="1031" xr:uid="{CB15EE69-C56D-4B5B-B552-C6D1848E0D61}"/>
    <cellStyle name="Percent 9 3" xfId="1855" xr:uid="{C1716C60-ED74-401C-A445-3615238A0459}"/>
    <cellStyle name="Percent 9 4" xfId="5582" xr:uid="{CE0F2F56-3B27-4DEC-9D6B-9DE6D1A57884}"/>
    <cellStyle name="Percent 9 5" xfId="5223" xr:uid="{CC7B5865-DF18-44B3-9D7C-79792C8C1EAD}"/>
    <cellStyle name="Percent[0]" xfId="1032" xr:uid="{59DEB5F8-900A-42BF-A694-AE9FDD7BD90B}"/>
    <cellStyle name="Percent[1]" xfId="1033" xr:uid="{1B32697C-53EC-48CC-89EE-7F2BED6265B8}"/>
    <cellStyle name="Percent[2]" xfId="1034" xr:uid="{BA247F0C-6A85-4A62-A8F8-4B33D1C266F7}"/>
    <cellStyle name="Percent[3]" xfId="1035" xr:uid="{5BC26B20-334B-4B0E-9CDA-78395CA4D4EA}"/>
    <cellStyle name="Percent1" xfId="1036" xr:uid="{8B996937-2577-4F95-B845-BF671A1AD41E}"/>
    <cellStyle name="Percent1 2" xfId="1893" xr:uid="{4D54F68B-6D99-44DF-9BD9-142B652CC3EB}"/>
    <cellStyle name="Percent1 2 2" xfId="5984" xr:uid="{54F98D0D-759F-481D-B239-F6DF1C50C365}"/>
    <cellStyle name="Percent1 2 3" xfId="4627" xr:uid="{23E2001A-4C05-407D-911C-02C92652C3FE}"/>
    <cellStyle name="Percent1 3" xfId="5587" xr:uid="{AC650991-0FE3-4893-8888-95A332D77D7D}"/>
    <cellStyle name="Percent1Blue" xfId="1037" xr:uid="{DC33B71E-4557-473C-AA25-E9FD64DBCC8D}"/>
    <cellStyle name="Percent2" xfId="1038" xr:uid="{61E8A04D-E318-4C03-AFD0-2862AA5A4E62}"/>
    <cellStyle name="Percent2Blue" xfId="1039" xr:uid="{3A2857CC-11BE-4532-822F-1BBA94C80B4A}"/>
    <cellStyle name="percentage" xfId="1040" xr:uid="{648F9568-F12F-4494-93EE-9FFCA621DEF1}"/>
    <cellStyle name="PercentChange" xfId="1041" xr:uid="{77ABE652-9330-46C3-9AE2-E05ED923B041}"/>
    <cellStyle name="PercentPresentation" xfId="1042" xr:uid="{B2B43B46-E2F1-414E-9CAC-444F64D8F4D9}"/>
    <cellStyle name="Period Title" xfId="1043" xr:uid="{383F11FD-454D-48E9-B821-FA7C0B4DEF74}"/>
    <cellStyle name="Pevný" xfId="17863" xr:uid="{F1808A6A-A7F3-4B69-BFDD-95C91C19FAD7}"/>
    <cellStyle name="POPS" xfId="1044" xr:uid="{5ED32837-DE67-4070-A846-A541A884A154}"/>
    <cellStyle name="PrePop Currency (0)" xfId="1045" xr:uid="{7F8E5EDB-419D-4AD8-A3A8-BBDDDCA2F2F7}"/>
    <cellStyle name="PrePop Currency (0) 2" xfId="1046" xr:uid="{FB7CF90D-8A85-424E-9C32-713F863C6495}"/>
    <cellStyle name="PrePop Currency (0) 3" xfId="1047" xr:uid="{4D0BE625-4ED9-4BDD-88F4-6E67C2E7187B}"/>
    <cellStyle name="PrePop Currency (2)" xfId="1048" xr:uid="{43A5A004-3CB0-4216-A8C3-928088780D64}"/>
    <cellStyle name="PrePop Currency (2) 2" xfId="1049" xr:uid="{B4921F0F-8879-4F0E-A6D1-11BAE402363E}"/>
    <cellStyle name="PrePop Currency (2) 3" xfId="1050" xr:uid="{4603C8A2-92FB-4D31-A1C9-94ACE6343489}"/>
    <cellStyle name="PrePop Units (0)" xfId="1051" xr:uid="{251BE315-D331-462B-8705-877FDE4D11AA}"/>
    <cellStyle name="PrePop Units (0) 2" xfId="1052" xr:uid="{99BC883E-49AE-498C-80EA-6CBC89C955FC}"/>
    <cellStyle name="PrePop Units (0) 3" xfId="1053" xr:uid="{A050F2BC-D317-48A3-824F-1AFF7AB0D47F}"/>
    <cellStyle name="PrePop Units (1)" xfId="1054" xr:uid="{85F6DC62-08DD-4F68-84D3-43D7A5680FB6}"/>
    <cellStyle name="PrePop Units (1) 2" xfId="1055" xr:uid="{12D4BED3-CCA7-4CA9-8F93-63436ED30DCB}"/>
    <cellStyle name="PrePop Units (1) 3" xfId="1056" xr:uid="{F80CEEED-62C9-4ADA-8A3A-3B4EDC0E03B3}"/>
    <cellStyle name="PrePop Units (2)" xfId="1057" xr:uid="{BC0614C0-4517-436D-8C0E-64E17CE70269}"/>
    <cellStyle name="PrePop Units (2) 2" xfId="1058" xr:uid="{08C2E6BF-BC30-4D71-AB16-0724F27B81A8}"/>
    <cellStyle name="PrePop Units (2) 3" xfId="1059" xr:uid="{824EF000-FF0E-4708-A451-DEA853E356C3}"/>
    <cellStyle name="PresentationZero" xfId="1060" xr:uid="{9CDA512C-1602-4CD5-81F3-E2231BA7AA7A}"/>
    <cellStyle name="Price" xfId="1061" xr:uid="{B3AB2BE1-2850-4956-A999-FE431F02054C}"/>
    <cellStyle name="Price 2" xfId="1894" xr:uid="{6707603B-58A4-43E0-A768-749EF5D5E76A}"/>
    <cellStyle name="Price 2 2" xfId="5985" xr:uid="{6B3DC3CD-1E1E-424E-BC5A-85C8F8E96CBB}"/>
    <cellStyle name="Price 2 3" xfId="4628" xr:uid="{620C6570-4A76-4034-B419-62F1113F7B42}"/>
    <cellStyle name="Price 3" xfId="5600" xr:uid="{977F9491-69FC-4842-9A2C-E58BB32630C0}"/>
    <cellStyle name="PriceUn" xfId="1062" xr:uid="{20DA17DE-119E-40D8-9F0D-D4F6E041FABD}"/>
    <cellStyle name="PriceUn 2" xfId="1895" xr:uid="{FAAD138F-8DAD-4237-B9DC-9C4360F3C792}"/>
    <cellStyle name="PriceUn 2 2" xfId="5986" xr:uid="{826C5702-8FD7-4337-9801-F1525F3317E4}"/>
    <cellStyle name="PriceUn 2 3" xfId="4629" xr:uid="{C8587AB1-AB8A-4FB4-B5D2-DF37C75F126C}"/>
    <cellStyle name="PriceUn 3" xfId="5601" xr:uid="{F762A57D-C1DD-4DCF-A909-D7681BAD4B95}"/>
    <cellStyle name="pricing" xfId="1063" xr:uid="{1ED3AF88-2B13-4A37-A446-A4135C6A478F}"/>
    <cellStyle name="pricing 2" xfId="1896" xr:uid="{D394CC51-9249-4D80-9F28-4D237C1494A0}"/>
    <cellStyle name="pricing 2 2" xfId="5987" xr:uid="{7E4B2143-6528-4EC6-8A13-51C58A071279}"/>
    <cellStyle name="pricing 2 3" xfId="4630" xr:uid="{90F694FB-6D1D-4627-B919-C5B87A7107DC}"/>
    <cellStyle name="pricing 3" xfId="5602" xr:uid="{28762736-8D0D-4947-A5B3-781FDF5B85EC}"/>
    <cellStyle name="Profit figure" xfId="1064" xr:uid="{549FA188-99CC-4ABD-8C82-C29EAFE1BAFE}"/>
    <cellStyle name="Profit figure 2" xfId="1897" xr:uid="{F5B0F71C-4A4C-401E-A805-A381020D8095}"/>
    <cellStyle name="ProzVeränderung" xfId="17864" xr:uid="{05B6C504-7EDB-494E-B31C-68BA7A44B530}"/>
    <cellStyle name="PSChar" xfId="1065" xr:uid="{B15656AC-9EE7-4123-A9BB-7A2FE5ECB9FB}"/>
    <cellStyle name="PSChar 2" xfId="1066" xr:uid="{C4BC1368-575C-4E68-A42E-017DA873C151}"/>
    <cellStyle name="PSChar 3" xfId="1067" xr:uid="{C0E7A0A6-18EC-4588-BD53-424F98B94550}"/>
    <cellStyle name="PSDate" xfId="1068" xr:uid="{13B3D599-BE1D-4CAE-9F7C-3D3B8021540D}"/>
    <cellStyle name="PSDec" xfId="1069" xr:uid="{C6E89C77-981C-4404-AFD8-7D2CF123797F}"/>
    <cellStyle name="PSHeading" xfId="1070" xr:uid="{88A44758-390F-4E59-A1D5-606691189759}"/>
    <cellStyle name="PSHeading 2" xfId="1071" xr:uid="{7E9E3CDA-54C4-4154-BA4E-F2051E930542}"/>
    <cellStyle name="PSHeading 2 2" xfId="3896" xr:uid="{FCE6370B-695B-47EB-AEF1-A5CB93F3B62D}"/>
    <cellStyle name="PSHeading 2 2 2" xfId="15886" xr:uid="{0A420ECC-9279-4461-83FD-A17826354FCE}"/>
    <cellStyle name="PSHeading 2 2 2 2" xfId="27106" xr:uid="{78D0B042-7438-4B08-AA8E-687E130AC1B5}"/>
    <cellStyle name="PSHeading 2 3" xfId="10065" xr:uid="{8A80D5E6-5E13-4045-932E-6596166B4EC8}"/>
    <cellStyle name="PSHeading 2 3 2" xfId="27107" xr:uid="{62FBDF17-E7F4-47F3-81B6-FECA69F567B4}"/>
    <cellStyle name="PSHeading 3" xfId="1072" xr:uid="{8ECB369D-5994-4101-B1D1-0E7178E04C2F}"/>
    <cellStyle name="PSHeading 3 2" xfId="3897" xr:uid="{3CFF8EE1-EF16-4ACA-86EF-DA4FCB969F90}"/>
    <cellStyle name="PSHeading 3 2 2" xfId="15887" xr:uid="{B56DF812-0CE5-4B5F-9712-ADA8FCDD00DB}"/>
    <cellStyle name="PSHeading 3 2 2 2" xfId="27108" xr:uid="{AAB06556-DEC9-47A5-AB68-B9F9515C4FAF}"/>
    <cellStyle name="PSHeading 3 3" xfId="10066" xr:uid="{92F1191B-A6D8-4047-B92B-BC61F1FC5C45}"/>
    <cellStyle name="PSHeading 3 3 2" xfId="27109" xr:uid="{B5337234-DA6E-48D1-A2D1-A18FCFF61304}"/>
    <cellStyle name="PSHeading 4" xfId="1742" xr:uid="{A1879202-2D84-4302-A29A-F458CBCDB16F}"/>
    <cellStyle name="PSHeading 4 2" xfId="5946" xr:uid="{3B49D087-E8F6-44F6-AB7D-A70BC48F9751}"/>
    <cellStyle name="PSHeading 4 2 2" xfId="15888" xr:uid="{F0896A56-4900-4CA2-BE47-0CD85C5CCD6B}"/>
    <cellStyle name="PSHeading 4 2 2 2" xfId="27110" xr:uid="{0F47954A-4898-4DF4-85C3-B4516902C5BF}"/>
    <cellStyle name="PSHeading 4 3" xfId="4616" xr:uid="{C546825E-5EE2-43EE-B05A-7CA181EE68F0}"/>
    <cellStyle name="PSHeading 4 3 2" xfId="15889" xr:uid="{54D4F578-8A13-4D0A-91D1-F4D31D05B21E}"/>
    <cellStyle name="PSHeading 4 3 2 2" xfId="27111" xr:uid="{11AAB327-A84F-4819-A817-5D9321F7C59B}"/>
    <cellStyle name="PSHeading 5" xfId="3898" xr:uid="{8BB327ED-562B-4A19-9836-D3FCF150B16D}"/>
    <cellStyle name="PSHeading 5 2" xfId="15890" xr:uid="{F096FCEC-0DDE-41B3-A793-E0C976CE3895}"/>
    <cellStyle name="PSHeading 5 2 2" xfId="27112" xr:uid="{7925527B-0BF8-4FCF-A774-1F4E0C2CF51A}"/>
    <cellStyle name="PSInt" xfId="1073" xr:uid="{258FA1A1-CCBC-489F-A7C2-A9190F3559C2}"/>
    <cellStyle name="PSSpacer" xfId="1074" xr:uid="{9EF43294-FF4C-4098-88B5-1C959C77483F}"/>
    <cellStyle name="RatioX" xfId="1075" xr:uid="{7EE3E014-8180-4EA0-BAD5-9B27968AAE5F}"/>
    <cellStyle name="Red" xfId="1076" xr:uid="{2AC65292-2EB0-4132-B21C-960E1AF853B9}"/>
    <cellStyle name="Red 2" xfId="1077" xr:uid="{7CDA80CE-C592-4097-8F1E-20DFCE12790A}"/>
    <cellStyle name="Red 3" xfId="1078" xr:uid="{C57FB858-0642-4282-9DF4-9930F8A2BF6C}"/>
    <cellStyle name="regstoresfromspecstores" xfId="1079" xr:uid="{90605759-66C9-4B0D-93F3-94FB7630BA46}"/>
    <cellStyle name="RevList" xfId="1080" xr:uid="{5BB89DD6-1E8B-44DC-9B99-729DD2D1C299}"/>
    <cellStyle name="RevList 2" xfId="1081" xr:uid="{E4CCD1C8-33A9-4BE2-A3EC-591370745723}"/>
    <cellStyle name="RevList 3" xfId="1082" xr:uid="{8CA0B030-D54A-4889-B208-E16BA28D2017}"/>
    <cellStyle name="RevList 3 2" xfId="1898" xr:uid="{807088F7-2D39-452D-9F3E-C32E3FA649C6}"/>
    <cellStyle name="RevList 3 2 2" xfId="5988" xr:uid="{6C06DD6D-4408-46CD-AEBE-4E2FBA01E9C2}"/>
    <cellStyle name="RevList 3 2 3" xfId="4631" xr:uid="{2506A4D7-DE6D-4716-8291-1CC511E7590B}"/>
    <cellStyle name="RevList 3 3" xfId="5609" xr:uid="{1E887681-104F-4BEA-B29F-8661791B6342}"/>
    <cellStyle name="RevList 4" xfId="3899" xr:uid="{7C4DBFD2-604B-42D0-B0E7-56442946D7F1}"/>
    <cellStyle name="RevList 4 2" xfId="5608" xr:uid="{57B9F936-141C-4228-BD51-DB046AE909F7}"/>
    <cellStyle name="RevList 4 3" xfId="27113" xr:uid="{EF45E657-0773-4039-BCD5-554AD49E8226}"/>
    <cellStyle name="Right Currency" xfId="1083" xr:uid="{8A5C0ACA-EB6D-4EA2-8D4D-C8F54258E0B1}"/>
    <cellStyle name="Right Date" xfId="1084" xr:uid="{A6918516-0547-4C44-B758-AC244D913F49}"/>
    <cellStyle name="Right Multiple" xfId="1085" xr:uid="{33B0828E-A5D2-42E4-AB7A-316E285C51C2}"/>
    <cellStyle name="Right Number" xfId="1086" xr:uid="{D3295A6F-152B-4819-AD03-8C0D2FC97207}"/>
    <cellStyle name="Right Percentage" xfId="1087" xr:uid="{75E09D02-984D-4DE0-ADFF-F2A6312FB5EB}"/>
    <cellStyle name="Right Year" xfId="1088" xr:uid="{2364CD72-4578-4BC0-8B67-5CF301CE6C1C}"/>
    <cellStyle name="s]_x000d__x000a_;load=C:\WINDOWS\NUMBER9\HAWKEYE.EXE C:\CSTAR20\CSTAR20.EXE_x000d__x000a_run=_x000d__x000a_Beep=yes_x000d__x000a_NullPort=None_x000d__x000a_BorderWidth=3_x000d__x000a_CursorBl" xfId="1089" xr:uid="{4FC69832-4DD8-4079-83F1-11F10E036EF5}"/>
    <cellStyle name="s]_x000d__x000a_;load=C:\WINDOWS\NUMBER9\HAWKEYE.EXE C:\CSTAR20\CSTAR20.EXE_x000d__x000a_run=_x000d__x000a_Beep=yes_x000d__x000a_NullPort=None_x000d__x000a_BorderWidth=3_x000d__x000a_CursorBl 2" xfId="17865" xr:uid="{8CC39161-EEAD-454E-9F24-5CC6003E8578}"/>
    <cellStyle name="s]_x000d__x000a_spooler=yes_x000d__x000a_load=c:\windows\number9\hawkeye.exe c:\cstar20\cstar20.exe_x000d__x000a_run=_x000d__x000a_Beep=yes_x000d__x000a_NullPort=None_x000d__x000a_BorderWidth" xfId="1090" xr:uid="{613A3427-454F-4063-B0A0-904369C4BA78}"/>
    <cellStyle name="s]_x000d__x000a_spooler=yes_x000d__x000a_load=c:\windows\number9\hawkeye.exe c:\cstar20\cstar20.exe_x000d__x000a_run=_x000d__x000a_Beep=yes_x000d__x000a_NullPort=None_x000d__x000a_BorderWidth 2" xfId="17866" xr:uid="{9A2F513F-AF98-4978-89FA-F954C8B7B8B7}"/>
    <cellStyle name="Salomon Logo" xfId="1091" xr:uid="{D9B17F30-07FC-4665-9043-4C6DC235CE35}"/>
    <cellStyle name="SAPBEXaggData" xfId="1092" xr:uid="{919D7E0C-CBC3-4C87-B465-F0E2FD7F0186}"/>
    <cellStyle name="SAPBEXaggData 10" xfId="4800" xr:uid="{19652D09-F460-4B50-8F2A-B384DE52A23D}"/>
    <cellStyle name="SAPBEXaggData 10 2" xfId="27114" xr:uid="{E5465929-C05C-48B6-BC31-A1155E6ACD2E}"/>
    <cellStyle name="SAPBEXaggData 10 3" xfId="27115" xr:uid="{89B9829F-2A60-4B15-8E39-5493CBE607AE}"/>
    <cellStyle name="SAPBEXaggData 11" xfId="6288" xr:uid="{78A3305B-118C-403A-B6B5-156FC619D479}"/>
    <cellStyle name="SAPBEXaggData 11 2" xfId="27116" xr:uid="{9AFAB0A0-58DF-44CA-919A-BA4FD05E9B25}"/>
    <cellStyle name="SAPBEXaggData 11 3" xfId="27117" xr:uid="{A8134C38-BBDF-4DC1-B270-B3BF429FD1E9}"/>
    <cellStyle name="SAPBEXaggData 12" xfId="7388" xr:uid="{857B4E1E-8B0A-4021-B883-701758E0B5FE}"/>
    <cellStyle name="SAPBEXaggData 12 2" xfId="27118" xr:uid="{A452E1B0-E302-4B03-813A-1130023D8AD3}"/>
    <cellStyle name="SAPBEXaggData 12 3" xfId="27119" xr:uid="{1AA309D2-28C8-4D86-9DAE-2A9A949DDFDF}"/>
    <cellStyle name="SAPBEXaggData 13" xfId="7861" xr:uid="{C49A08F0-FA87-4EF1-A2F7-1050A2B68B0B}"/>
    <cellStyle name="SAPBEXaggData 13 2" xfId="27120" xr:uid="{7F36CC7D-4B1F-47DA-A827-ECF24C70D832}"/>
    <cellStyle name="SAPBEXaggData 13 3" xfId="27121" xr:uid="{F28210BA-F50A-4F0C-9376-A4B75620F156}"/>
    <cellStyle name="SAPBEXaggData 14" xfId="27122" xr:uid="{603A2A49-E1C6-4341-BE2C-B3B4AE307DD3}"/>
    <cellStyle name="SAPBEXaggData 15" xfId="27123" xr:uid="{522DE96A-C495-4169-B6A0-240AEF128960}"/>
    <cellStyle name="SAPBEXaggData 2" xfId="1532" xr:uid="{4C781C26-5335-4A7E-B0EC-5B182285E631}"/>
    <cellStyle name="SAPBEXaggData 2 10" xfId="5536" xr:uid="{680A356D-AC17-4E83-9DA3-6272C27A1BD6}"/>
    <cellStyle name="SAPBEXaggData 2 10 2" xfId="27124" xr:uid="{1EA27D52-70F1-4BF1-BB9B-BA38D8254A80}"/>
    <cellStyle name="SAPBEXaggData 2 10 3" xfId="27125" xr:uid="{B885AC31-62B0-409C-8CA3-75302AD6EB40}"/>
    <cellStyle name="SAPBEXaggData 2 11" xfId="7194" xr:uid="{A7781FD5-3C93-4FC9-9FF8-AFAA2C442DD6}"/>
    <cellStyle name="SAPBEXaggData 2 11 2" xfId="27126" xr:uid="{421EF178-4E91-4A93-BD2D-8C300AEB843C}"/>
    <cellStyle name="SAPBEXaggData 2 11 3" xfId="27127" xr:uid="{2778B628-5D3F-46D4-BA33-C78841B76459}"/>
    <cellStyle name="SAPBEXaggData 2 12" xfId="7002" xr:uid="{3FA61D0C-694A-4452-9B8C-1B826E94DBAF}"/>
    <cellStyle name="SAPBEXaggData 2 12 2" xfId="27128" xr:uid="{0FC52466-C896-4AC9-BC46-73B45774C5ED}"/>
    <cellStyle name="SAPBEXaggData 2 12 3" xfId="27129" xr:uid="{55B3DC67-6B82-424D-8483-9F0EF4872535}"/>
    <cellStyle name="SAPBEXaggData 2 13" xfId="7914" xr:uid="{EC2F8548-FA03-4689-BFA1-F81AF03C5BA2}"/>
    <cellStyle name="SAPBEXaggData 2 13 2" xfId="27130" xr:uid="{ED5C2C03-6FB1-45F5-94FB-093CD8AEA831}"/>
    <cellStyle name="SAPBEXaggData 2 13 3" xfId="27131" xr:uid="{488AB767-0999-4E88-AF01-7771B9BCBACA}"/>
    <cellStyle name="SAPBEXaggData 2 14" xfId="27132" xr:uid="{FAC3018A-A555-474D-BF79-D80E5FD6A72C}"/>
    <cellStyle name="SAPBEXaggData 2 15" xfId="27133" xr:uid="{3005CA47-741A-4785-8665-95734212E1D0}"/>
    <cellStyle name="SAPBEXaggData 2 2" xfId="1931" xr:uid="{CE1C8FA3-C901-4D64-AE88-1B2C1F7641EF}"/>
    <cellStyle name="SAPBEXaggData 2 2 10" xfId="5078" xr:uid="{32DDC6A3-ACF9-4B7F-9D78-4546BCF01A22}"/>
    <cellStyle name="SAPBEXaggData 2 2 10 2" xfId="27134" xr:uid="{91194F41-F835-437C-859D-AD33670C04E6}"/>
    <cellStyle name="SAPBEXaggData 2 2 10 3" xfId="27135" xr:uid="{0F4E3429-F727-4869-A235-5EA1CBED2945}"/>
    <cellStyle name="SAPBEXaggData 2 2 11" xfId="27136" xr:uid="{B8F30F7D-1EA0-45E6-9B2D-B29D68365E8C}"/>
    <cellStyle name="SAPBEXaggData 2 2 12" xfId="27137" xr:uid="{564EB6F1-EA0E-4909-92E1-C84C9E9BB32E}"/>
    <cellStyle name="SAPBEXaggData 2 2 2" xfId="6525" xr:uid="{6E933F63-7B7D-4F57-B803-D0E7FEDC754A}"/>
    <cellStyle name="SAPBEXaggData 2 2 2 2" xfId="27138" xr:uid="{2F11F040-97C8-432D-8C2C-FE34011C7C3B}"/>
    <cellStyle name="SAPBEXaggData 2 2 2 3" xfId="27139" xr:uid="{AE2AD769-055D-45DE-B17A-19DC7B358616}"/>
    <cellStyle name="SAPBEXaggData 2 2 3" xfId="4710" xr:uid="{F19F5640-68A8-4231-B746-76DE3E6088B5}"/>
    <cellStyle name="SAPBEXaggData 2 2 3 2" xfId="27140" xr:uid="{80D4AEA8-3FE3-4C6B-B41B-FE919EB5BAFD}"/>
    <cellStyle name="SAPBEXaggData 2 2 3 3" xfId="27141" xr:uid="{7B43A472-E854-49F1-8C18-057C80A0C6DF}"/>
    <cellStyle name="SAPBEXaggData 2 2 4" xfId="6037" xr:uid="{040A2468-7567-4272-9071-9AF8C6DC26EE}"/>
    <cellStyle name="SAPBEXaggData 2 2 4 2" xfId="27142" xr:uid="{55088FA1-644F-411A-A443-73D52333303A}"/>
    <cellStyle name="SAPBEXaggData 2 2 4 3" xfId="27143" xr:uid="{A94D779C-407D-490C-BDF5-493DB28D7213}"/>
    <cellStyle name="SAPBEXaggData 2 2 5" xfId="5145" xr:uid="{AF7E3102-BFCD-4874-8AF7-CE4DEA0A7BBB}"/>
    <cellStyle name="SAPBEXaggData 2 2 5 2" xfId="27144" xr:uid="{5B0089E8-267D-4D4A-89EF-FA391951345C}"/>
    <cellStyle name="SAPBEXaggData 2 2 5 3" xfId="27145" xr:uid="{73851D21-A78C-4EEE-8EA5-95CA0E947F8C}"/>
    <cellStyle name="SAPBEXaggData 2 2 6" xfId="7086" xr:uid="{20779BEB-0F19-4F3F-B54F-F39C409DE281}"/>
    <cellStyle name="SAPBEXaggData 2 2 6 2" xfId="27146" xr:uid="{25A22038-AE84-418F-B517-D0F35A0A76E7}"/>
    <cellStyle name="SAPBEXaggData 2 2 6 3" xfId="27147" xr:uid="{19110EA2-6C45-4E55-BA85-0DFA8E380B12}"/>
    <cellStyle name="SAPBEXaggData 2 2 7" xfId="7418" xr:uid="{A1E991F6-2977-450C-906D-1DD194FB5571}"/>
    <cellStyle name="SAPBEXaggData 2 2 7 2" xfId="27148" xr:uid="{0901D915-01BA-4954-ABD4-C764912DC292}"/>
    <cellStyle name="SAPBEXaggData 2 2 7 3" xfId="27149" xr:uid="{CAF78033-7B67-4610-8CC0-327A7618FA2E}"/>
    <cellStyle name="SAPBEXaggData 2 2 8" xfId="7559" xr:uid="{1BA12C51-C90E-42A2-AB04-FEFBFC69E959}"/>
    <cellStyle name="SAPBEXaggData 2 2 8 2" xfId="27150" xr:uid="{068666A4-0B63-4BE8-B639-0D4F2461FBC2}"/>
    <cellStyle name="SAPBEXaggData 2 2 8 3" xfId="27151" xr:uid="{4890C3EB-18F7-4500-9C42-43829370D7B3}"/>
    <cellStyle name="SAPBEXaggData 2 2 9" xfId="7675" xr:uid="{AC376149-5EF3-42D4-86E2-160DDFC989CD}"/>
    <cellStyle name="SAPBEXaggData 2 2 9 2" xfId="27152" xr:uid="{2F55728D-CA8C-40AC-829B-0E1E70E1246E}"/>
    <cellStyle name="SAPBEXaggData 2 2 9 3" xfId="27153" xr:uid="{1D9E0952-2224-4E12-B95C-9D5CB42AE8DD}"/>
    <cellStyle name="SAPBEXaggData 2 3" xfId="5857" xr:uid="{4AA5438A-4A79-4584-9849-E0782B61D387}"/>
    <cellStyle name="SAPBEXaggData 2 3 2" xfId="27154" xr:uid="{6BC5478B-C7C7-489C-9140-628CC764DACB}"/>
    <cellStyle name="SAPBEXaggData 2 3 3" xfId="27155" xr:uid="{8FE61107-82AA-48FB-B50E-AB9380643866}"/>
    <cellStyle name="SAPBEXaggData 2 4" xfId="6225" xr:uid="{0CE44CC5-F7BF-4FED-A829-4CDEDF59455B}"/>
    <cellStyle name="SAPBEXaggData 2 4 2" xfId="27156" xr:uid="{508B7E49-8E6D-43CD-9DF9-F6D93647726B}"/>
    <cellStyle name="SAPBEXaggData 2 4 3" xfId="27157" xr:uid="{9E44D847-7C10-4FE1-9CED-C8655AD0E61A}"/>
    <cellStyle name="SAPBEXaggData 2 5" xfId="4845" xr:uid="{70A2CDE1-CABC-42C6-BFF2-ACB978B3BAB4}"/>
    <cellStyle name="SAPBEXaggData 2 5 2" xfId="27158" xr:uid="{D99821FE-5D36-4036-8108-6264963DD558}"/>
    <cellStyle name="SAPBEXaggData 2 5 3" xfId="27159" xr:uid="{2594B310-51A0-482B-BEF3-2737545E2B20}"/>
    <cellStyle name="SAPBEXaggData 2 6" xfId="5167" xr:uid="{175E55F6-2537-450E-BCD6-94C185C9413A}"/>
    <cellStyle name="SAPBEXaggData 2 6 2" xfId="27160" xr:uid="{93F6A749-1973-4604-AF8A-FEE3AF814C56}"/>
    <cellStyle name="SAPBEXaggData 2 6 3" xfId="27161" xr:uid="{23A8ABF9-C65D-42C7-9C37-72FEDBC405A8}"/>
    <cellStyle name="SAPBEXaggData 2 7" xfId="6868" xr:uid="{CB26542B-283C-4AE9-90D5-86BCC32B73F4}"/>
    <cellStyle name="SAPBEXaggData 2 7 2" xfId="27162" xr:uid="{645D50BB-5168-47E1-9A43-2E9404050C72}"/>
    <cellStyle name="SAPBEXaggData 2 7 3" xfId="27163" xr:uid="{83E34427-9B23-41D5-B3F2-88F2CED7365D}"/>
    <cellStyle name="SAPBEXaggData 2 8" xfId="6300" xr:uid="{DAF663D3-5F61-4568-96FC-7919638FCEDC}"/>
    <cellStyle name="SAPBEXaggData 2 8 2" xfId="27164" xr:uid="{DEE4656C-7609-43EB-9BF7-0145AB50E660}"/>
    <cellStyle name="SAPBEXaggData 2 8 3" xfId="27165" xr:uid="{3D69B845-32A5-4A1A-BBB5-DAF11C20D96A}"/>
    <cellStyle name="SAPBEXaggData 2 9" xfId="6344" xr:uid="{A373211F-8B1C-47E9-A9F2-E1D664D7DF59}"/>
    <cellStyle name="SAPBEXaggData 2 9 2" xfId="27166" xr:uid="{D8BB8784-5AAF-4D15-BBBD-E6B38E55FCE5}"/>
    <cellStyle name="SAPBEXaggData 2 9 3" xfId="27167" xr:uid="{D47F460F-71D6-409D-946E-A99C6ED112AA}"/>
    <cellStyle name="SAPBEXaggData 3" xfId="1533" xr:uid="{FFDA6CEE-8553-4D94-817C-73F26AB02338}"/>
    <cellStyle name="SAPBEXaggData 3 10" xfId="5860" xr:uid="{D61AF04B-03EB-4F48-BFBE-ECF3226F0707}"/>
    <cellStyle name="SAPBEXaggData 3 10 2" xfId="27168" xr:uid="{F265D3C0-0B42-4D85-BCB8-094DF136D3BA}"/>
    <cellStyle name="SAPBEXaggData 3 10 3" xfId="27169" xr:uid="{3B0EBA66-FF0F-432F-8B98-149EF7FFB46E}"/>
    <cellStyle name="SAPBEXaggData 3 11" xfId="7694" xr:uid="{68D03D59-D1CB-4C27-A100-9FB9C08B8FC0}"/>
    <cellStyle name="SAPBEXaggData 3 11 2" xfId="27170" xr:uid="{7483477E-998B-4810-9AB5-AFCA0FBC4240}"/>
    <cellStyle name="SAPBEXaggData 3 11 3" xfId="27171" xr:uid="{2B1862E9-E504-49C0-9EC1-4C9CB7803C28}"/>
    <cellStyle name="SAPBEXaggData 3 12" xfId="7915" xr:uid="{5D54C6F4-7930-4BF9-B737-EDF0D2CE32E2}"/>
    <cellStyle name="SAPBEXaggData 3 12 2" xfId="27172" xr:uid="{D72395E1-AEA9-4579-A2C8-AC1BC5378A93}"/>
    <cellStyle name="SAPBEXaggData 3 12 3" xfId="27173" xr:uid="{EFDEEEA7-250A-4642-93B6-5EC9B0D8B8C7}"/>
    <cellStyle name="SAPBEXaggData 3 13" xfId="27174" xr:uid="{055BB82F-6071-440F-9B56-D432AB031376}"/>
    <cellStyle name="SAPBEXaggData 3 14" xfId="27175" xr:uid="{7DA85A1A-3067-41AC-8655-7F85CEE45C89}"/>
    <cellStyle name="SAPBEXaggData 3 2" xfId="1932" xr:uid="{BEB63772-DC69-4EAD-BEC8-BD956CA8EB52}"/>
    <cellStyle name="SAPBEXaggData 3 2 10" xfId="7536" xr:uid="{CD909D64-1C3B-4FE3-8B22-13BE19FB7AB2}"/>
    <cellStyle name="SAPBEXaggData 3 2 10 2" xfId="27176" xr:uid="{C5CE1A0E-4B28-42D1-BA78-AA0B39C0249C}"/>
    <cellStyle name="SAPBEXaggData 3 2 10 3" xfId="27177" xr:uid="{DBB97B49-D8AF-404A-94C4-F7130D6CB626}"/>
    <cellStyle name="SAPBEXaggData 3 2 11" xfId="27178" xr:uid="{512F1673-6EDF-4E6F-B4B6-63CEF52DC4F6}"/>
    <cellStyle name="SAPBEXaggData 3 2 12" xfId="27179" xr:uid="{EBE73C55-6A0A-40FC-BE3E-699C431DB8C6}"/>
    <cellStyle name="SAPBEXaggData 3 2 2" xfId="6526" xr:uid="{918A1C08-A02E-4C54-83C8-E047842BE7A4}"/>
    <cellStyle name="SAPBEXaggData 3 2 2 2" xfId="27180" xr:uid="{AA9F9783-94EB-4282-BC2E-4B0AF28448CD}"/>
    <cellStyle name="SAPBEXaggData 3 2 2 3" xfId="27181" xr:uid="{2D4F12B8-C49C-4D25-8EFF-31212FB13721}"/>
    <cellStyle name="SAPBEXaggData 3 2 3" xfId="6117" xr:uid="{0F387140-0D34-4B45-BD63-A39D7602A2BD}"/>
    <cellStyle name="SAPBEXaggData 3 2 3 2" xfId="27182" xr:uid="{563EB204-3F7C-4BA7-BB90-C35DEDCA8FDA}"/>
    <cellStyle name="SAPBEXaggData 3 2 3 3" xfId="27183" xr:uid="{1A85AF80-7191-443A-8748-E9EE07146AD3}"/>
    <cellStyle name="SAPBEXaggData 3 2 4" xfId="5512" xr:uid="{6EE344DA-DCCA-4CE4-8ACB-9C8731951A92}"/>
    <cellStyle name="SAPBEXaggData 3 2 4 2" xfId="27184" xr:uid="{0D0FCB5F-DD9E-4753-A139-8A2D3FB79C05}"/>
    <cellStyle name="SAPBEXaggData 3 2 4 3" xfId="27185" xr:uid="{EA3C4552-1087-4733-B640-E4E2483887EC}"/>
    <cellStyle name="SAPBEXaggData 3 2 5" xfId="5006" xr:uid="{B89D72C8-64E7-4D20-B011-A850D46348FB}"/>
    <cellStyle name="SAPBEXaggData 3 2 5 2" xfId="27186" xr:uid="{4B58FEB1-3538-4C42-A41E-42E902963736}"/>
    <cellStyle name="SAPBEXaggData 3 2 5 3" xfId="27187" xr:uid="{DE396D7D-68B5-4E27-BEA1-CC34B7335A34}"/>
    <cellStyle name="SAPBEXaggData 3 2 6" xfId="4873" xr:uid="{F8E0877A-80DE-4FB0-8C2E-B334E0CC7857}"/>
    <cellStyle name="SAPBEXaggData 3 2 6 2" xfId="27188" xr:uid="{4BE87DA7-64B1-4697-BD44-0C3D8D74BF95}"/>
    <cellStyle name="SAPBEXaggData 3 2 6 3" xfId="27189" xr:uid="{FC4F9B32-C308-4FCA-8BE0-2FF8967642F3}"/>
    <cellStyle name="SAPBEXaggData 3 2 7" xfId="7419" xr:uid="{36989835-E59B-47C4-847A-3A49A87E9C75}"/>
    <cellStyle name="SAPBEXaggData 3 2 7 2" xfId="27190" xr:uid="{0C6151E7-CE39-485F-A763-0C66F0F4A3DA}"/>
    <cellStyle name="SAPBEXaggData 3 2 7 3" xfId="27191" xr:uid="{D187A164-338C-4C13-8B02-2EB0950052E8}"/>
    <cellStyle name="SAPBEXaggData 3 2 8" xfId="7560" xr:uid="{C72EC18C-E5E2-4D2F-9804-50C92BF607AE}"/>
    <cellStyle name="SAPBEXaggData 3 2 8 2" xfId="27192" xr:uid="{D2890AE6-E826-441E-9042-5C444A214370}"/>
    <cellStyle name="SAPBEXaggData 3 2 8 3" xfId="27193" xr:uid="{759FD3E6-D10E-4F13-A9F6-C71BBEB1EE9F}"/>
    <cellStyle name="SAPBEXaggData 3 2 9" xfId="7658" xr:uid="{9FAF8799-F003-4260-9DD0-F4597B2A5851}"/>
    <cellStyle name="SAPBEXaggData 3 2 9 2" xfId="27194" xr:uid="{EB5063F8-0BC8-41A5-9C6C-2D12110414AC}"/>
    <cellStyle name="SAPBEXaggData 3 2 9 3" xfId="27195" xr:uid="{88524125-45C2-437F-8E7E-9C62540B456A}"/>
    <cellStyle name="SAPBEXaggData 3 3" xfId="6226" xr:uid="{E56FAAC6-EDD6-4A41-919D-BE2B2CD926BF}"/>
    <cellStyle name="SAPBEXaggData 3 3 2" xfId="27196" xr:uid="{AA19B46B-F5FC-4B1F-A0A9-13A6874E540F}"/>
    <cellStyle name="SAPBEXaggData 3 3 3" xfId="27197" xr:uid="{06FF03BD-B5F2-4D9B-A2B3-C5E7C43A6541}"/>
    <cellStyle name="SAPBEXaggData 3 4" xfId="5070" xr:uid="{7174888D-FCF6-4C09-B7F6-A10FA719FBF0}"/>
    <cellStyle name="SAPBEXaggData 3 4 2" xfId="27198" xr:uid="{B7A327B6-F55A-43B9-B595-F91974DEF917}"/>
    <cellStyle name="SAPBEXaggData 3 4 3" xfId="27199" xr:uid="{E556AA5D-5B13-4E07-893E-919359BE4D04}"/>
    <cellStyle name="SAPBEXaggData 3 5" xfId="5562" xr:uid="{B82475D0-F827-47F2-9155-C65FFF6F8A14}"/>
    <cellStyle name="SAPBEXaggData 3 5 2" xfId="27200" xr:uid="{0016A132-7F62-42B3-8A91-0FFAE6F51965}"/>
    <cellStyle name="SAPBEXaggData 3 5 3" xfId="27201" xr:uid="{D233673F-03B6-4CDE-91BF-C13D7E6EC858}"/>
    <cellStyle name="SAPBEXaggData 3 6" xfId="6613" xr:uid="{8F6D3488-08CC-4D35-B0B6-70CF75E70773}"/>
    <cellStyle name="SAPBEXaggData 3 6 2" xfId="27202" xr:uid="{F32FF77C-6717-49DE-8739-6BA043DC4FF7}"/>
    <cellStyle name="SAPBEXaggData 3 6 3" xfId="27203" xr:uid="{D237A110-7E2C-4111-95BF-E7DA68C485B4}"/>
    <cellStyle name="SAPBEXaggData 3 7" xfId="4973" xr:uid="{6F2F0B09-FFD3-4078-8560-8FF85EB719C3}"/>
    <cellStyle name="SAPBEXaggData 3 7 2" xfId="27204" xr:uid="{44A2828E-BFEA-432E-8501-88865C9FD9AD}"/>
    <cellStyle name="SAPBEXaggData 3 7 3" xfId="27205" xr:uid="{6FBF6B4E-33EA-4255-A0DE-DCB85C79D0E5}"/>
    <cellStyle name="SAPBEXaggData 3 8" xfId="4737" xr:uid="{0CC8E23C-48B0-4171-859F-ED20D3F44A5C}"/>
    <cellStyle name="SAPBEXaggData 3 8 2" xfId="27206" xr:uid="{B6E4114E-B3A6-45B8-9F09-FEB9C9614DAE}"/>
    <cellStyle name="SAPBEXaggData 3 8 3" xfId="27207" xr:uid="{A30B67C5-6384-46DC-823D-4EE9EB853066}"/>
    <cellStyle name="SAPBEXaggData 3 9" xfId="6785" xr:uid="{CE01D0D3-70FC-4DFB-8F65-D0273DDE681D}"/>
    <cellStyle name="SAPBEXaggData 3 9 2" xfId="27208" xr:uid="{41C27469-E71F-499B-AF42-D0B73CEA0AEB}"/>
    <cellStyle name="SAPBEXaggData 3 9 3" xfId="27209" xr:uid="{440709B5-1975-4DE5-85F7-97B5F088BEAD}"/>
    <cellStyle name="SAPBEXaggData 4" xfId="1899" xr:uid="{2F28565C-AC71-44A3-9BB7-E87BAEBFF170}"/>
    <cellStyle name="SAPBEXaggData 4 10" xfId="7680" xr:uid="{35A6887D-F628-4292-8902-64C08D119617}"/>
    <cellStyle name="SAPBEXaggData 4 10 2" xfId="27210" xr:uid="{531CD463-5D90-4169-9D7D-568210338859}"/>
    <cellStyle name="SAPBEXaggData 4 10 3" xfId="27211" xr:uid="{35DAD3D7-9D33-4A24-8806-2489E1B9667F}"/>
    <cellStyle name="SAPBEXaggData 4 11" xfId="27212" xr:uid="{334F9603-C08F-4127-82B2-860AB53A2714}"/>
    <cellStyle name="SAPBEXaggData 4 12" xfId="27213" xr:uid="{E2F9F6BC-F5E3-4D85-A5E0-B497FF6DA221}"/>
    <cellStyle name="SAPBEXaggData 4 2" xfId="6497" xr:uid="{58416D01-23F8-46E5-AF8B-E462E9607534}"/>
    <cellStyle name="SAPBEXaggData 4 2 2" xfId="27214" xr:uid="{B61F1B84-4E92-445C-8D16-665CE3C48D51}"/>
    <cellStyle name="SAPBEXaggData 4 2 3" xfId="27215" xr:uid="{85E2CFC2-D772-491D-AE35-27F5185A6963}"/>
    <cellStyle name="SAPBEXaggData 4 3" xfId="4746" xr:uid="{46BCFA45-FD7F-4682-B565-AADAD366427D}"/>
    <cellStyle name="SAPBEXaggData 4 3 2" xfId="27216" xr:uid="{F1B36422-F090-4798-885E-C7D0E97CD695}"/>
    <cellStyle name="SAPBEXaggData 4 3 3" xfId="27217" xr:uid="{E5ADC9D5-D229-4B17-8FB0-DABAFCA4BFA5}"/>
    <cellStyle name="SAPBEXaggData 4 4" xfId="6191" xr:uid="{F247C9C0-CFFC-4C14-9807-89D35DE171D5}"/>
    <cellStyle name="SAPBEXaggData 4 4 2" xfId="27218" xr:uid="{1F331BF5-A530-4D6B-9185-64BDCB847BB0}"/>
    <cellStyle name="SAPBEXaggData 4 4 3" xfId="27219" xr:uid="{1F1B339A-E8D4-4ED7-8C91-7149A7C6F1B4}"/>
    <cellStyle name="SAPBEXaggData 4 5" xfId="7037" xr:uid="{915E2383-5BBE-4A32-9267-AEED084D5AE1}"/>
    <cellStyle name="SAPBEXaggData 4 5 2" xfId="27220" xr:uid="{C495D3B8-06E8-416E-B830-5156BE4B9198}"/>
    <cellStyle name="SAPBEXaggData 4 5 3" xfId="27221" xr:uid="{4BB3DFCC-453C-4AB5-AAD8-9D913A0BC464}"/>
    <cellStyle name="SAPBEXaggData 4 6" xfId="6739" xr:uid="{28B71345-3A5B-49CF-BEC2-99D02A8615A4}"/>
    <cellStyle name="SAPBEXaggData 4 6 2" xfId="27222" xr:uid="{62A39973-2670-4BDD-830A-3ED965AFF498}"/>
    <cellStyle name="SAPBEXaggData 4 6 3" xfId="27223" xr:uid="{15FE6F09-BBB3-47AF-8BC2-AFD494D8F091}"/>
    <cellStyle name="SAPBEXaggData 4 7" xfId="7390" xr:uid="{F0B37DA7-349D-44C0-B93C-B022CA5A4EA0}"/>
    <cellStyle name="SAPBEXaggData 4 7 2" xfId="27224" xr:uid="{3A2CB8B7-B8E3-46E0-8A73-8DE204363BB2}"/>
    <cellStyle name="SAPBEXaggData 4 7 3" xfId="27225" xr:uid="{18E8A1DC-7C06-43D7-A865-ACAC0C524FF5}"/>
    <cellStyle name="SAPBEXaggData 4 8" xfId="7533" xr:uid="{FE5C53BC-5F91-4A93-ABF1-FC9B33689251}"/>
    <cellStyle name="SAPBEXaggData 4 8 2" xfId="27226" xr:uid="{830C56AB-42A3-4462-97E1-BEE9421B14A0}"/>
    <cellStyle name="SAPBEXaggData 4 8 3" xfId="27227" xr:uid="{0D811089-B95F-4591-8CD2-0DC46D92A7F3}"/>
    <cellStyle name="SAPBEXaggData 4 9" xfId="7330" xr:uid="{DCF1638F-D138-4A96-B5A4-C9489BE1F33B}"/>
    <cellStyle name="SAPBEXaggData 4 9 2" xfId="27228" xr:uid="{3773A386-332D-43AD-AF2C-B02E235E01E6}"/>
    <cellStyle name="SAPBEXaggData 4 9 3" xfId="27229" xr:uid="{7C4796C9-7A25-45DD-AAE1-2FC3D5F6DE8E}"/>
    <cellStyle name="SAPBEXaggData 5" xfId="5611" xr:uid="{CBE521FF-048D-4336-B2FF-DA89E4F2357B}"/>
    <cellStyle name="SAPBEXaggData 5 10" xfId="6981" xr:uid="{91D7F418-5AED-499E-B468-6CDEC1D85CC4}"/>
    <cellStyle name="SAPBEXaggData 5 10 2" xfId="27230" xr:uid="{D323E2FA-EA3B-4B9F-9837-E46A3CF9CABF}"/>
    <cellStyle name="SAPBEXaggData 5 10 3" xfId="27231" xr:uid="{3DDAAE8B-89BD-4C52-AC6C-8596F16581BC}"/>
    <cellStyle name="SAPBEXaggData 5 11" xfId="27232" xr:uid="{62BDD693-43DC-4F02-9B67-16E2E9EB874E}"/>
    <cellStyle name="SAPBEXaggData 5 12" xfId="27233" xr:uid="{A64FE192-F357-434C-901D-1FED6FB8BB46}"/>
    <cellStyle name="SAPBEXaggData 5 2" xfId="4675" xr:uid="{185AAB56-CD08-4DCB-B9BF-2880E8466F42}"/>
    <cellStyle name="SAPBEXaggData 5 2 2" xfId="27234" xr:uid="{C88BC5B3-8D33-40F7-BDC4-106BC421F435}"/>
    <cellStyle name="SAPBEXaggData 5 2 3" xfId="27235" xr:uid="{5A8DA2FA-2015-42D9-81E2-745B7BD2DA3E}"/>
    <cellStyle name="SAPBEXaggData 5 3" xfId="4832" xr:uid="{48C72CDE-04E8-4F2B-B991-7499F3C72616}"/>
    <cellStyle name="SAPBEXaggData 5 3 2" xfId="27236" xr:uid="{92B9FAF4-5EA1-4746-94D0-1DBCF53BE8DA}"/>
    <cellStyle name="SAPBEXaggData 5 3 3" xfId="27237" xr:uid="{60F6D4D9-B24C-4CBF-BDD1-3D388021B9FB}"/>
    <cellStyle name="SAPBEXaggData 5 4" xfId="6156" xr:uid="{A77466A4-5686-4ACD-B38A-7F0C50A6EC6D}"/>
    <cellStyle name="SAPBEXaggData 5 4 2" xfId="27238" xr:uid="{F9872DD5-3C49-467A-B641-FE2939B45FC1}"/>
    <cellStyle name="SAPBEXaggData 5 4 3" xfId="27239" xr:uid="{BD75AA13-B4B8-432E-B28C-676F33E7D5DC}"/>
    <cellStyle name="SAPBEXaggData 5 5" xfId="6874" xr:uid="{E077A605-B702-4FB9-92FE-D92FA7791F20}"/>
    <cellStyle name="SAPBEXaggData 5 5 2" xfId="27240" xr:uid="{070E2CAD-0D1D-4451-A64B-05355945A02B}"/>
    <cellStyle name="SAPBEXaggData 5 5 3" xfId="27241" xr:uid="{DFE6AFCC-A80E-4718-9896-A3A0E3FF18CB}"/>
    <cellStyle name="SAPBEXaggData 5 6" xfId="6809" xr:uid="{3E5E0339-8C75-483C-9FA7-43F5930D012C}"/>
    <cellStyle name="SAPBEXaggData 5 6 2" xfId="27242" xr:uid="{3EF6145A-D033-44A9-8B84-89BA7CCB608C}"/>
    <cellStyle name="SAPBEXaggData 5 6 3" xfId="27243" xr:uid="{71D8045F-F256-4958-BFCC-4554C3B5CE98}"/>
    <cellStyle name="SAPBEXaggData 5 7" xfId="5770" xr:uid="{49E2FDFE-BD3B-4815-83D0-BE031A94B58C}"/>
    <cellStyle name="SAPBEXaggData 5 7 2" xfId="27244" xr:uid="{B00FB809-355B-4086-8B81-D0FE5C90F42E}"/>
    <cellStyle name="SAPBEXaggData 5 7 3" xfId="27245" xr:uid="{EAD5A8A1-6EFE-48DC-9BDE-68FA068194A4}"/>
    <cellStyle name="SAPBEXaggData 5 8" xfId="7281" xr:uid="{DBEC308F-5568-4656-AE96-E39458A60A03}"/>
    <cellStyle name="SAPBEXaggData 5 8 2" xfId="27246" xr:uid="{9291B325-DF82-4247-B6A3-0C55DE059EE2}"/>
    <cellStyle name="SAPBEXaggData 5 8 3" xfId="27247" xr:uid="{80625BB1-8F2A-434B-BD23-40B71EBF8C7E}"/>
    <cellStyle name="SAPBEXaggData 5 9" xfId="7638" xr:uid="{1795E635-ACDD-4DE5-AFF2-B1D1C070F1A4}"/>
    <cellStyle name="SAPBEXaggData 5 9 2" xfId="27248" xr:uid="{1C1FC256-0543-409A-8DC8-D4F89EF9629D}"/>
    <cellStyle name="SAPBEXaggData 5 9 3" xfId="27249" xr:uid="{46B8D580-4B5B-4B8D-B8FD-944EA796D0ED}"/>
    <cellStyle name="SAPBEXaggData 6" xfId="6593" xr:uid="{162DE740-060C-4DCA-A991-C27C9ACB7B11}"/>
    <cellStyle name="SAPBEXaggData 6 2" xfId="27250" xr:uid="{45583A68-6019-416B-8152-9C9760CD8A19}"/>
    <cellStyle name="SAPBEXaggData 6 3" xfId="27251" xr:uid="{84D41358-F7D3-4A3F-8633-E563A98E00B5}"/>
    <cellStyle name="SAPBEXaggData 7" xfId="6465" xr:uid="{E85728CD-4323-48E7-B7ED-CC7AA7E0991A}"/>
    <cellStyle name="SAPBEXaggData 7 2" xfId="27252" xr:uid="{A2CA7306-AD62-4E11-B8B9-8491709E6327}"/>
    <cellStyle name="SAPBEXaggData 7 3" xfId="27253" xr:uid="{5F5F2C1C-2A43-4247-BF8C-5F7AB6E4903B}"/>
    <cellStyle name="SAPBEXaggData 8" xfId="6803" xr:uid="{857D24E9-8331-4FEA-992D-9A75337B7D89}"/>
    <cellStyle name="SAPBEXaggData 8 2" xfId="27254" xr:uid="{0C6DF507-BB80-4626-BAB4-D8A8BE0F342D}"/>
    <cellStyle name="SAPBEXaggData 8 3" xfId="27255" xr:uid="{EC201C54-7A19-4510-BAD7-C41A0A59A21D}"/>
    <cellStyle name="SAPBEXaggData 9" xfId="7250" xr:uid="{4B56D466-EF87-4FF9-A70E-A010F4D9787D}"/>
    <cellStyle name="SAPBEXaggData 9 2" xfId="27256" xr:uid="{DB831060-A1B1-4DE5-8C84-43D61247A0B6}"/>
    <cellStyle name="SAPBEXaggData 9 3" xfId="27257" xr:uid="{F5574C2F-3B93-4621-B4E0-1BA73DB2C7CB}"/>
    <cellStyle name="SAPBEXaggDataEmph" xfId="1093" xr:uid="{74F8586C-8FB2-48F9-A769-40369DF40752}"/>
    <cellStyle name="SAPBEXaggDataEmph 10" xfId="4727" xr:uid="{8F78F0D4-6BC3-4567-A172-21BDA465E7D4}"/>
    <cellStyle name="SAPBEXaggDataEmph 10 2" xfId="27258" xr:uid="{A5AB71F4-A557-457B-B9DE-0578A0199744}"/>
    <cellStyle name="SAPBEXaggDataEmph 10 3" xfId="27259" xr:uid="{57B5876E-0FD7-49BD-A03E-196E2CBBB968}"/>
    <cellStyle name="SAPBEXaggDataEmph 11" xfId="7293" xr:uid="{138EC93B-4F06-4D45-BBF9-E1B63540CBF7}"/>
    <cellStyle name="SAPBEXaggDataEmph 11 2" xfId="27260" xr:uid="{CD2FD684-1129-44CA-B1C1-AF3250CE3D7E}"/>
    <cellStyle name="SAPBEXaggDataEmph 11 3" xfId="27261" xr:uid="{F992033C-CC85-4D4B-AE14-A23197A42ADF}"/>
    <cellStyle name="SAPBEXaggDataEmph 12" xfId="7862" xr:uid="{5DB1C38A-1DEB-4F5C-8B65-1C0EABE5AD43}"/>
    <cellStyle name="SAPBEXaggDataEmph 12 2" xfId="27262" xr:uid="{5D95A6BC-3D3B-4E9A-994F-D6397A0A82BC}"/>
    <cellStyle name="SAPBEXaggDataEmph 12 3" xfId="27263" xr:uid="{BB3A6F32-2191-4779-A483-05F24E6696F3}"/>
    <cellStyle name="SAPBEXaggDataEmph 13" xfId="27264" xr:uid="{1C644C09-7B16-4C78-8B43-43C0E645A066}"/>
    <cellStyle name="SAPBEXaggDataEmph 14" xfId="27265" xr:uid="{C5960AFE-7AAD-4D90-ACD3-AB9F69AFE196}"/>
    <cellStyle name="SAPBEXaggDataEmph 2" xfId="1534" xr:uid="{1965FDF9-4918-4442-9B9B-F7717E43CBD1}"/>
    <cellStyle name="SAPBEXaggDataEmph 2 10" xfId="7631" xr:uid="{27C082F0-9B77-41A1-A8B1-1DF8654B8A07}"/>
    <cellStyle name="SAPBEXaggDataEmph 2 10 2" xfId="27266" xr:uid="{F0201A4C-A37D-4719-B3BD-5A834C70CE28}"/>
    <cellStyle name="SAPBEXaggDataEmph 2 10 3" xfId="27267" xr:uid="{BC7948E6-A551-4E74-90D8-BB5F29A9F8E2}"/>
    <cellStyle name="SAPBEXaggDataEmph 2 11" xfId="7374" xr:uid="{4DC0E921-7A99-4EBD-B285-E3ACF4618421}"/>
    <cellStyle name="SAPBEXaggDataEmph 2 11 2" xfId="27268" xr:uid="{D75A93E1-ECC3-49E2-835B-0B362707C4EB}"/>
    <cellStyle name="SAPBEXaggDataEmph 2 11 3" xfId="27269" xr:uid="{FBA794B5-42C9-402E-98D0-0B70CE93B11A}"/>
    <cellStyle name="SAPBEXaggDataEmph 2 12" xfId="7916" xr:uid="{7B82951E-90FD-44D2-8C1A-515244329F39}"/>
    <cellStyle name="SAPBEXaggDataEmph 2 12 2" xfId="27270" xr:uid="{568C540E-AC9C-453D-A496-DA826338153F}"/>
    <cellStyle name="SAPBEXaggDataEmph 2 12 3" xfId="27271" xr:uid="{3269867B-271C-4A33-AE55-E2B31FDB1485}"/>
    <cellStyle name="SAPBEXaggDataEmph 2 13" xfId="27272" xr:uid="{D5C03DF3-83E5-45CE-8EBB-2F1F15A4573F}"/>
    <cellStyle name="SAPBEXaggDataEmph 2 14" xfId="27273" xr:uid="{1902E93F-1D12-4890-9152-48AA51199536}"/>
    <cellStyle name="SAPBEXaggDataEmph 2 2" xfId="5859" xr:uid="{8B9038E5-7033-48A9-B6BB-D4155C48B62E}"/>
    <cellStyle name="SAPBEXaggDataEmph 2 2 2" xfId="27274" xr:uid="{10F34E8C-A15E-4369-B625-81E7B207507E}"/>
    <cellStyle name="SAPBEXaggDataEmph 2 2 3" xfId="27275" xr:uid="{3555A54B-EC40-4D71-838C-6E6456BAE11E}"/>
    <cellStyle name="SAPBEXaggDataEmph 2 3" xfId="6227" xr:uid="{CC20181D-3037-4935-94EB-41D2FE8A3051}"/>
    <cellStyle name="SAPBEXaggDataEmph 2 3 2" xfId="27276" xr:uid="{9E377E04-39F4-4A3D-B056-5B61DAA563C7}"/>
    <cellStyle name="SAPBEXaggDataEmph 2 3 3" xfId="27277" xr:uid="{E59E167B-3656-45F5-B431-B4CAAC11BDA1}"/>
    <cellStyle name="SAPBEXaggDataEmph 2 4" xfId="5016" xr:uid="{A33D0EC7-1494-4D6A-9527-9D7B78CCE4CA}"/>
    <cellStyle name="SAPBEXaggDataEmph 2 4 2" xfId="27278" xr:uid="{7669185D-C3D7-4D2E-AC3C-68E843B4F5FB}"/>
    <cellStyle name="SAPBEXaggDataEmph 2 4 3" xfId="27279" xr:uid="{F701C05E-DB05-41B9-8D26-056644EAD9F0}"/>
    <cellStyle name="SAPBEXaggDataEmph 2 5" xfId="6568" xr:uid="{794DCFAA-8281-4E20-8F06-B78F74D495DE}"/>
    <cellStyle name="SAPBEXaggDataEmph 2 5 2" xfId="27280" xr:uid="{36390C97-22EE-4B2B-BC5B-C8B2F1C4659C}"/>
    <cellStyle name="SAPBEXaggDataEmph 2 5 3" xfId="27281" xr:uid="{9654D2C3-3D02-429D-992B-671E685A6AB9}"/>
    <cellStyle name="SAPBEXaggDataEmph 2 6" xfId="5780" xr:uid="{AB1FD0C7-1AD6-4349-8993-DD7E1E8663B9}"/>
    <cellStyle name="SAPBEXaggDataEmph 2 6 2" xfId="27282" xr:uid="{F2BD71EB-B313-4D73-9742-DF7A9D458734}"/>
    <cellStyle name="SAPBEXaggDataEmph 2 6 3" xfId="27283" xr:uid="{2D089593-3661-42D6-AA83-1F937568A468}"/>
    <cellStyle name="SAPBEXaggDataEmph 2 7" xfId="7184" xr:uid="{269428DE-1877-4A42-B3B3-AC6E6B6257BF}"/>
    <cellStyle name="SAPBEXaggDataEmph 2 7 2" xfId="27284" xr:uid="{0BF6FF29-C903-4B97-84DF-75BA53545A5D}"/>
    <cellStyle name="SAPBEXaggDataEmph 2 7 3" xfId="27285" xr:uid="{C503ACAD-81C8-435C-A63B-B0CBC7F3C4DF}"/>
    <cellStyle name="SAPBEXaggDataEmph 2 8" xfId="6946" xr:uid="{5AC811DC-96C4-4ED0-9A8A-BE8C8A30CA90}"/>
    <cellStyle name="SAPBEXaggDataEmph 2 8 2" xfId="27286" xr:uid="{C322E059-5D76-4FF1-80F3-6AFE254C6399}"/>
    <cellStyle name="SAPBEXaggDataEmph 2 8 3" xfId="27287" xr:uid="{8869E9E3-3E46-4E4E-9DFE-754F56DEDB8D}"/>
    <cellStyle name="SAPBEXaggDataEmph 2 9" xfId="6611" xr:uid="{E5AADDDF-2C02-4779-8070-EDAF8EB164DD}"/>
    <cellStyle name="SAPBEXaggDataEmph 2 9 2" xfId="27288" xr:uid="{29890F9E-6246-475B-ADDB-31AAC948E7BB}"/>
    <cellStyle name="SAPBEXaggDataEmph 2 9 3" xfId="27289" xr:uid="{2F28F8E0-B6C0-436D-90C4-63BEBE3CF588}"/>
    <cellStyle name="SAPBEXaggDataEmph 3" xfId="1535" xr:uid="{302222C8-D677-4628-9A74-AB1A10252969}"/>
    <cellStyle name="SAPBEXaggDataEmph 3 10" xfId="4827" xr:uid="{D6221576-5EFB-48F1-860D-DD9F3E770CBE}"/>
    <cellStyle name="SAPBEXaggDataEmph 3 10 2" xfId="27290" xr:uid="{611D8C30-E224-4807-BFBD-C3F5815316F6}"/>
    <cellStyle name="SAPBEXaggDataEmph 3 10 3" xfId="27291" xr:uid="{F78BF841-7355-4101-B641-34AE2A7FC30E}"/>
    <cellStyle name="SAPBEXaggDataEmph 3 11" xfId="7917" xr:uid="{75E8F40E-6C06-4D85-BBD7-2560BABF4017}"/>
    <cellStyle name="SAPBEXaggDataEmph 3 11 2" xfId="27292" xr:uid="{151AE0C8-FDA3-4DE6-A673-F68060F9233B}"/>
    <cellStyle name="SAPBEXaggDataEmph 3 11 3" xfId="27293" xr:uid="{A1722965-C345-4929-AA04-528728876DD2}"/>
    <cellStyle name="SAPBEXaggDataEmph 3 12" xfId="27294" xr:uid="{BD7EBA95-3F39-4EAE-9306-8204C27C579F}"/>
    <cellStyle name="SAPBEXaggDataEmph 3 13" xfId="27295" xr:uid="{95C1456B-8704-4F57-ACD5-68E928027144}"/>
    <cellStyle name="SAPBEXaggDataEmph 3 2" xfId="6228" xr:uid="{F7CA2BD1-52A8-485B-8AFE-7E54F0291944}"/>
    <cellStyle name="SAPBEXaggDataEmph 3 2 2" xfId="27296" xr:uid="{67900934-EAE9-4356-A410-71F7782A7BB1}"/>
    <cellStyle name="SAPBEXaggDataEmph 3 2 3" xfId="27297" xr:uid="{9A328CAC-94BD-4585-A1DA-D57C8AA0870A}"/>
    <cellStyle name="SAPBEXaggDataEmph 3 3" xfId="5729" xr:uid="{77E957BB-A11A-448A-B036-BC90ECD9A5BA}"/>
    <cellStyle name="SAPBEXaggDataEmph 3 3 2" xfId="27298" xr:uid="{D4F70C5A-5982-4431-9A68-9DD7F6FAACD8}"/>
    <cellStyle name="SAPBEXaggDataEmph 3 3 3" xfId="27299" xr:uid="{A24968AC-FA2C-470A-8301-94952AF8DA6B}"/>
    <cellStyle name="SAPBEXaggDataEmph 3 4" xfId="6747" xr:uid="{5A8A6A10-F82B-44CC-AA86-0CB6DAD91272}"/>
    <cellStyle name="SAPBEXaggDataEmph 3 4 2" xfId="27300" xr:uid="{B9CDCC45-B810-45D6-959F-4254CCDFFA12}"/>
    <cellStyle name="SAPBEXaggDataEmph 3 4 3" xfId="27301" xr:uid="{49244A05-CEB6-4738-BAF5-E1EB7A026192}"/>
    <cellStyle name="SAPBEXaggDataEmph 3 5" xfId="4998" xr:uid="{139BD166-7BC1-4BE3-98CD-859E89ADB7C1}"/>
    <cellStyle name="SAPBEXaggDataEmph 3 5 2" xfId="27302" xr:uid="{81A807C8-F566-4543-B185-136A5E1FB266}"/>
    <cellStyle name="SAPBEXaggDataEmph 3 5 3" xfId="27303" xr:uid="{8CDC7FBA-9F9C-4BC0-8164-A446E3734A67}"/>
    <cellStyle name="SAPBEXaggDataEmph 3 6" xfId="6740" xr:uid="{F8531C92-3D81-4DBD-9970-E70ADC957A69}"/>
    <cellStyle name="SAPBEXaggDataEmph 3 6 2" xfId="27304" xr:uid="{366EA495-55EE-44E8-9269-D152010A053A}"/>
    <cellStyle name="SAPBEXaggDataEmph 3 6 3" xfId="27305" xr:uid="{6B1A7431-297C-4586-9639-D8E5A4193662}"/>
    <cellStyle name="SAPBEXaggDataEmph 3 7" xfId="7089" xr:uid="{44D3D32E-6F2F-4C22-98AC-A9775650F06E}"/>
    <cellStyle name="SAPBEXaggDataEmph 3 7 2" xfId="27306" xr:uid="{A83A734B-E0C2-48F1-B222-C36112C66948}"/>
    <cellStyle name="SAPBEXaggDataEmph 3 7 3" xfId="27307" xr:uid="{00BF4413-9714-4F8F-B508-583B82B00BB4}"/>
    <cellStyle name="SAPBEXaggDataEmph 3 8" xfId="7036" xr:uid="{150793EF-6383-4107-BA27-1855EA7B35E0}"/>
    <cellStyle name="SAPBEXaggDataEmph 3 8 2" xfId="27308" xr:uid="{02359561-5245-4CE5-95F4-FC100AF439B9}"/>
    <cellStyle name="SAPBEXaggDataEmph 3 8 3" xfId="27309" xr:uid="{4C83FF46-83A8-4F4F-9F25-C032E2C37203}"/>
    <cellStyle name="SAPBEXaggDataEmph 3 9" xfId="5061" xr:uid="{D9D84548-F1DB-4E17-8650-5552382C9C73}"/>
    <cellStyle name="SAPBEXaggDataEmph 3 9 2" xfId="27310" xr:uid="{4CEB3093-319A-4B76-9976-1E0E6779AD37}"/>
    <cellStyle name="SAPBEXaggDataEmph 3 9 3" xfId="27311" xr:uid="{EA5F304E-F16D-408A-A84D-DA036C9D9CFA}"/>
    <cellStyle name="SAPBEXaggDataEmph 4" xfId="5612" xr:uid="{647D013A-A08D-4828-AD37-4D90AB82625C}"/>
    <cellStyle name="SAPBEXaggDataEmph 4 10" xfId="7751" xr:uid="{EAFE816B-615E-444D-8FE2-4E028E995750}"/>
    <cellStyle name="SAPBEXaggDataEmph 4 10 2" xfId="27312" xr:uid="{BF8EC686-0BCD-45EE-8A71-57DDC45E03E0}"/>
    <cellStyle name="SAPBEXaggDataEmph 4 10 3" xfId="27313" xr:uid="{2959C8B9-138E-4EDD-B3EA-229B8F9529D4}"/>
    <cellStyle name="SAPBEXaggDataEmph 4 11" xfId="27314" xr:uid="{50E878C7-8C50-4DFF-B643-E2C96EFCB6D9}"/>
    <cellStyle name="SAPBEXaggDataEmph 4 12" xfId="27315" xr:uid="{9C099F9D-B82F-4A8A-AE5A-B1F71881BA79}"/>
    <cellStyle name="SAPBEXaggDataEmph 4 2" xfId="4674" xr:uid="{25762BD8-2439-46C3-8D8E-D5A36BE0FEB3}"/>
    <cellStyle name="SAPBEXaggDataEmph 4 2 2" xfId="27316" xr:uid="{E5CB4756-1B8C-4AA1-BDE3-85C75E561E32}"/>
    <cellStyle name="SAPBEXaggDataEmph 4 2 3" xfId="27317" xr:uid="{AFAD088F-53A7-4BAB-9F5F-325B970263A3}"/>
    <cellStyle name="SAPBEXaggDataEmph 4 3" xfId="6376" xr:uid="{A2D09E09-F1F3-40A8-B86C-0741FBF551F4}"/>
    <cellStyle name="SAPBEXaggDataEmph 4 3 2" xfId="27318" xr:uid="{AEBE2E92-FE31-4AF7-84FD-0D59665D0576}"/>
    <cellStyle name="SAPBEXaggDataEmph 4 3 3" xfId="27319" xr:uid="{CC1FD3DA-D41B-4490-99FA-8C0205B6910D}"/>
    <cellStyle name="SAPBEXaggDataEmph 4 4" xfId="4877" xr:uid="{915D4668-F80F-4C10-8301-F5C6F84CCE70}"/>
    <cellStyle name="SAPBEXaggDataEmph 4 4 2" xfId="27320" xr:uid="{2E5385AC-AAE3-4AD9-B7AD-83D6BB4B6ED3}"/>
    <cellStyle name="SAPBEXaggDataEmph 4 4 3" xfId="27321" xr:uid="{CC82EADD-6774-42A8-BFAE-980F97F045CF}"/>
    <cellStyle name="SAPBEXaggDataEmph 4 5" xfId="6767" xr:uid="{F2501818-ADFC-4D0E-AB04-37EB933B7971}"/>
    <cellStyle name="SAPBEXaggDataEmph 4 5 2" xfId="27322" xr:uid="{5B996CA8-2A47-4D97-BE04-81F21EA3C314}"/>
    <cellStyle name="SAPBEXaggDataEmph 4 5 3" xfId="27323" xr:uid="{6A5A4E2F-2A83-4661-A847-657F07040483}"/>
    <cellStyle name="SAPBEXaggDataEmph 4 6" xfId="7216" xr:uid="{BB9521A7-1BED-4E9F-B800-A51568F84F90}"/>
    <cellStyle name="SAPBEXaggDataEmph 4 6 2" xfId="27324" xr:uid="{D307C881-42B0-4DE2-8EAF-91A524E0DF9B}"/>
    <cellStyle name="SAPBEXaggDataEmph 4 6 3" xfId="27325" xr:uid="{E0048EF7-4141-4462-8816-EF26BA8C4D4B}"/>
    <cellStyle name="SAPBEXaggDataEmph 4 7" xfId="6314" xr:uid="{3F31C143-565D-4D57-8E1A-83B4684E0F5C}"/>
    <cellStyle name="SAPBEXaggDataEmph 4 7 2" xfId="27326" xr:uid="{71B07556-6F44-43A6-9DFC-07475EE200BB}"/>
    <cellStyle name="SAPBEXaggDataEmph 4 7 3" xfId="27327" xr:uid="{B0DECB9D-6FD9-4D66-8B90-B7509D2EF4A9}"/>
    <cellStyle name="SAPBEXaggDataEmph 4 8" xfId="6095" xr:uid="{6FE8288C-96C4-49DD-97B9-50461961FD79}"/>
    <cellStyle name="SAPBEXaggDataEmph 4 8 2" xfId="27328" xr:uid="{7A9ABBEB-AA87-400B-9A1D-72297CA74333}"/>
    <cellStyle name="SAPBEXaggDataEmph 4 8 3" xfId="27329" xr:uid="{8BBD9FAE-CD22-4917-B6FD-07CE695D139F}"/>
    <cellStyle name="SAPBEXaggDataEmph 4 9" xfId="6315" xr:uid="{4DF1FF37-4756-41F1-B80E-C95707F47DAD}"/>
    <cellStyle name="SAPBEXaggDataEmph 4 9 2" xfId="27330" xr:uid="{4656DF14-25CD-4AF8-91DF-A60B1BED1F6D}"/>
    <cellStyle name="SAPBEXaggDataEmph 4 9 3" xfId="27331" xr:uid="{D1BAF643-7376-47D4-9247-245D0C8B6D24}"/>
    <cellStyle name="SAPBEXaggDataEmph 5" xfId="5571" xr:uid="{9EE9ED36-EF93-4BFA-80F4-7139D1A3C688}"/>
    <cellStyle name="SAPBEXaggDataEmph 5 2" xfId="27332" xr:uid="{B03284AF-8611-4629-BAA0-49A3155D6ABE}"/>
    <cellStyle name="SAPBEXaggDataEmph 5 3" xfId="27333" xr:uid="{5DEB28D6-C3EE-49D1-AA52-BA631FA11DB9}"/>
    <cellStyle name="SAPBEXaggDataEmph 6" xfId="6521" xr:uid="{D8E7B509-BCD9-42C5-A272-4AFFDCAA0BD8}"/>
    <cellStyle name="SAPBEXaggDataEmph 6 2" xfId="27334" xr:uid="{324B9484-744E-4ABC-B98F-8958C0EE2889}"/>
    <cellStyle name="SAPBEXaggDataEmph 6 3" xfId="27335" xr:uid="{FD87DE38-DA32-4A5D-8515-C5026175C82C}"/>
    <cellStyle name="SAPBEXaggDataEmph 7" xfId="7144" xr:uid="{D7278FE3-81E1-45E3-9E1F-B1E255F4D263}"/>
    <cellStyle name="SAPBEXaggDataEmph 7 2" xfId="27336" xr:uid="{ABC2ECBA-0C82-4D0D-B646-5D177751643D}"/>
    <cellStyle name="SAPBEXaggDataEmph 7 3" xfId="27337" xr:uid="{E878D2AC-87E9-40D9-8B7B-341AD14F6054}"/>
    <cellStyle name="SAPBEXaggDataEmph 8" xfId="6683" xr:uid="{7D471B1D-3C35-4D92-B151-572CCB716D0E}"/>
    <cellStyle name="SAPBEXaggDataEmph 8 2" xfId="27338" xr:uid="{75C6795B-5EF3-43B3-9DC7-9C19336611B4}"/>
    <cellStyle name="SAPBEXaggDataEmph 8 3" xfId="27339" xr:uid="{A5CBC6B6-B445-415A-8FF7-89E75B215E18}"/>
    <cellStyle name="SAPBEXaggDataEmph 9" xfId="6140" xr:uid="{8B7DE0C5-B717-4F5E-8265-3710640FD333}"/>
    <cellStyle name="SAPBEXaggDataEmph 9 2" xfId="27340" xr:uid="{CAEAE90F-EEB7-4BA7-A641-BC4798E924A5}"/>
    <cellStyle name="SAPBEXaggDataEmph 9 3" xfId="27341" xr:uid="{52D33324-7EF4-4E0A-A933-E39FEFCA83F6}"/>
    <cellStyle name="SAPBEXaggItem" xfId="1094" xr:uid="{0FA5EB46-3CFF-4BC5-B043-52D5B9ADFEEF}"/>
    <cellStyle name="SAPBEXaggItem 10" xfId="7158" xr:uid="{AED81F66-473E-4F6F-885B-7C28CBA0D913}"/>
    <cellStyle name="SAPBEXaggItem 10 2" xfId="27342" xr:uid="{0B437DE0-EA12-4CC3-888E-AE0C8E83ADFC}"/>
    <cellStyle name="SAPBEXaggItem 10 3" xfId="27343" xr:uid="{52E60F21-0482-4A47-8AC6-1AD55D6AB657}"/>
    <cellStyle name="SAPBEXaggItem 11" xfId="7345" xr:uid="{C497AF70-BE89-43BA-8464-1896AC46F740}"/>
    <cellStyle name="SAPBEXaggItem 11 2" xfId="27344" xr:uid="{47FB9C4A-3B31-4C41-8B8C-2D083CC557F8}"/>
    <cellStyle name="SAPBEXaggItem 11 3" xfId="27345" xr:uid="{05C11886-ABC9-4305-92C0-F0B381DFE796}"/>
    <cellStyle name="SAPBEXaggItem 12" xfId="6473" xr:uid="{2FD532C7-5C9F-4033-AF39-5E31012B9B10}"/>
    <cellStyle name="SAPBEXaggItem 12 2" xfId="27346" xr:uid="{C56154A2-6C8C-49EE-9425-9E4382BE7880}"/>
    <cellStyle name="SAPBEXaggItem 12 3" xfId="27347" xr:uid="{0B419FF6-3351-4911-8E7E-5B0535BEEB15}"/>
    <cellStyle name="SAPBEXaggItem 13" xfId="7863" xr:uid="{E52BAB25-B43E-4A71-804F-680BC3E8EB4B}"/>
    <cellStyle name="SAPBEXaggItem 13 2" xfId="27348" xr:uid="{24C41864-031C-407C-8ADF-625E64891BB9}"/>
    <cellStyle name="SAPBEXaggItem 13 3" xfId="27349" xr:uid="{596C900A-0DEF-4FAC-9C69-FE4C7CE383F5}"/>
    <cellStyle name="SAPBEXaggItem 14" xfId="27350" xr:uid="{465EE97A-E023-443C-A80A-404D4407DC62}"/>
    <cellStyle name="SAPBEXaggItem 15" xfId="27351" xr:uid="{CD979652-5591-4B0C-AA6A-51D50DBE7EEB}"/>
    <cellStyle name="SAPBEXaggItem 2" xfId="1536" xr:uid="{C248071A-19A1-4BF1-84C5-1F350C6CD3E7}"/>
    <cellStyle name="SAPBEXaggItem 2 10" xfId="4788" xr:uid="{201641C1-944C-4CE8-9D86-CC36D363567C}"/>
    <cellStyle name="SAPBEXaggItem 2 10 2" xfId="27352" xr:uid="{E5F8BE51-1581-41B1-90CC-42D30B4AAA47}"/>
    <cellStyle name="SAPBEXaggItem 2 10 3" xfId="27353" xr:uid="{33D906D8-8421-4805-A4C9-46A3C29573D7}"/>
    <cellStyle name="SAPBEXaggItem 2 11" xfId="6997" xr:uid="{2E2CDCF7-6098-43ED-A5C5-F7C0B1F0DDBF}"/>
    <cellStyle name="SAPBEXaggItem 2 11 2" xfId="27354" xr:uid="{6900C5F8-1447-4529-9868-C34740EB5824}"/>
    <cellStyle name="SAPBEXaggItem 2 11 3" xfId="27355" xr:uid="{ADCEA29E-811A-4BA7-8CF0-7DF852963E5A}"/>
    <cellStyle name="SAPBEXaggItem 2 12" xfId="7725" xr:uid="{E7CE759D-DB47-4A13-994A-8136643B89C4}"/>
    <cellStyle name="SAPBEXaggItem 2 12 2" xfId="27356" xr:uid="{105F1F31-5715-4E7C-9489-C5CF11CADCA7}"/>
    <cellStyle name="SAPBEXaggItem 2 12 3" xfId="27357" xr:uid="{AD5DC41F-78ED-45C6-AA79-EF73AD8C6AF4}"/>
    <cellStyle name="SAPBEXaggItem 2 13" xfId="7918" xr:uid="{F940BD49-7C01-4FC0-BE35-A6E18F4FDC1F}"/>
    <cellStyle name="SAPBEXaggItem 2 13 2" xfId="27358" xr:uid="{D4E646F6-1649-4AF1-8114-717A45408C8F}"/>
    <cellStyle name="SAPBEXaggItem 2 13 3" xfId="27359" xr:uid="{D000CF85-8C96-4156-A2EF-0CBF38F5AEB0}"/>
    <cellStyle name="SAPBEXaggItem 2 14" xfId="27360" xr:uid="{97100D37-1284-420C-83BF-4B4589934A65}"/>
    <cellStyle name="SAPBEXaggItem 2 15" xfId="27361" xr:uid="{70F08D5A-F493-4BC6-99B0-CFFEFADD641F}"/>
    <cellStyle name="SAPBEXaggItem 2 2" xfId="1933" xr:uid="{BC01DE40-45D9-4B1D-9E0F-F6C43F98174B}"/>
    <cellStyle name="SAPBEXaggItem 2 2 10" xfId="7526" xr:uid="{AEEBCC2F-25D3-4901-9654-6FD2745DBF15}"/>
    <cellStyle name="SAPBEXaggItem 2 2 10 2" xfId="27362" xr:uid="{06D8E35D-6E40-4742-BC80-80429032FAC6}"/>
    <cellStyle name="SAPBEXaggItem 2 2 10 3" xfId="27363" xr:uid="{53607086-7475-423E-90C2-2CE516F6E253}"/>
    <cellStyle name="SAPBEXaggItem 2 2 11" xfId="27364" xr:uid="{0D7CC6D6-EEB1-496D-BB29-5D29648D573F}"/>
    <cellStyle name="SAPBEXaggItem 2 2 12" xfId="27365" xr:uid="{A9A7CDD0-5474-49D7-950C-9BF67DB80EA8}"/>
    <cellStyle name="SAPBEXaggItem 2 2 2" xfId="6527" xr:uid="{6D6D4BBB-A379-4990-9F2D-CE85E8D74BE9}"/>
    <cellStyle name="SAPBEXaggItem 2 2 2 2" xfId="27366" xr:uid="{A0FDB37D-26DE-448C-8643-DE488B39173A}"/>
    <cellStyle name="SAPBEXaggItem 2 2 2 3" xfId="27367" xr:uid="{316321A6-E83D-45AE-94C2-6E29401C4F7C}"/>
    <cellStyle name="SAPBEXaggItem 2 2 3" xfId="4914" xr:uid="{BB1B84FF-2D81-48BD-8F00-8EB7A82870AD}"/>
    <cellStyle name="SAPBEXaggItem 2 2 3 2" xfId="27368" xr:uid="{05CB5532-288C-4056-B81C-4F0F3290169A}"/>
    <cellStyle name="SAPBEXaggItem 2 2 3 3" xfId="27369" xr:uid="{383F1AB8-7CD8-4666-BC38-0B2934AC5E52}"/>
    <cellStyle name="SAPBEXaggItem 2 2 4" xfId="6721" xr:uid="{C7EBAC2B-B824-496F-AF69-C02F9A9F02F0}"/>
    <cellStyle name="SAPBEXaggItem 2 2 4 2" xfId="27370" xr:uid="{66995097-754A-417A-8FAA-E2BCB597CDD4}"/>
    <cellStyle name="SAPBEXaggItem 2 2 4 3" xfId="27371" xr:uid="{91766E2C-A81A-414A-88AE-A7ED9D728BC6}"/>
    <cellStyle name="SAPBEXaggItem 2 2 5" xfId="7094" xr:uid="{C4F567BB-6065-4E23-84C3-5B6C98E1C14D}"/>
    <cellStyle name="SAPBEXaggItem 2 2 5 2" xfId="27372" xr:uid="{6F37E8FA-73AC-4643-A978-467699964BC4}"/>
    <cellStyle name="SAPBEXaggItem 2 2 5 3" xfId="27373" xr:uid="{674FEBBD-CC90-4477-A347-A4879DD7E4C1}"/>
    <cellStyle name="SAPBEXaggItem 2 2 6" xfId="4989" xr:uid="{E0F5BF18-3D36-47A3-BC06-36979ADDC2B3}"/>
    <cellStyle name="SAPBEXaggItem 2 2 6 2" xfId="27374" xr:uid="{AA344EF2-CF09-4E34-929B-0AAE54346AA7}"/>
    <cellStyle name="SAPBEXaggItem 2 2 6 3" xfId="27375" xr:uid="{2A7BE5D4-00CB-45E3-AD3B-8D480BD2E284}"/>
    <cellStyle name="SAPBEXaggItem 2 2 7" xfId="7420" xr:uid="{DAC2E987-EDB7-4BF8-959B-5B79903BB56F}"/>
    <cellStyle name="SAPBEXaggItem 2 2 7 2" xfId="27376" xr:uid="{7843461E-0F1A-4CD0-BDA9-4A8DBC3CC36C}"/>
    <cellStyle name="SAPBEXaggItem 2 2 7 3" xfId="27377" xr:uid="{B7C65474-37DB-4250-B1A7-E22519008F0F}"/>
    <cellStyle name="SAPBEXaggItem 2 2 8" xfId="7561" xr:uid="{22E5AC28-0018-4C79-8318-01190A781947}"/>
    <cellStyle name="SAPBEXaggItem 2 2 8 2" xfId="27378" xr:uid="{F6F94A3A-BB3D-4AF7-B362-BEEC91181CC6}"/>
    <cellStyle name="SAPBEXaggItem 2 2 8 3" xfId="27379" xr:uid="{B426057C-04B1-490D-AFD5-5469157B3F21}"/>
    <cellStyle name="SAPBEXaggItem 2 2 9" xfId="7382" xr:uid="{A50C308A-C4AD-482E-B0C6-D25C2CEB40AB}"/>
    <cellStyle name="SAPBEXaggItem 2 2 9 2" xfId="27380" xr:uid="{BAC5AA0C-5582-49F8-AEEB-EDD4C237CD53}"/>
    <cellStyle name="SAPBEXaggItem 2 2 9 3" xfId="27381" xr:uid="{A27BC4DE-BAD1-4B50-B8E6-734302ECE82A}"/>
    <cellStyle name="SAPBEXaggItem 2 3" xfId="5861" xr:uid="{27E64651-7C34-49A6-B0A5-7E1242EC486F}"/>
    <cellStyle name="SAPBEXaggItem 2 3 2" xfId="27382" xr:uid="{D1319B0C-6403-4902-8398-37F3671C1C54}"/>
    <cellStyle name="SAPBEXaggItem 2 3 3" xfId="27383" xr:uid="{789CB21C-1126-4BF6-93C2-4F3CF87C1EB7}"/>
    <cellStyle name="SAPBEXaggItem 2 4" xfId="6229" xr:uid="{8AC29F93-61A3-408D-875B-79484DF2AAD3}"/>
    <cellStyle name="SAPBEXaggItem 2 4 2" xfId="27384" xr:uid="{C0239B86-BB5D-47D6-873F-E0BA5469207E}"/>
    <cellStyle name="SAPBEXaggItem 2 4 3" xfId="27385" xr:uid="{648EC577-33E2-4428-9DFE-6C145FEA3DE3}"/>
    <cellStyle name="SAPBEXaggItem 2 5" xfId="4968" xr:uid="{B9CE1595-548D-47EF-8EDD-E8AF4BF39B25}"/>
    <cellStyle name="SAPBEXaggItem 2 5 2" xfId="27386" xr:uid="{248D866D-4121-4506-9016-D98F6A7164AC}"/>
    <cellStyle name="SAPBEXaggItem 2 5 3" xfId="27387" xr:uid="{ACBAF75A-E8B7-450C-93F4-5F1E5AE69BD0}"/>
    <cellStyle name="SAPBEXaggItem 2 6" xfId="5351" xr:uid="{5E7DFBA1-CE4E-4627-A54F-3DFA1AEE024E}"/>
    <cellStyle name="SAPBEXaggItem 2 6 2" xfId="27388" xr:uid="{B6A9B12D-3074-45E2-9337-14C555E39585}"/>
    <cellStyle name="SAPBEXaggItem 2 6 3" xfId="27389" xr:uid="{8A835DA0-0CEF-4BCA-B447-0E5805799B1C}"/>
    <cellStyle name="SAPBEXaggItem 2 7" xfId="6789" xr:uid="{499A6BC4-29E0-42C5-84FF-31DAB1F85A4D}"/>
    <cellStyle name="SAPBEXaggItem 2 7 2" xfId="27390" xr:uid="{B657323E-B468-4324-8D94-521F96CFA4F4}"/>
    <cellStyle name="SAPBEXaggItem 2 7 3" xfId="27391" xr:uid="{E3965251-D2D0-497C-B244-40D4468E77B4}"/>
    <cellStyle name="SAPBEXaggItem 2 8" xfId="6657" xr:uid="{619BDDC7-0D83-45F9-98C4-FE2E61775415}"/>
    <cellStyle name="SAPBEXaggItem 2 8 2" xfId="27392" xr:uid="{086AA9F4-7887-4B63-83F3-AE4FFA290D16}"/>
    <cellStyle name="SAPBEXaggItem 2 8 3" xfId="27393" xr:uid="{01294E5F-5F9F-48CD-A362-A7C62227CB03}"/>
    <cellStyle name="SAPBEXaggItem 2 9" xfId="7049" xr:uid="{1E8E7A7E-1E6C-48EF-ABFC-0C7CB0BC1CCB}"/>
    <cellStyle name="SAPBEXaggItem 2 9 2" xfId="27394" xr:uid="{20FCBABF-4A49-47BA-A4F1-3A7C465268F0}"/>
    <cellStyle name="SAPBEXaggItem 2 9 3" xfId="27395" xr:uid="{0F1ED4CF-ACD4-4778-9A14-D45264B7EDF2}"/>
    <cellStyle name="SAPBEXaggItem 3" xfId="1537" xr:uid="{1E3BCACE-85A5-405F-8436-FEC400DAF715}"/>
    <cellStyle name="SAPBEXaggItem 3 10" xfId="4767" xr:uid="{1D521C2B-C7EB-40C9-B1F5-BBA02C98F7A3}"/>
    <cellStyle name="SAPBEXaggItem 3 10 2" xfId="27396" xr:uid="{C179E039-0E45-4A36-820A-C13CA6ACC2C5}"/>
    <cellStyle name="SAPBEXaggItem 3 10 3" xfId="27397" xr:uid="{40B88FB3-3D90-4149-AFFB-4ADEA9E9E776}"/>
    <cellStyle name="SAPBEXaggItem 3 11" xfId="6837" xr:uid="{B7D50C5F-81D6-4CA9-80D8-D96A245914FA}"/>
    <cellStyle name="SAPBEXaggItem 3 11 2" xfId="27398" xr:uid="{005EBF2A-D29F-49ED-9A94-034ACC43C7D8}"/>
    <cellStyle name="SAPBEXaggItem 3 11 3" xfId="27399" xr:uid="{E7CACE62-C8B9-4DBF-9B11-A9DB2B7ED4D4}"/>
    <cellStyle name="SAPBEXaggItem 3 12" xfId="7919" xr:uid="{5E2DF430-5372-4590-9D19-9DD0873272D9}"/>
    <cellStyle name="SAPBEXaggItem 3 12 2" xfId="27400" xr:uid="{587B3EFA-DF1C-4A8E-BE17-838F65D1239F}"/>
    <cellStyle name="SAPBEXaggItem 3 12 3" xfId="27401" xr:uid="{90C4D47E-EAB8-452B-BCFC-A878813C7C68}"/>
    <cellStyle name="SAPBEXaggItem 3 13" xfId="27402" xr:uid="{04C2B673-9717-4637-9E7B-248A0DE70BB7}"/>
    <cellStyle name="SAPBEXaggItem 3 14" xfId="27403" xr:uid="{485F84FB-F653-427A-86B1-0340F734AA89}"/>
    <cellStyle name="SAPBEXaggItem 3 2" xfId="1934" xr:uid="{84CEF245-8861-41C1-A5ED-40B294D2489A}"/>
    <cellStyle name="SAPBEXaggItem 3 2 10" xfId="6983" xr:uid="{8FCEC5D1-DF54-4868-B201-CA34DD08197F}"/>
    <cellStyle name="SAPBEXaggItem 3 2 10 2" xfId="27404" xr:uid="{71CDA9BE-4E31-4795-8D67-55856BF9EADE}"/>
    <cellStyle name="SAPBEXaggItem 3 2 10 3" xfId="27405" xr:uid="{D02840BB-1196-4982-8335-E8C896D89FF3}"/>
    <cellStyle name="SAPBEXaggItem 3 2 11" xfId="27406" xr:uid="{D9091B0F-00F5-44CD-A98B-7ECBD19288C0}"/>
    <cellStyle name="SAPBEXaggItem 3 2 12" xfId="27407" xr:uid="{2342CCBF-884B-49B4-B547-54F60F2DAE14}"/>
    <cellStyle name="SAPBEXaggItem 3 2 2" xfId="6528" xr:uid="{6FC42456-C68E-4397-B519-625FCDFCC27B}"/>
    <cellStyle name="SAPBEXaggItem 3 2 2 2" xfId="27408" xr:uid="{F3771296-EE1E-4FAC-91E7-6B1C3FEE4E50}"/>
    <cellStyle name="SAPBEXaggItem 3 2 2 3" xfId="27409" xr:uid="{2C80C7B2-E1EE-4B2F-813B-707584E6FCE7}"/>
    <cellStyle name="SAPBEXaggItem 3 2 3" xfId="5333" xr:uid="{8EDE0B72-4F6B-472D-8FCE-D9D6A0CA3A8E}"/>
    <cellStyle name="SAPBEXaggItem 3 2 3 2" xfId="27410" xr:uid="{84D7B62D-9C1B-4361-81BC-12DA9022505A}"/>
    <cellStyle name="SAPBEXaggItem 3 2 3 3" xfId="27411" xr:uid="{C9DF4BA0-18D5-4550-AA94-7B36EA78FC8A}"/>
    <cellStyle name="SAPBEXaggItem 3 2 4" xfId="4861" xr:uid="{248280EA-7F4D-41FB-82EC-D5A523F16698}"/>
    <cellStyle name="SAPBEXaggItem 3 2 4 2" xfId="27412" xr:uid="{AA966479-2E89-45B1-A492-AA4264B0AA03}"/>
    <cellStyle name="SAPBEXaggItem 3 2 4 3" xfId="27413" xr:uid="{2631B16F-198A-4451-981B-4D25A43CFC79}"/>
    <cellStyle name="SAPBEXaggItem 3 2 5" xfId="6291" xr:uid="{17C0F97E-1FCE-4854-886B-2E4BBAD58688}"/>
    <cellStyle name="SAPBEXaggItem 3 2 5 2" xfId="27414" xr:uid="{65D0946B-46CE-4705-9905-26637A717DB6}"/>
    <cellStyle name="SAPBEXaggItem 3 2 5 3" xfId="27415" xr:uid="{3030C7CB-5923-4976-9176-6B1BF1784197}"/>
    <cellStyle name="SAPBEXaggItem 3 2 6" xfId="4787" xr:uid="{0DF08E0F-1269-4CB2-87C6-73BAD180322C}"/>
    <cellStyle name="SAPBEXaggItem 3 2 6 2" xfId="27416" xr:uid="{5DBE524E-C52D-479A-8C76-26607B1DA731}"/>
    <cellStyle name="SAPBEXaggItem 3 2 6 3" xfId="27417" xr:uid="{F4727D1C-10AE-43E1-916A-2CA71BF9531F}"/>
    <cellStyle name="SAPBEXaggItem 3 2 7" xfId="7421" xr:uid="{399FBCD2-D78C-48F2-A8AC-0BDE00FECD3A}"/>
    <cellStyle name="SAPBEXaggItem 3 2 7 2" xfId="27418" xr:uid="{BE505B23-9D05-429B-96BE-292A2FB39780}"/>
    <cellStyle name="SAPBEXaggItem 3 2 7 3" xfId="27419" xr:uid="{CE655DB6-C0FB-4A15-BDE4-DE43B77EA565}"/>
    <cellStyle name="SAPBEXaggItem 3 2 8" xfId="7562" xr:uid="{7953BB81-807E-41C0-8B82-C2F29F7A3716}"/>
    <cellStyle name="SAPBEXaggItem 3 2 8 2" xfId="27420" xr:uid="{F34FCB86-F7E3-4F3F-B9A4-B14DEA3C4BD7}"/>
    <cellStyle name="SAPBEXaggItem 3 2 8 3" xfId="27421" xr:uid="{E0E643D7-C594-4B45-8259-87A6836A4DD4}"/>
    <cellStyle name="SAPBEXaggItem 3 2 9" xfId="7307" xr:uid="{08A7120F-A4E8-4025-864D-0ED3C897EA95}"/>
    <cellStyle name="SAPBEXaggItem 3 2 9 2" xfId="27422" xr:uid="{8157CEE7-1C02-4714-9150-AE1B2849F7B0}"/>
    <cellStyle name="SAPBEXaggItem 3 2 9 3" xfId="27423" xr:uid="{589D1F56-AF2D-4255-8381-E7F61A93D3C2}"/>
    <cellStyle name="SAPBEXaggItem 3 3" xfId="6230" xr:uid="{C53AF966-6DB6-474A-B4A2-AA2FBE4D277F}"/>
    <cellStyle name="SAPBEXaggItem 3 3 2" xfId="27424" xr:uid="{8EED059C-2C24-4AB0-8D42-74A529CC6774}"/>
    <cellStyle name="SAPBEXaggItem 3 3 3" xfId="27425" xr:uid="{3A936638-CA54-43CE-9247-261F8186234F}"/>
    <cellStyle name="SAPBEXaggItem 3 4" xfId="5558" xr:uid="{81450345-3394-4235-AAB2-3AA5A1E0B1EC}"/>
    <cellStyle name="SAPBEXaggItem 3 4 2" xfId="27426" xr:uid="{1ED03E8D-028D-4439-A346-3CEDB862FA6C}"/>
    <cellStyle name="SAPBEXaggItem 3 4 3" xfId="27427" xr:uid="{1654BA4F-B5CB-424B-BD47-B5F49360C8E1}"/>
    <cellStyle name="SAPBEXaggItem 3 5" xfId="5001" xr:uid="{6201EDBF-4709-4227-B063-32F545F1AC44}"/>
    <cellStyle name="SAPBEXaggItem 3 5 2" xfId="27428" xr:uid="{601E7604-F7A1-4B4C-81AB-1F4A83D7C87C}"/>
    <cellStyle name="SAPBEXaggItem 3 5 3" xfId="27429" xr:uid="{739176C3-6611-4977-9F50-D752695DC4C5}"/>
    <cellStyle name="SAPBEXaggItem 3 6" xfId="6090" xr:uid="{3913F9F0-2DC0-41DB-B375-384570B563B1}"/>
    <cellStyle name="SAPBEXaggItem 3 6 2" xfId="27430" xr:uid="{B6F952DE-0E24-4539-9449-4688C80DF2C0}"/>
    <cellStyle name="SAPBEXaggItem 3 6 3" xfId="27431" xr:uid="{63D67D20-8898-4D7D-B524-D1911628ECE6}"/>
    <cellStyle name="SAPBEXaggItem 3 7" xfId="7124" xr:uid="{C5E2A728-3794-429F-9C60-0B2B3F162531}"/>
    <cellStyle name="SAPBEXaggItem 3 7 2" xfId="27432" xr:uid="{024D7A3F-3A7F-46CE-BA8E-C01C664032AC}"/>
    <cellStyle name="SAPBEXaggItem 3 7 3" xfId="27433" xr:uid="{C89E0027-191A-41C0-9A1D-2D46BFD00522}"/>
    <cellStyle name="SAPBEXaggItem 3 8" xfId="5390" xr:uid="{AD394A8A-6A4B-493E-94DA-697C6680F5FE}"/>
    <cellStyle name="SAPBEXaggItem 3 8 2" xfId="27434" xr:uid="{CE364D1F-B700-4E34-906A-89EDA8EDEE9F}"/>
    <cellStyle name="SAPBEXaggItem 3 8 3" xfId="27435" xr:uid="{2F5B1E1E-416E-48F7-B7C3-162F7D61DCA6}"/>
    <cellStyle name="SAPBEXaggItem 3 9" xfId="5327" xr:uid="{0AADEC4C-D373-4A41-B28F-0BA6ED8DB3EE}"/>
    <cellStyle name="SAPBEXaggItem 3 9 2" xfId="27436" xr:uid="{807E9FA9-D4BC-4A02-9AFA-051FA851226B}"/>
    <cellStyle name="SAPBEXaggItem 3 9 3" xfId="27437" xr:uid="{4598F3E9-50C5-483F-8E95-7CA176987B34}"/>
    <cellStyle name="SAPBEXaggItem 4" xfId="1900" xr:uid="{4077898C-A89F-44DD-9063-B505023A2992}"/>
    <cellStyle name="SAPBEXaggItem 4 10" xfId="5143" xr:uid="{EE7F61DA-4B2F-42EC-B98F-3E5EBFDF0F6E}"/>
    <cellStyle name="SAPBEXaggItem 4 10 2" xfId="27438" xr:uid="{472EBFA2-876F-4CA7-B71E-86AE16CCD4E7}"/>
    <cellStyle name="SAPBEXaggItem 4 10 3" xfId="27439" xr:uid="{7B6A53BB-C64C-4C18-90C9-B9D75AC46FF8}"/>
    <cellStyle name="SAPBEXaggItem 4 11" xfId="27440" xr:uid="{CF92A107-BB4D-4486-B1DC-DDC55AB97FA3}"/>
    <cellStyle name="SAPBEXaggItem 4 12" xfId="27441" xr:uid="{E5EC32F8-5B2A-4394-8AB8-53E4C88117EE}"/>
    <cellStyle name="SAPBEXaggItem 4 2" xfId="6498" xr:uid="{2D18C2EF-2D75-4614-9C08-91C2A2C5F1C7}"/>
    <cellStyle name="SAPBEXaggItem 4 2 2" xfId="27442" xr:uid="{AD6ABB3C-12C8-4B06-B14A-262656B87E9B}"/>
    <cellStyle name="SAPBEXaggItem 4 2 3" xfId="27443" xr:uid="{123C333B-3878-4776-B12F-C8C07AA91A44}"/>
    <cellStyle name="SAPBEXaggItem 4 3" xfId="6169" xr:uid="{85C5D9C5-30C0-45E7-80F9-2047F45140D4}"/>
    <cellStyle name="SAPBEXaggItem 4 3 2" xfId="27444" xr:uid="{191AE84A-7354-4EDE-A087-850183FA0C26}"/>
    <cellStyle name="SAPBEXaggItem 4 3 3" xfId="27445" xr:uid="{5B4CA95D-40CB-44D3-831B-5A661460EA23}"/>
    <cellStyle name="SAPBEXaggItem 4 4" xfId="4815" xr:uid="{FFCF1DAE-A027-438A-8DD9-5F1CCA455DAE}"/>
    <cellStyle name="SAPBEXaggItem 4 4 2" xfId="27446" xr:uid="{9F686E43-B1CB-418E-AC50-BCEFC189E82D}"/>
    <cellStyle name="SAPBEXaggItem 4 4 3" xfId="27447" xr:uid="{42BCD9A7-E6A9-47D6-96EE-DA1E114D0706}"/>
    <cellStyle name="SAPBEXaggItem 4 5" xfId="6012" xr:uid="{77092AAA-87D2-458D-AEBB-9812FD090DCB}"/>
    <cellStyle name="SAPBEXaggItem 4 5 2" xfId="27448" xr:uid="{1357627B-FACE-42B0-9A1F-55A73A366DAB}"/>
    <cellStyle name="SAPBEXaggItem 4 5 3" xfId="27449" xr:uid="{AA40AC5F-13CD-46B3-A867-688A82C833D8}"/>
    <cellStyle name="SAPBEXaggItem 4 6" xfId="7112" xr:uid="{89BF255A-535C-4DC0-8123-0095D98514B9}"/>
    <cellStyle name="SAPBEXaggItem 4 6 2" xfId="27450" xr:uid="{C3C6AD3E-13E9-490C-9EDC-91512D5F23A1}"/>
    <cellStyle name="SAPBEXaggItem 4 6 3" xfId="27451" xr:uid="{8193AD4E-5FEE-4CE2-AC57-0724CD355398}"/>
    <cellStyle name="SAPBEXaggItem 4 7" xfId="7391" xr:uid="{EBAF16F6-3FEF-4208-B03A-B075A2B7AE22}"/>
    <cellStyle name="SAPBEXaggItem 4 7 2" xfId="27452" xr:uid="{581864CB-0161-4B39-B4B5-791BB67480EA}"/>
    <cellStyle name="SAPBEXaggItem 4 7 3" xfId="27453" xr:uid="{C386E4EB-C0EF-4422-BB48-FCA1FFF43F55}"/>
    <cellStyle name="SAPBEXaggItem 4 8" xfId="7534" xr:uid="{F473E6F4-0B8B-4D79-9688-4F47CF80CF6D}"/>
    <cellStyle name="SAPBEXaggItem 4 8 2" xfId="27454" xr:uid="{B95E4D3F-651D-4967-B850-C23F7FF4E099}"/>
    <cellStyle name="SAPBEXaggItem 4 8 3" xfId="27455" xr:uid="{64E27B3A-8F61-4E3A-BEDA-ED4633CDCD0C}"/>
    <cellStyle name="SAPBEXaggItem 4 9" xfId="4983" xr:uid="{D2C1D5DE-5A7C-4CA6-8127-5E10D145A553}"/>
    <cellStyle name="SAPBEXaggItem 4 9 2" xfId="27456" xr:uid="{70353E77-D619-4EB0-BCCE-D8BAA259FEDF}"/>
    <cellStyle name="SAPBEXaggItem 4 9 3" xfId="27457" xr:uid="{E18F9181-206C-408A-B52A-7C79B2280188}"/>
    <cellStyle name="SAPBEXaggItem 5" xfId="5613" xr:uid="{DD8EE137-FC87-4252-B0F2-5CD363AFF332}"/>
    <cellStyle name="SAPBEXaggItem 5 10" xfId="7347" xr:uid="{E47E01C0-6A82-4F9F-9221-55832655AF3A}"/>
    <cellStyle name="SAPBEXaggItem 5 10 2" xfId="27458" xr:uid="{350E4EBF-8401-4B53-A9CF-3F3C4D78FF26}"/>
    <cellStyle name="SAPBEXaggItem 5 10 3" xfId="27459" xr:uid="{0E49FC6F-C1B3-430D-A664-8DF1D4A0871C}"/>
    <cellStyle name="SAPBEXaggItem 5 11" xfId="27460" xr:uid="{886D291C-6021-4C4E-8B10-18E3D1762C01}"/>
    <cellStyle name="SAPBEXaggItem 5 12" xfId="27461" xr:uid="{DF8E581E-D04A-4C4B-9FC2-D64AB115B2A1}"/>
    <cellStyle name="SAPBEXaggItem 5 2" xfId="4673" xr:uid="{88BAFDCB-968B-487C-ACB5-C6B085C00DFA}"/>
    <cellStyle name="SAPBEXaggItem 5 2 2" xfId="27462" xr:uid="{7FEAE716-D931-43AA-9E70-C66FA16D938C}"/>
    <cellStyle name="SAPBEXaggItem 5 2 3" xfId="27463" xr:uid="{107736FA-A36F-4988-B962-841D7FCF9575}"/>
    <cellStyle name="SAPBEXaggItem 5 3" xfId="4790" xr:uid="{36C09752-2A8B-4AC8-9F44-D4E50C63182D}"/>
    <cellStyle name="SAPBEXaggItem 5 3 2" xfId="27464" xr:uid="{13D342FA-07A8-4064-ADC4-C6AE1E49B0A5}"/>
    <cellStyle name="SAPBEXaggItem 5 3 3" xfId="27465" xr:uid="{A18DE576-2589-4163-ABCC-514050091DAE}"/>
    <cellStyle name="SAPBEXaggItem 5 4" xfId="4955" xr:uid="{79A0D5A4-FE04-4D9C-AAC2-B90DCC7AB1F8}"/>
    <cellStyle name="SAPBEXaggItem 5 4 2" xfId="27466" xr:uid="{A859CA69-61CC-472F-90C6-1FDCC4D08C7F}"/>
    <cellStyle name="SAPBEXaggItem 5 4 3" xfId="27467" xr:uid="{7A401BD7-9606-46DA-8B20-8B8387361044}"/>
    <cellStyle name="SAPBEXaggItem 5 5" xfId="6945" xr:uid="{9A391CCB-01BD-4D6C-B215-C4039202BD03}"/>
    <cellStyle name="SAPBEXaggItem 5 5 2" xfId="27468" xr:uid="{2B5D321B-30F4-449D-88AB-DF1797C360F4}"/>
    <cellStyle name="SAPBEXaggItem 5 5 3" xfId="27469" xr:uid="{17EA0015-6A7C-4B8D-88A6-529049F453E8}"/>
    <cellStyle name="SAPBEXaggItem 5 6" xfId="7215" xr:uid="{0F2EB528-AC97-43D8-8980-BCC91C10B4EC}"/>
    <cellStyle name="SAPBEXaggItem 5 6 2" xfId="27470" xr:uid="{046A3353-5CA2-4A3A-9C47-0B1D7074C2C4}"/>
    <cellStyle name="SAPBEXaggItem 5 6 3" xfId="27471" xr:uid="{7B697682-5539-4EF9-9110-9A976BD50475}"/>
    <cellStyle name="SAPBEXaggItem 5 7" xfId="6862" xr:uid="{7A722522-BE06-4238-A477-8B6AF4C2B4BC}"/>
    <cellStyle name="SAPBEXaggItem 5 7 2" xfId="27472" xr:uid="{E7EE32CE-4055-498B-A1CB-C3064A154193}"/>
    <cellStyle name="SAPBEXaggItem 5 7 3" xfId="27473" xr:uid="{B73CA932-6422-46C3-826E-9F78620363DB}"/>
    <cellStyle name="SAPBEXaggItem 5 8" xfId="5669" xr:uid="{DE40CF97-152D-441F-9DA5-B5BF321A9FA7}"/>
    <cellStyle name="SAPBEXaggItem 5 8 2" xfId="27474" xr:uid="{CEC1D25B-A2C7-4FDC-B286-AB02D19F7BAC}"/>
    <cellStyle name="SAPBEXaggItem 5 8 3" xfId="27475" xr:uid="{6C44CFFD-9734-4813-88D9-A9AF8E1DC272}"/>
    <cellStyle name="SAPBEXaggItem 5 9" xfId="5366" xr:uid="{602A9284-499C-43A4-95B6-D210116E800D}"/>
    <cellStyle name="SAPBEXaggItem 5 9 2" xfId="27476" xr:uid="{D649F813-8EF7-4FF4-9F23-515C21DA0A58}"/>
    <cellStyle name="SAPBEXaggItem 5 9 3" xfId="27477" xr:uid="{3A3CF528-112E-454A-BB53-C6D4628265B4}"/>
    <cellStyle name="SAPBEXaggItem 6" xfId="4801" xr:uid="{5D98112E-24F3-4843-AF92-9EFA367989EB}"/>
    <cellStyle name="SAPBEXaggItem 6 2" xfId="27478" xr:uid="{CB6850DD-57C4-42C4-8EEB-A7B6C59E17F5}"/>
    <cellStyle name="SAPBEXaggItem 6 3" xfId="27479" xr:uid="{7D39CBE5-1333-42C1-A48F-0D6E7557D4EB}"/>
    <cellStyle name="SAPBEXaggItem 7" xfId="6455" xr:uid="{3A893F0A-D1DA-4280-9118-E5CFDC2B25A0}"/>
    <cellStyle name="SAPBEXaggItem 7 2" xfId="27480" xr:uid="{93E81C66-F955-4504-911E-35AEE3C445AB}"/>
    <cellStyle name="SAPBEXaggItem 7 3" xfId="27481" xr:uid="{F0376B66-C7F5-4CCC-9BEF-2041B70129A8}"/>
    <cellStyle name="SAPBEXaggItem 8" xfId="6955" xr:uid="{49CAFBA5-6E72-4014-8B68-2B88908FB59C}"/>
    <cellStyle name="SAPBEXaggItem 8 2" xfId="27482" xr:uid="{327DEE65-412C-4FA5-A7F9-53170A4D852E}"/>
    <cellStyle name="SAPBEXaggItem 8 3" xfId="27483" xr:uid="{962F47B5-60D7-4D50-8687-C7CB15BA816D}"/>
    <cellStyle name="SAPBEXaggItem 9" xfId="5011" xr:uid="{579BF96B-0141-40F4-9E57-4B901AD3FA52}"/>
    <cellStyle name="SAPBEXaggItem 9 2" xfId="27484" xr:uid="{5D5AF7CF-EEAC-4377-BD54-57A408A2FD1D}"/>
    <cellStyle name="SAPBEXaggItem 9 3" xfId="27485" xr:uid="{F61670F7-90F0-4373-B0EB-4003EA0116C3}"/>
    <cellStyle name="SAPBEXaggItemX" xfId="1095" xr:uid="{65849303-4DEC-477F-B599-B895F1540044}"/>
    <cellStyle name="SAPBEXaggItemX 10" xfId="7117" xr:uid="{90F7460B-4F35-4A86-BDFE-57A08E84B6C0}"/>
    <cellStyle name="SAPBEXaggItemX 10 2" xfId="27486" xr:uid="{6A5EDB33-95FA-4676-AC58-281AD4FEA7C0}"/>
    <cellStyle name="SAPBEXaggItemX 10 3" xfId="27487" xr:uid="{270897F0-CFCF-4D4D-AD37-AEA60E3EC6A0}"/>
    <cellStyle name="SAPBEXaggItemX 11" xfId="7618" xr:uid="{AAB5ED8A-33AE-4810-B0C6-4866E6A1AC2E}"/>
    <cellStyle name="SAPBEXaggItemX 11 2" xfId="27488" xr:uid="{C18A1C13-8412-460D-9238-7429C76E96C5}"/>
    <cellStyle name="SAPBEXaggItemX 11 3" xfId="27489" xr:uid="{BAD86A77-012C-4856-A31C-786CF02DF619}"/>
    <cellStyle name="SAPBEXaggItemX 12" xfId="5272" xr:uid="{B41387C0-E328-4C38-B77F-BDDD1B3AD436}"/>
    <cellStyle name="SAPBEXaggItemX 12 2" xfId="27490" xr:uid="{60BAAD24-4537-49FA-B89A-4574694AD249}"/>
    <cellStyle name="SAPBEXaggItemX 12 3" xfId="27491" xr:uid="{80793B9E-1795-481A-9D88-F7321F3DE7D7}"/>
    <cellStyle name="SAPBEXaggItemX 13" xfId="7864" xr:uid="{34EEA6AF-2C66-44C3-93B0-F003AD83B8DA}"/>
    <cellStyle name="SAPBEXaggItemX 13 2" xfId="27492" xr:uid="{3CC9FCCD-9EDD-4485-8820-453947FD67C6}"/>
    <cellStyle name="SAPBEXaggItemX 13 3" xfId="27493" xr:uid="{E43307D9-060A-4C48-A555-88B91A250389}"/>
    <cellStyle name="SAPBEXaggItemX 14" xfId="27494" xr:uid="{D98A1B22-C144-4D38-9060-F2188396BD70}"/>
    <cellStyle name="SAPBEXaggItemX 15" xfId="27495" xr:uid="{90218E93-1AD5-4D0F-B9B5-EADDD872311E}"/>
    <cellStyle name="SAPBEXaggItemX 2" xfId="1538" xr:uid="{6E5881CD-A176-402F-B652-35F807265C84}"/>
    <cellStyle name="SAPBEXaggItemX 2 10" xfId="6219" xr:uid="{EE993DAA-6FC7-40D9-B241-706E78C504CC}"/>
    <cellStyle name="SAPBEXaggItemX 2 10 2" xfId="27496" xr:uid="{77D3B656-BC99-42D7-98FA-CF993AF777D2}"/>
    <cellStyle name="SAPBEXaggItemX 2 10 3" xfId="27497" xr:uid="{64ABE0A6-2803-45CF-9B69-D5162CCCFF0A}"/>
    <cellStyle name="SAPBEXaggItemX 2 11" xfId="6807" xr:uid="{59BA59D3-5F52-4FFB-8601-E3289F6C281F}"/>
    <cellStyle name="SAPBEXaggItemX 2 11 2" xfId="27498" xr:uid="{53FE98E9-A997-4B72-A813-E4042932D1AA}"/>
    <cellStyle name="SAPBEXaggItemX 2 11 3" xfId="27499" xr:uid="{030E7674-E84F-4822-B7A9-AD0F53563C8D}"/>
    <cellStyle name="SAPBEXaggItemX 2 12" xfId="6149" xr:uid="{832BDF94-3B8B-4087-8BC1-EF1F697088DA}"/>
    <cellStyle name="SAPBEXaggItemX 2 12 2" xfId="27500" xr:uid="{A777D2CA-1326-47E9-960F-76D9484A2D3C}"/>
    <cellStyle name="SAPBEXaggItemX 2 12 3" xfId="27501" xr:uid="{EFCDE8C6-E98E-48E7-BDD1-3FD8673653F5}"/>
    <cellStyle name="SAPBEXaggItemX 2 13" xfId="7920" xr:uid="{084901F4-11EE-42C9-B4A1-75718FB7A3E9}"/>
    <cellStyle name="SAPBEXaggItemX 2 13 2" xfId="27502" xr:uid="{C820A1EE-4B67-4D11-B497-303DC14982A4}"/>
    <cellStyle name="SAPBEXaggItemX 2 13 3" xfId="27503" xr:uid="{7B2BEE30-7E33-42A1-B67C-722D7598B30A}"/>
    <cellStyle name="SAPBEXaggItemX 2 14" xfId="27504" xr:uid="{47804CA5-F10E-43F4-A5DF-CAD8EC641BAD}"/>
    <cellStyle name="SAPBEXaggItemX 2 15" xfId="27505" xr:uid="{7AF9B03A-28B7-414E-830F-E0CDFD5EF35A}"/>
    <cellStyle name="SAPBEXaggItemX 2 2" xfId="1935" xr:uid="{DA861D51-3C1C-4E0D-9FBD-E4DB33D1F77C}"/>
    <cellStyle name="SAPBEXaggItemX 2 2 10" xfId="6210" xr:uid="{CAA27DBF-9B55-4694-8B18-3E5C8EF20185}"/>
    <cellStyle name="SAPBEXaggItemX 2 2 10 2" xfId="27506" xr:uid="{999D9ABC-8360-43CC-9366-9035F8B9E536}"/>
    <cellStyle name="SAPBEXaggItemX 2 2 10 3" xfId="27507" xr:uid="{24170308-BFA3-485E-AADF-92977EA2A980}"/>
    <cellStyle name="SAPBEXaggItemX 2 2 11" xfId="27508" xr:uid="{BDEA0709-B407-42AA-BE71-18E773E00420}"/>
    <cellStyle name="SAPBEXaggItemX 2 2 12" xfId="27509" xr:uid="{B8E79CB3-C69B-46CE-8F58-6A2D61240D74}"/>
    <cellStyle name="SAPBEXaggItemX 2 2 2" xfId="6529" xr:uid="{7AF98448-BB2D-4861-B055-25DE85AB2007}"/>
    <cellStyle name="SAPBEXaggItemX 2 2 2 2" xfId="27510" xr:uid="{7693F637-5557-4EF3-BDD4-47E570EEADA7}"/>
    <cellStyle name="SAPBEXaggItemX 2 2 2 3" xfId="27511" xr:uid="{F507CD95-0452-4586-AF31-5E4F954EC679}"/>
    <cellStyle name="SAPBEXaggItemX 2 2 3" xfId="6737" xr:uid="{76D44C38-5E20-412B-A8CA-B25065A19168}"/>
    <cellStyle name="SAPBEXaggItemX 2 2 3 2" xfId="27512" xr:uid="{84F5A2A8-5CA0-49F7-95E5-36984F3CE7CA}"/>
    <cellStyle name="SAPBEXaggItemX 2 2 3 3" xfId="27513" xr:uid="{AD6DC53D-2AF3-4421-B610-0A64028A68CE}"/>
    <cellStyle name="SAPBEXaggItemX 2 2 4" xfId="6408" xr:uid="{CD8EAB5C-6ED2-4679-814D-F64B41EFBAAC}"/>
    <cellStyle name="SAPBEXaggItemX 2 2 4 2" xfId="27514" xr:uid="{506F6017-1508-4FF3-ACC6-F3C37ACA0AB0}"/>
    <cellStyle name="SAPBEXaggItemX 2 2 4 3" xfId="27515" xr:uid="{D95D9F4F-51D1-42F4-B85F-E89880B68C71}"/>
    <cellStyle name="SAPBEXaggItemX 2 2 5" xfId="7100" xr:uid="{FE2BC451-71A4-47DD-8C25-D8BBBDF97698}"/>
    <cellStyle name="SAPBEXaggItemX 2 2 5 2" xfId="27516" xr:uid="{ED1B6FB8-8515-46C5-A9DC-23A4462774A9}"/>
    <cellStyle name="SAPBEXaggItemX 2 2 5 3" xfId="27517" xr:uid="{F37900AB-BB15-435C-8479-8B44882D59C8}"/>
    <cellStyle name="SAPBEXaggItemX 2 2 6" xfId="5703" xr:uid="{319D53A2-73E6-4617-8081-999FB04AE5A7}"/>
    <cellStyle name="SAPBEXaggItemX 2 2 6 2" xfId="27518" xr:uid="{7CC5C3CA-3CE6-4CFE-9098-CFD8797E27E0}"/>
    <cellStyle name="SAPBEXaggItemX 2 2 6 3" xfId="27519" xr:uid="{724DBAE3-C312-48FC-AA88-E53533D10373}"/>
    <cellStyle name="SAPBEXaggItemX 2 2 7" xfId="7422" xr:uid="{A7881817-AC1F-4BC8-9365-DF576ED484BB}"/>
    <cellStyle name="SAPBEXaggItemX 2 2 7 2" xfId="27520" xr:uid="{A26B4CC0-E5AE-4411-B63E-F128C7C1F834}"/>
    <cellStyle name="SAPBEXaggItemX 2 2 7 3" xfId="27521" xr:uid="{4D672129-E1D0-4BAA-905B-E00079E59C14}"/>
    <cellStyle name="SAPBEXaggItemX 2 2 8" xfId="7563" xr:uid="{DD79FC4C-319F-4CCA-A924-DFC7CF0DE596}"/>
    <cellStyle name="SAPBEXaggItemX 2 2 8 2" xfId="27522" xr:uid="{645A69F8-E607-4D58-BBE1-CFE697AFCDCD}"/>
    <cellStyle name="SAPBEXaggItemX 2 2 8 3" xfId="27523" xr:uid="{3BC620A0-E5BA-4B85-BBC8-8193A20EF687}"/>
    <cellStyle name="SAPBEXaggItemX 2 2 9" xfId="7369" xr:uid="{A16255E5-AC4B-4FD5-8985-65986501FC2E}"/>
    <cellStyle name="SAPBEXaggItemX 2 2 9 2" xfId="27524" xr:uid="{8B562755-6E5F-46F5-B73D-7E06B0E960E5}"/>
    <cellStyle name="SAPBEXaggItemX 2 2 9 3" xfId="27525" xr:uid="{C6863CF9-81F4-4C00-97EE-3F774FF08315}"/>
    <cellStyle name="SAPBEXaggItemX 2 3" xfId="5863" xr:uid="{F1BA095C-47EA-4D53-92AB-C8E98820ED42}"/>
    <cellStyle name="SAPBEXaggItemX 2 3 2" xfId="27526" xr:uid="{F934D7A1-A1E8-4DAF-8AFE-0692C3766B73}"/>
    <cellStyle name="SAPBEXaggItemX 2 3 3" xfId="27527" xr:uid="{0E34C3C6-7535-4C89-944B-1CDF72DC1B3F}"/>
    <cellStyle name="SAPBEXaggItemX 2 4" xfId="6231" xr:uid="{B04D97B4-5470-4179-A91C-90445B0C62B9}"/>
    <cellStyle name="SAPBEXaggItemX 2 4 2" xfId="27528" xr:uid="{83A52838-EE9E-40A7-B95D-874A28931E3C}"/>
    <cellStyle name="SAPBEXaggItemX 2 4 3" xfId="27529" xr:uid="{8A3000CA-07EB-4BDC-ABA5-F5166C61F658}"/>
    <cellStyle name="SAPBEXaggItemX 2 5" xfId="6606" xr:uid="{466D1537-8CC2-4C55-9B59-ACF6F9B18FB1}"/>
    <cellStyle name="SAPBEXaggItemX 2 5 2" xfId="27530" xr:uid="{89D4726A-4AE3-4C61-A9DB-D82D2B52DA6C}"/>
    <cellStyle name="SAPBEXaggItemX 2 5 3" xfId="27531" xr:uid="{154629F1-77A4-49F0-8354-3195D47B67B6}"/>
    <cellStyle name="SAPBEXaggItemX 2 6" xfId="4688" xr:uid="{A53A2B7A-D32E-4F04-B122-C3629A5D080B}"/>
    <cellStyle name="SAPBEXaggItemX 2 6 2" xfId="27532" xr:uid="{22BBA90C-6B1B-4C85-8731-8596D762A8A9}"/>
    <cellStyle name="SAPBEXaggItemX 2 6 3" xfId="27533" xr:uid="{E9F29D18-A38E-4E87-B8B1-0DFE863E5B8F}"/>
    <cellStyle name="SAPBEXaggItemX 2 7" xfId="6631" xr:uid="{7B50F9FA-CDE0-44AC-8877-9E4932EB586F}"/>
    <cellStyle name="SAPBEXaggItemX 2 7 2" xfId="27534" xr:uid="{B714CC18-6DA5-4E48-8959-159F4C148ED1}"/>
    <cellStyle name="SAPBEXaggItemX 2 7 3" xfId="27535" xr:uid="{C448581A-5BD6-472F-9425-F0AE1F4D36DD}"/>
    <cellStyle name="SAPBEXaggItemX 2 8" xfId="7053" xr:uid="{3AA6D95D-9C91-469C-9D34-3B2406882FC1}"/>
    <cellStyle name="SAPBEXaggItemX 2 8 2" xfId="27536" xr:uid="{5B083A6C-BC52-4F52-ABC7-0F743212BCFF}"/>
    <cellStyle name="SAPBEXaggItemX 2 8 3" xfId="27537" xr:uid="{FE0D0600-9A48-4DB8-9C09-2BED8810DE98}"/>
    <cellStyle name="SAPBEXaggItemX 2 9" xfId="7050" xr:uid="{7B7A4A53-D524-4ED7-9C63-2C5088A10277}"/>
    <cellStyle name="SAPBEXaggItemX 2 9 2" xfId="27538" xr:uid="{5220CB9D-A5E9-4701-A692-3E9EB2F2E539}"/>
    <cellStyle name="SAPBEXaggItemX 2 9 3" xfId="27539" xr:uid="{5ABB9A88-D74B-4A65-B318-51B4E0EA069F}"/>
    <cellStyle name="SAPBEXaggItemX 3" xfId="1539" xr:uid="{CB826B9A-788D-45CB-AC7A-12F1D14558AE}"/>
    <cellStyle name="SAPBEXaggItemX 3 10" xfId="5353" xr:uid="{99BC4C7F-BD5F-470A-B929-26085EE1310D}"/>
    <cellStyle name="SAPBEXaggItemX 3 10 2" xfId="27540" xr:uid="{A03EECB7-F7E7-4D9A-A803-7098E56CA78E}"/>
    <cellStyle name="SAPBEXaggItemX 3 10 3" xfId="27541" xr:uid="{075D4A6C-A2E5-4BF2-9D99-C7D9452BEB50}"/>
    <cellStyle name="SAPBEXaggItemX 3 11" xfId="7692" xr:uid="{8592FC11-0BEE-4154-A237-D066D4DDD8F2}"/>
    <cellStyle name="SAPBEXaggItemX 3 11 2" xfId="27542" xr:uid="{0A2D7588-B4C1-441D-8B56-FC8FCACD1A1A}"/>
    <cellStyle name="SAPBEXaggItemX 3 11 3" xfId="27543" xr:uid="{813F3618-AC7C-49E4-9CF7-D9884202DDA3}"/>
    <cellStyle name="SAPBEXaggItemX 3 12" xfId="7921" xr:uid="{5B6E77F9-8659-422B-A8AC-E59111D3D153}"/>
    <cellStyle name="SAPBEXaggItemX 3 12 2" xfId="27544" xr:uid="{F7403699-12FB-4555-A6C2-29C2D6E1E51F}"/>
    <cellStyle name="SAPBEXaggItemX 3 12 3" xfId="27545" xr:uid="{30760F37-AEDB-47F7-A1E9-A57B225F1BDB}"/>
    <cellStyle name="SAPBEXaggItemX 3 13" xfId="27546" xr:uid="{62102456-AB6D-4A20-8769-71DFB535152B}"/>
    <cellStyle name="SAPBEXaggItemX 3 14" xfId="27547" xr:uid="{F197EFD4-47AF-4C8A-A7F9-FAD0BADF2992}"/>
    <cellStyle name="SAPBEXaggItemX 3 2" xfId="1936" xr:uid="{ABA6FAE0-D862-4542-8051-20C4015965BE}"/>
    <cellStyle name="SAPBEXaggItemX 3 2 10" xfId="5753" xr:uid="{6F819104-A013-479D-8071-3FF32716A9FC}"/>
    <cellStyle name="SAPBEXaggItemX 3 2 10 2" xfId="27548" xr:uid="{3E01F744-CC2B-4F6F-B119-D8B7CCE016D2}"/>
    <cellStyle name="SAPBEXaggItemX 3 2 10 3" xfId="27549" xr:uid="{9B8ACB90-8218-45B4-9F7D-D4E0F8D3BBB7}"/>
    <cellStyle name="SAPBEXaggItemX 3 2 11" xfId="27550" xr:uid="{27B4E2E0-8B01-4F30-BD5F-CB1C43460E03}"/>
    <cellStyle name="SAPBEXaggItemX 3 2 12" xfId="27551" xr:uid="{0139C160-494C-4228-B620-8E0FB759110A}"/>
    <cellStyle name="SAPBEXaggItemX 3 2 2" xfId="6530" xr:uid="{96B25514-FCBA-4284-8A7A-AFD6EA156170}"/>
    <cellStyle name="SAPBEXaggItemX 3 2 2 2" xfId="27552" xr:uid="{38B05E68-E09A-4D73-849B-2D03BCC1E640}"/>
    <cellStyle name="SAPBEXaggItemX 3 2 2 3" xfId="27553" xr:uid="{AF5047BB-7BE6-493E-898C-5CCD296C71DA}"/>
    <cellStyle name="SAPBEXaggItemX 3 2 3" xfId="5683" xr:uid="{8B72C6C9-8E53-4DD3-A94C-50D4ACF11733}"/>
    <cellStyle name="SAPBEXaggItemX 3 2 3 2" xfId="27554" xr:uid="{FA6E5714-9303-4344-8724-DAA6B87523C1}"/>
    <cellStyle name="SAPBEXaggItemX 3 2 3 3" xfId="27555" xr:uid="{7867CD4C-C21F-46DF-A1EB-F9461A664206}"/>
    <cellStyle name="SAPBEXaggItemX 3 2 4" xfId="5646" xr:uid="{1A66FD2D-6F5B-4EBC-A0A5-6E639006F620}"/>
    <cellStyle name="SAPBEXaggItemX 3 2 4 2" xfId="27556" xr:uid="{3A8B7109-9D39-490E-8C52-6245C7AB3A12}"/>
    <cellStyle name="SAPBEXaggItemX 3 2 4 3" xfId="27557" xr:uid="{60ADC1E3-2AA4-4482-AC0F-FD1292F83AE7}"/>
    <cellStyle name="SAPBEXaggItemX 3 2 5" xfId="6903" xr:uid="{4AF5E73A-FDF1-4472-8318-26F18005158F}"/>
    <cellStyle name="SAPBEXaggItemX 3 2 5 2" xfId="27558" xr:uid="{EC383A40-BED2-4911-B584-F2E28CBBF720}"/>
    <cellStyle name="SAPBEXaggItemX 3 2 5 3" xfId="27559" xr:uid="{F4BEEFE9-82AA-4398-BF7E-D81B82B1EE26}"/>
    <cellStyle name="SAPBEXaggItemX 3 2 6" xfId="6879" xr:uid="{61D059C5-CA14-4943-860E-816CC23AC95D}"/>
    <cellStyle name="SAPBEXaggItemX 3 2 6 2" xfId="27560" xr:uid="{3FE637BF-2D36-448C-84C1-1DC36C3AEB06}"/>
    <cellStyle name="SAPBEXaggItemX 3 2 6 3" xfId="27561" xr:uid="{C75B34E3-B101-400D-8761-85FEADE6FADC}"/>
    <cellStyle name="SAPBEXaggItemX 3 2 7" xfId="7423" xr:uid="{006D1213-41C3-43EB-BB2B-BD51F4D05B96}"/>
    <cellStyle name="SAPBEXaggItemX 3 2 7 2" xfId="27562" xr:uid="{826AC0A9-60A2-4427-AF8A-564819501711}"/>
    <cellStyle name="SAPBEXaggItemX 3 2 7 3" xfId="27563" xr:uid="{B00958C5-7B5E-460F-87B1-8440556405C6}"/>
    <cellStyle name="SAPBEXaggItemX 3 2 8" xfId="7564" xr:uid="{1563AD47-BF95-4C46-8830-8C8F93654E87}"/>
    <cellStyle name="SAPBEXaggItemX 3 2 8 2" xfId="27564" xr:uid="{AC0F9045-4DE5-4573-AC5C-3A7327131F3B}"/>
    <cellStyle name="SAPBEXaggItemX 3 2 8 3" xfId="27565" xr:uid="{4CB421DE-13D0-400A-BFB7-18BAF3A13B0B}"/>
    <cellStyle name="SAPBEXaggItemX 3 2 9" xfId="7328" xr:uid="{84C107C8-4AF0-4B60-BE25-D50231858DDE}"/>
    <cellStyle name="SAPBEXaggItemX 3 2 9 2" xfId="27566" xr:uid="{DE6DDAFC-F5D6-4804-8F43-93DF1C482BE0}"/>
    <cellStyle name="SAPBEXaggItemX 3 2 9 3" xfId="27567" xr:uid="{D5DDA490-E503-441D-9A1E-062DD061C14A}"/>
    <cellStyle name="SAPBEXaggItemX 3 3" xfId="6232" xr:uid="{08899B9D-E827-4364-B250-1BA2644D4F4D}"/>
    <cellStyle name="SAPBEXaggItemX 3 3 2" xfId="27568" xr:uid="{681A8532-67C1-4ED8-8677-0CAE843850C5}"/>
    <cellStyle name="SAPBEXaggItemX 3 3 3" xfId="27569" xr:uid="{C4127D94-1471-4D0F-8040-909A29F42EBD}"/>
    <cellStyle name="SAPBEXaggItemX 3 4" xfId="4697" xr:uid="{728CDAA7-5535-4BFB-BEC7-40A640E9FFA2}"/>
    <cellStyle name="SAPBEXaggItemX 3 4 2" xfId="27570" xr:uid="{52972D77-CFEE-4E9F-864B-38CB2051BE5C}"/>
    <cellStyle name="SAPBEXaggItemX 3 4 3" xfId="27571" xr:uid="{95B802B2-54A7-463B-8FB9-2898DBF50886}"/>
    <cellStyle name="SAPBEXaggItemX 3 5" xfId="6070" xr:uid="{5F06EA69-856A-4A98-A4A3-55D712D8DD9C}"/>
    <cellStyle name="SAPBEXaggItemX 3 5 2" xfId="27572" xr:uid="{919299D4-8FD3-403E-BF4F-2B82197B40DB}"/>
    <cellStyle name="SAPBEXaggItemX 3 5 3" xfId="27573" xr:uid="{EDB1A901-9A1A-4DD4-A271-46F75D934FED}"/>
    <cellStyle name="SAPBEXaggItemX 3 6" xfId="5198" xr:uid="{AE3DD718-6AB6-4820-95BB-0D5B6ED3397A}"/>
    <cellStyle name="SAPBEXaggItemX 3 6 2" xfId="27574" xr:uid="{D19A9D15-410D-4E16-85C7-A49B15A57FFB}"/>
    <cellStyle name="SAPBEXaggItemX 3 6 3" xfId="27575" xr:uid="{1DBF4EE3-9C68-4D40-A04A-4662C5674B6D}"/>
    <cellStyle name="SAPBEXaggItemX 3 7" xfId="6142" xr:uid="{2CE9C666-BE97-4D66-9C30-7F393ECFD583}"/>
    <cellStyle name="SAPBEXaggItemX 3 7 2" xfId="27576" xr:uid="{244C6353-3598-4EEF-ADDE-4F0CF4AA6A8E}"/>
    <cellStyle name="SAPBEXaggItemX 3 7 3" xfId="27577" xr:uid="{358E135C-4AB4-4461-ACA1-D766BD673E3B}"/>
    <cellStyle name="SAPBEXaggItemX 3 8" xfId="4723" xr:uid="{B0426E08-C883-40A6-B547-9E38E382C4F8}"/>
    <cellStyle name="SAPBEXaggItemX 3 8 2" xfId="27578" xr:uid="{2D7444EB-E0C0-4393-A883-5012CC4A8A3C}"/>
    <cellStyle name="SAPBEXaggItemX 3 8 3" xfId="27579" xr:uid="{9B4B3A51-9AD9-4083-ABCD-01C3B73C89A1}"/>
    <cellStyle name="SAPBEXaggItemX 3 9" xfId="6381" xr:uid="{C5D12FB2-D3F7-4E54-8A39-C88F54966760}"/>
    <cellStyle name="SAPBEXaggItemX 3 9 2" xfId="27580" xr:uid="{9B602310-950A-46FB-83B2-4E8FA65B22F8}"/>
    <cellStyle name="SAPBEXaggItemX 3 9 3" xfId="27581" xr:uid="{46F9EA3A-0EB2-4308-ACFE-72164D29DC1D}"/>
    <cellStyle name="SAPBEXaggItemX 4" xfId="1901" xr:uid="{5E188508-1353-4098-AD74-49A15C3D9FF2}"/>
    <cellStyle name="SAPBEXaggItemX 4 10" xfId="7520" xr:uid="{F6DD36FB-5D1D-4C62-9737-1F88815421D8}"/>
    <cellStyle name="SAPBEXaggItemX 4 10 2" xfId="27582" xr:uid="{7A89ED1E-66AA-46E4-8E13-23641CB3F7AF}"/>
    <cellStyle name="SAPBEXaggItemX 4 10 3" xfId="27583" xr:uid="{00ABF9F5-8EB7-4D52-A1B9-8357723954B7}"/>
    <cellStyle name="SAPBEXaggItemX 4 11" xfId="27584" xr:uid="{6AE89D7A-E688-4FA4-89BA-CDDCA3CC679A}"/>
    <cellStyle name="SAPBEXaggItemX 4 12" xfId="27585" xr:uid="{3FE00808-AF5B-492D-A070-B707D3D3398F}"/>
    <cellStyle name="SAPBEXaggItemX 4 2" xfId="6499" xr:uid="{27407475-30E9-402F-8124-06EEF292D788}"/>
    <cellStyle name="SAPBEXaggItemX 4 2 2" xfId="27586" xr:uid="{692E0107-BA20-4789-A335-32291E39EF5E}"/>
    <cellStyle name="SAPBEXaggItemX 4 2 3" xfId="27587" xr:uid="{903794D2-7EB1-48F5-AFB4-1615A5D65DB4}"/>
    <cellStyle name="SAPBEXaggItemX 4 3" xfId="4920" xr:uid="{4DC14400-B5C9-4AAD-A33B-928429905FD1}"/>
    <cellStyle name="SAPBEXaggItemX 4 3 2" xfId="27588" xr:uid="{753A95A1-F977-47D1-B802-5C7BEF81DF9C}"/>
    <cellStyle name="SAPBEXaggItemX 4 3 3" xfId="27589" xr:uid="{B21B588B-97FF-4C42-B6B9-9A926F1BB9F3}"/>
    <cellStyle name="SAPBEXaggItemX 4 4" xfId="4874" xr:uid="{3FBA8FA3-7918-4FD7-8D10-4951321BE8E7}"/>
    <cellStyle name="SAPBEXaggItemX 4 4 2" xfId="27590" xr:uid="{98343CFE-C26A-4024-B809-A5ABA98D9A2A}"/>
    <cellStyle name="SAPBEXaggItemX 4 4 3" xfId="27591" xr:uid="{9F004CC3-96C1-45D8-BB32-DF0728991676}"/>
    <cellStyle name="SAPBEXaggItemX 4 5" xfId="5605" xr:uid="{4E1CDC4E-F72E-42EA-8B13-F9B430B8433E}"/>
    <cellStyle name="SAPBEXaggItemX 4 5 2" xfId="27592" xr:uid="{58E42A56-C0C0-4489-9DB0-D70899B75086}"/>
    <cellStyle name="SAPBEXaggItemX 4 5 3" xfId="27593" xr:uid="{C2CCE170-6392-4BAD-9A7F-735267E57431}"/>
    <cellStyle name="SAPBEXaggItemX 4 6" xfId="6467" xr:uid="{E26E1D67-80F4-44CD-98DF-320C93EFCD8C}"/>
    <cellStyle name="SAPBEXaggItemX 4 6 2" xfId="27594" xr:uid="{6199354D-3F41-4940-AA1A-45BF90AB70F7}"/>
    <cellStyle name="SAPBEXaggItemX 4 6 3" xfId="27595" xr:uid="{D59635A3-9B13-4473-83C6-DD2A15F312D8}"/>
    <cellStyle name="SAPBEXaggItemX 4 7" xfId="7392" xr:uid="{5BC1D19A-FB86-4E1C-9A8D-5BE5ADD1B1AB}"/>
    <cellStyle name="SAPBEXaggItemX 4 7 2" xfId="27596" xr:uid="{EE44C973-624A-4369-A381-83450E777364}"/>
    <cellStyle name="SAPBEXaggItemX 4 7 3" xfId="27597" xr:uid="{997D40D7-7614-47C6-BA00-2B93085AED41}"/>
    <cellStyle name="SAPBEXaggItemX 4 8" xfId="7535" xr:uid="{F7A85FE5-7876-4614-AAF0-E4F5F8620604}"/>
    <cellStyle name="SAPBEXaggItemX 4 8 2" xfId="27598" xr:uid="{04502748-4327-4D89-97CD-78181F6A338F}"/>
    <cellStyle name="SAPBEXaggItemX 4 8 3" xfId="27599" xr:uid="{4223531C-53CC-4CB8-9E24-ADA9849D1CF2}"/>
    <cellStyle name="SAPBEXaggItemX 4 9" xfId="7670" xr:uid="{A179EDD7-1F7B-41F6-B6C2-7ECBCB2652A6}"/>
    <cellStyle name="SAPBEXaggItemX 4 9 2" xfId="27600" xr:uid="{77E4DDED-05EB-4F58-B046-571C5C29A0C6}"/>
    <cellStyle name="SAPBEXaggItemX 4 9 3" xfId="27601" xr:uid="{5D968CE8-25BC-4D8F-9174-00604F3A91D1}"/>
    <cellStyle name="SAPBEXaggItemX 5" xfId="5614" xr:uid="{AB3ADAD5-5E77-4DBE-B34B-CBD5E14FDA39}"/>
    <cellStyle name="SAPBEXaggItemX 5 10" xfId="6086" xr:uid="{AFCD0E83-170E-42F8-A163-F84CADD94FBA}"/>
    <cellStyle name="SAPBEXaggItemX 5 10 2" xfId="27602" xr:uid="{3C899C2E-F87D-4A63-9202-F27344EA97A8}"/>
    <cellStyle name="SAPBEXaggItemX 5 10 3" xfId="27603" xr:uid="{2D07F4BA-BC3D-4CFA-A5F9-A333D72DF9E2}"/>
    <cellStyle name="SAPBEXaggItemX 5 11" xfId="27604" xr:uid="{9DA2439E-E954-4899-9F28-F326CAEC1ECF}"/>
    <cellStyle name="SAPBEXaggItemX 5 12" xfId="27605" xr:uid="{C2456D29-75E2-47C1-8FDB-B1EE6E75340E}"/>
    <cellStyle name="SAPBEXaggItemX 5 2" xfId="4672" xr:uid="{434CFADA-E6FB-4DFC-AB03-9FBC6169855A}"/>
    <cellStyle name="SAPBEXaggItemX 5 2 2" xfId="27606" xr:uid="{54A8739B-1CC7-4895-921C-2A935F76D1E8}"/>
    <cellStyle name="SAPBEXaggItemX 5 2 3" xfId="27607" xr:uid="{B036C554-3864-4C14-A532-A9E2BF2B9951}"/>
    <cellStyle name="SAPBEXaggItemX 5 3" xfId="5702" xr:uid="{FA05E12D-6A30-4F74-8BF4-5872D5CBF5B1}"/>
    <cellStyle name="SAPBEXaggItemX 5 3 2" xfId="27608" xr:uid="{6A5360C1-F9D5-494E-9C8E-769A54C6FF59}"/>
    <cellStyle name="SAPBEXaggItemX 5 3 3" xfId="27609" xr:uid="{D497D67D-1562-4F82-AC49-DD0EDFC2C755}"/>
    <cellStyle name="SAPBEXaggItemX 5 4" xfId="4839" xr:uid="{9FCB51A0-5DD9-440C-A0DA-0FEBC5FD8203}"/>
    <cellStyle name="SAPBEXaggItemX 5 4 2" xfId="27610" xr:uid="{EEEE12C2-7F43-44A7-B578-8101B85C3017}"/>
    <cellStyle name="SAPBEXaggItemX 5 4 3" xfId="27611" xr:uid="{665C141C-A452-4C8F-AD10-E884BAFE3C1D}"/>
    <cellStyle name="SAPBEXaggItemX 5 5" xfId="6800" xr:uid="{7E52F754-A0AB-4843-B71E-D24F50911F71}"/>
    <cellStyle name="SAPBEXaggItemX 5 5 2" xfId="27612" xr:uid="{E736755C-69A9-47B2-935F-ADC1A60D35A1}"/>
    <cellStyle name="SAPBEXaggItemX 5 5 3" xfId="27613" xr:uid="{BA17A7A3-3E71-4767-A0E4-7AB112A9F609}"/>
    <cellStyle name="SAPBEXaggItemX 5 6" xfId="6448" xr:uid="{509386F7-6F83-4ECA-8A12-D4110CF0FF97}"/>
    <cellStyle name="SAPBEXaggItemX 5 6 2" xfId="27614" xr:uid="{E55B20A3-6A56-4FA0-A4B4-7B9A272D4741}"/>
    <cellStyle name="SAPBEXaggItemX 5 6 3" xfId="27615" xr:uid="{F75B96E6-3871-4387-9402-7D3101DCAD77}"/>
    <cellStyle name="SAPBEXaggItemX 5 7" xfId="4716" xr:uid="{F68BB440-E654-4ADC-8075-5766CCDBF990}"/>
    <cellStyle name="SAPBEXaggItemX 5 7 2" xfId="27616" xr:uid="{5CFA1EEE-C308-4035-8876-4E7514840C22}"/>
    <cellStyle name="SAPBEXaggItemX 5 7 3" xfId="27617" xr:uid="{5C2A6143-828F-42A6-B7E7-E8A78467FC30}"/>
    <cellStyle name="SAPBEXaggItemX 5 8" xfId="6572" xr:uid="{63DAB9D8-0031-4EAF-8AE9-578810257AF7}"/>
    <cellStyle name="SAPBEXaggItemX 5 8 2" xfId="27618" xr:uid="{A9A0F3DA-AE06-4329-BBE9-4009ABB3B1B5}"/>
    <cellStyle name="SAPBEXaggItemX 5 8 3" xfId="27619" xr:uid="{6A3D7402-69EB-4412-98B1-B11B067D1A37}"/>
    <cellStyle name="SAPBEXaggItemX 5 9" xfId="6953" xr:uid="{490EAA0B-6F18-4F17-B347-BC6C9A481F76}"/>
    <cellStyle name="SAPBEXaggItemX 5 9 2" xfId="27620" xr:uid="{07AD31F4-420A-4C4E-B444-730E23D8FD7E}"/>
    <cellStyle name="SAPBEXaggItemX 5 9 3" xfId="27621" xr:uid="{E0261BD7-F585-44B1-B22D-23862FF139BF}"/>
    <cellStyle name="SAPBEXaggItemX 6" xfId="5413" xr:uid="{35292307-F107-486C-9B42-732196299C5E}"/>
    <cellStyle name="SAPBEXaggItemX 6 2" xfId="27622" xr:uid="{24DDCAE3-2190-4D9D-926D-9EA5109E1E10}"/>
    <cellStyle name="SAPBEXaggItemX 6 3" xfId="27623" xr:uid="{7DAEB735-2251-434B-B679-CE4B3F4ECE77}"/>
    <cellStyle name="SAPBEXaggItemX 7" xfId="5537" xr:uid="{14A380B2-0703-420F-B7EF-4CC34837199D}"/>
    <cellStyle name="SAPBEXaggItemX 7 2" xfId="27624" xr:uid="{B9ED3618-4578-4BFB-BA09-0483198E573F}"/>
    <cellStyle name="SAPBEXaggItemX 7 3" xfId="27625" xr:uid="{3CF1D963-94D8-432A-B75A-513F7740D97D}"/>
    <cellStyle name="SAPBEXaggItemX 8" xfId="4718" xr:uid="{57750AA7-8B7D-4F10-9B6F-8DD7FA0E220A}"/>
    <cellStyle name="SAPBEXaggItemX 8 2" xfId="27626" xr:uid="{9AB5B3D1-2DC2-4822-B2B2-9C1454FDE7C2}"/>
    <cellStyle name="SAPBEXaggItemX 8 3" xfId="27627" xr:uid="{208A2B03-AE82-4DC0-B598-D21C87F0C79B}"/>
    <cellStyle name="SAPBEXaggItemX 9" xfId="6922" xr:uid="{78C8F526-CB88-412B-86E2-184DD4FC6025}"/>
    <cellStyle name="SAPBEXaggItemX 9 2" xfId="27628" xr:uid="{18061F44-90E7-494A-B6A4-E652BF353502}"/>
    <cellStyle name="SAPBEXaggItemX 9 3" xfId="27629" xr:uid="{41B2189A-996A-4349-89B3-F15C4F8EB374}"/>
    <cellStyle name="SAPBEXchaText" xfId="1096" xr:uid="{BF2A8BDF-B75C-4E6F-B3EA-D5F879D713EA}"/>
    <cellStyle name="SAPBEXchaText 2" xfId="1902" xr:uid="{8BAD9DAF-CD2C-40C4-AB35-493571AE863F}"/>
    <cellStyle name="SAPBEXexcBad7" xfId="1097" xr:uid="{1B4C4E17-761C-4CA8-807A-1B7D7292DAC5}"/>
    <cellStyle name="SAPBEXexcBad7 10" xfId="4738" xr:uid="{0D8821F3-CCEB-459E-A6C1-BAD6FCB5CAD9}"/>
    <cellStyle name="SAPBEXexcBad7 10 2" xfId="27630" xr:uid="{CF1D73C3-4D97-4BBD-8031-4210453C984F}"/>
    <cellStyle name="SAPBEXexcBad7 10 3" xfId="27631" xr:uid="{7C4C9AD8-46F4-4406-877C-C01CB8CC30AB}"/>
    <cellStyle name="SAPBEXexcBad7 11" xfId="7096" xr:uid="{32EC7ED2-2726-4D99-9EC1-05BE832F936F}"/>
    <cellStyle name="SAPBEXexcBad7 11 2" xfId="27632" xr:uid="{372B9BB5-35E1-466F-8E4B-E0589B6AF980}"/>
    <cellStyle name="SAPBEXexcBad7 11 3" xfId="27633" xr:uid="{915D58A8-26BB-4ED8-A2D3-F2364B5D61E9}"/>
    <cellStyle name="SAPBEXexcBad7 12" xfId="7677" xr:uid="{BE6E256E-21E0-427E-9274-7F7E61AFC75F}"/>
    <cellStyle name="SAPBEXexcBad7 12 2" xfId="27634" xr:uid="{7406E31B-7BC2-4FCA-9495-84943CA39DB2}"/>
    <cellStyle name="SAPBEXexcBad7 12 3" xfId="27635" xr:uid="{4DAADE76-EEB5-4430-ADD0-7491B8D57FF8}"/>
    <cellStyle name="SAPBEXexcBad7 13" xfId="7865" xr:uid="{D00FDEA5-F111-4372-B343-FD529FA2F0DB}"/>
    <cellStyle name="SAPBEXexcBad7 13 2" xfId="27636" xr:uid="{5BA98B6A-453A-4DE2-A2A0-1B0E319FA227}"/>
    <cellStyle name="SAPBEXexcBad7 13 3" xfId="27637" xr:uid="{E5AC347E-6931-4C74-AD56-2ED084C71E79}"/>
    <cellStyle name="SAPBEXexcBad7 14" xfId="27638" xr:uid="{35206448-4825-42FF-AB64-E83525D6F514}"/>
    <cellStyle name="SAPBEXexcBad7 15" xfId="27639" xr:uid="{225E531E-EC74-4D4B-ADEB-2D6475060D46}"/>
    <cellStyle name="SAPBEXexcBad7 2" xfId="1540" xr:uid="{A9F04786-B7B9-4B3A-8B93-D7504804C7CD}"/>
    <cellStyle name="SAPBEXexcBad7 2 10" xfId="6932" xr:uid="{1F80AC6B-6784-49EB-BA20-054C17F92D39}"/>
    <cellStyle name="SAPBEXexcBad7 2 10 2" xfId="27640" xr:uid="{4826AB8A-AC93-483E-B6B1-E40B499B071E}"/>
    <cellStyle name="SAPBEXexcBad7 2 10 3" xfId="27641" xr:uid="{96E67829-1C42-4DB5-93D3-B13D9137A7B6}"/>
    <cellStyle name="SAPBEXexcBad7 2 11" xfId="6975" xr:uid="{18042E2F-90E6-4DC8-89B9-34059E0688C9}"/>
    <cellStyle name="SAPBEXexcBad7 2 11 2" xfId="27642" xr:uid="{B1F3AF16-C05B-4599-8453-23A14241899E}"/>
    <cellStyle name="SAPBEXexcBad7 2 11 3" xfId="27643" xr:uid="{03C12A3C-4E83-4A50-9FB1-92A0669FE8DF}"/>
    <cellStyle name="SAPBEXexcBad7 2 12" xfId="7004" xr:uid="{4FE21820-816F-49E1-8AD3-FEF6FE8BAFC5}"/>
    <cellStyle name="SAPBEXexcBad7 2 12 2" xfId="27644" xr:uid="{E9AFE00B-D914-4852-858D-BEE3D77934A7}"/>
    <cellStyle name="SAPBEXexcBad7 2 12 3" xfId="27645" xr:uid="{28D8294D-8559-4004-B2BB-6824A31CCE2D}"/>
    <cellStyle name="SAPBEXexcBad7 2 13" xfId="7922" xr:uid="{0EF2F320-0A44-4212-AB1E-70FE1C08F87C}"/>
    <cellStyle name="SAPBEXexcBad7 2 13 2" xfId="27646" xr:uid="{2CDBEF65-91E7-4AA2-8BC8-CF4142B678D6}"/>
    <cellStyle name="SAPBEXexcBad7 2 13 3" xfId="27647" xr:uid="{6F2A3E2F-D473-4A35-9CC7-0D64DAEDC162}"/>
    <cellStyle name="SAPBEXexcBad7 2 14" xfId="27648" xr:uid="{047AE869-BB9F-4F36-A071-C65721AD16EB}"/>
    <cellStyle name="SAPBEXexcBad7 2 15" xfId="27649" xr:uid="{945D69A4-56E5-4C1D-AF36-8A4A15AEB5D7}"/>
    <cellStyle name="SAPBEXexcBad7 2 2" xfId="1937" xr:uid="{824C0D01-2C6B-4CF2-AF26-A23B8FC92256}"/>
    <cellStyle name="SAPBEXexcBad7 2 2 10" xfId="7171" xr:uid="{43D7D9B7-6E4A-4DF8-83EF-CE58DA14A44F}"/>
    <cellStyle name="SAPBEXexcBad7 2 2 10 2" xfId="27650" xr:uid="{D1EA1121-53BF-4B1E-87E6-AF94889E3982}"/>
    <cellStyle name="SAPBEXexcBad7 2 2 10 3" xfId="27651" xr:uid="{430440AA-B9A3-4551-B15C-8977B69B0CB8}"/>
    <cellStyle name="SAPBEXexcBad7 2 2 11" xfId="27652" xr:uid="{CD333845-161B-4BFB-97FB-E00D100494B7}"/>
    <cellStyle name="SAPBEXexcBad7 2 2 12" xfId="27653" xr:uid="{6B5C18B4-43AF-4DC5-B069-846DDFDA08D1}"/>
    <cellStyle name="SAPBEXexcBad7 2 2 2" xfId="6531" xr:uid="{856C80F2-17B2-4BF9-A5D8-9FAD46754E67}"/>
    <cellStyle name="SAPBEXexcBad7 2 2 2 2" xfId="27654" xr:uid="{75A2E8D2-2CB6-40F1-9F11-20DA4F2ED2CA}"/>
    <cellStyle name="SAPBEXexcBad7 2 2 2 3" xfId="27655" xr:uid="{87A96F2A-BD46-4B87-9C2D-CE73BCE4F77F}"/>
    <cellStyle name="SAPBEXexcBad7 2 2 3" xfId="6188" xr:uid="{E7614D43-0E35-4DFE-B3EA-10FF26F517AC}"/>
    <cellStyle name="SAPBEXexcBad7 2 2 3 2" xfId="27656" xr:uid="{C4C0C2B9-16FD-4288-8B81-984E08C497FB}"/>
    <cellStyle name="SAPBEXexcBad7 2 2 3 3" xfId="27657" xr:uid="{9043C344-82F6-48F1-9B07-E7EED56B5971}"/>
    <cellStyle name="SAPBEXexcBad7 2 2 4" xfId="6089" xr:uid="{7A5B0EEA-C634-4FF8-BBD5-EF3315FEF368}"/>
    <cellStyle name="SAPBEXexcBad7 2 2 4 2" xfId="27658" xr:uid="{4CE0E68F-6A09-423E-A97A-581339755410}"/>
    <cellStyle name="SAPBEXexcBad7 2 2 4 3" xfId="27659" xr:uid="{302E2C0E-B6A8-44A0-9980-A70A4BF36139}"/>
    <cellStyle name="SAPBEXexcBad7 2 2 5" xfId="5360" xr:uid="{8EE9636E-27FF-4714-9D30-892D4B9E6A56}"/>
    <cellStyle name="SAPBEXexcBad7 2 2 5 2" xfId="27660" xr:uid="{1E5E53BD-B52D-4B57-A5DC-2616A3E21AE8}"/>
    <cellStyle name="SAPBEXexcBad7 2 2 5 3" xfId="27661" xr:uid="{961A9409-1061-4A89-9158-4AF10053ADA5}"/>
    <cellStyle name="SAPBEXexcBad7 2 2 6" xfId="6704" xr:uid="{C4BC5821-E334-4BB3-AE5C-0DEC76B9C632}"/>
    <cellStyle name="SAPBEXexcBad7 2 2 6 2" xfId="27662" xr:uid="{3C175611-F1C5-4E7A-A397-1F633E4F98DC}"/>
    <cellStyle name="SAPBEXexcBad7 2 2 6 3" xfId="27663" xr:uid="{9BF10A70-4F56-4C88-975D-563443F6A4A9}"/>
    <cellStyle name="SAPBEXexcBad7 2 2 7" xfId="7424" xr:uid="{94E47564-14B4-446B-BDBC-7C9EC6B5FEEF}"/>
    <cellStyle name="SAPBEXexcBad7 2 2 7 2" xfId="27664" xr:uid="{53AD6200-38F6-450C-A87D-DED1BBEB406E}"/>
    <cellStyle name="SAPBEXexcBad7 2 2 7 3" xfId="27665" xr:uid="{FE087F98-1079-4F88-9B59-3FE77A6A5DB6}"/>
    <cellStyle name="SAPBEXexcBad7 2 2 8" xfId="7565" xr:uid="{D286FC77-9567-4586-8C42-9D5D108E9C03}"/>
    <cellStyle name="SAPBEXexcBad7 2 2 8 2" xfId="27666" xr:uid="{0A94EB12-891E-4D95-86C8-D09DE56A28B9}"/>
    <cellStyle name="SAPBEXexcBad7 2 2 8 3" xfId="27667" xr:uid="{E3CCAED9-867F-4B4F-9B01-D93B661A1330}"/>
    <cellStyle name="SAPBEXexcBad7 2 2 9" xfId="7529" xr:uid="{D1302066-A2B2-48FE-A6EC-C20129CDF879}"/>
    <cellStyle name="SAPBEXexcBad7 2 2 9 2" xfId="27668" xr:uid="{2D3C966A-E5E0-4F85-A660-22F2DFF75252}"/>
    <cellStyle name="SAPBEXexcBad7 2 2 9 3" xfId="27669" xr:uid="{F1439E67-99B7-4162-85B5-2AD568BC9A22}"/>
    <cellStyle name="SAPBEXexcBad7 2 3" xfId="5865" xr:uid="{5085461B-786C-43F5-9EC6-0A7CDD510518}"/>
    <cellStyle name="SAPBEXexcBad7 2 3 2" xfId="27670" xr:uid="{ADC4AD96-739D-4BC1-9A7D-776C2E5C2628}"/>
    <cellStyle name="SAPBEXexcBad7 2 3 3" xfId="27671" xr:uid="{268E4276-2B36-4B66-B7C4-5320B071008F}"/>
    <cellStyle name="SAPBEXexcBad7 2 4" xfId="6233" xr:uid="{D60863CE-A3B3-4D33-ACD5-B836DB2CEA9B}"/>
    <cellStyle name="SAPBEXexcBad7 2 4 2" xfId="27672" xr:uid="{20865F2D-92C6-4F95-A811-9732DE04654F}"/>
    <cellStyle name="SAPBEXexcBad7 2 4 3" xfId="27673" xr:uid="{70396C34-6340-408D-806F-306BB3575C6B}"/>
    <cellStyle name="SAPBEXexcBad7 2 5" xfId="5837" xr:uid="{25F7953D-B42E-478E-82B2-C3A0F2D57544}"/>
    <cellStyle name="SAPBEXexcBad7 2 5 2" xfId="27674" xr:uid="{E50BAA64-4453-4A1F-A1CF-9DB769E97D0E}"/>
    <cellStyle name="SAPBEXexcBad7 2 5 3" xfId="27675" xr:uid="{F417008D-9DCD-4066-BE4A-A9C1B611C9F6}"/>
    <cellStyle name="SAPBEXexcBad7 2 6" xfId="6016" xr:uid="{E4BEA8BE-B210-4CC5-A80C-9FFE406584D0}"/>
    <cellStyle name="SAPBEXexcBad7 2 6 2" xfId="27676" xr:uid="{4B52FA52-B738-4419-83E1-CD6A394D5915}"/>
    <cellStyle name="SAPBEXexcBad7 2 6 3" xfId="27677" xr:uid="{522343C8-FBB2-4885-908B-53849104FBBC}"/>
    <cellStyle name="SAPBEXexcBad7 2 7" xfId="5053" xr:uid="{6EE986E4-61C6-46F3-B004-A6A774BEB589}"/>
    <cellStyle name="SAPBEXexcBad7 2 7 2" xfId="27678" xr:uid="{A9632CC7-E5B1-4F3E-89BC-85FEC7D94120}"/>
    <cellStyle name="SAPBEXexcBad7 2 7 3" xfId="27679" xr:uid="{BFFA9E95-37CF-4D4C-BFD3-F717B415FB36}"/>
    <cellStyle name="SAPBEXexcBad7 2 8" xfId="7183" xr:uid="{A59AABA7-7681-4282-B531-FB72FD8D2180}"/>
    <cellStyle name="SAPBEXexcBad7 2 8 2" xfId="27680" xr:uid="{AED33FEB-B7B8-4E7F-B4EC-F10A6C936372}"/>
    <cellStyle name="SAPBEXexcBad7 2 8 3" xfId="27681" xr:uid="{FD0CAD63-F332-4721-BE5C-91402C9FCB3C}"/>
    <cellStyle name="SAPBEXexcBad7 2 9" xfId="5133" xr:uid="{B63A0FD9-2A69-4E3B-B575-10AB40A3810A}"/>
    <cellStyle name="SAPBEXexcBad7 2 9 2" xfId="27682" xr:uid="{1B910E71-10A2-4404-8681-67A7EF41A2B7}"/>
    <cellStyle name="SAPBEXexcBad7 2 9 3" xfId="27683" xr:uid="{213CFA0B-BD80-4986-B854-8774A218C787}"/>
    <cellStyle name="SAPBEXexcBad7 3" xfId="1541" xr:uid="{8C158C14-9EFF-4D71-ADAD-7BD64764FC04}"/>
    <cellStyle name="SAPBEXexcBad7 3 10" xfId="7519" xr:uid="{15DF03E8-C492-4389-BC1D-91EA607917CC}"/>
    <cellStyle name="SAPBEXexcBad7 3 10 2" xfId="27684" xr:uid="{F5674DDA-8BFD-4CD1-9588-8F271FFADED6}"/>
    <cellStyle name="SAPBEXexcBad7 3 10 3" xfId="27685" xr:uid="{19BDED7B-F398-4B59-92A5-31DDCE3D28D9}"/>
    <cellStyle name="SAPBEXexcBad7 3 11" xfId="7417" xr:uid="{5BDEC3EC-44B1-49E4-815C-2AF9FCAA097C}"/>
    <cellStyle name="SAPBEXexcBad7 3 11 2" xfId="27686" xr:uid="{8D278E48-D72B-405F-B0FD-FA1F4F223421}"/>
    <cellStyle name="SAPBEXexcBad7 3 11 3" xfId="27687" xr:uid="{7B6CAEB6-359B-4975-B553-DC4FF3F148EE}"/>
    <cellStyle name="SAPBEXexcBad7 3 12" xfId="7923" xr:uid="{A5D5053A-6D09-4E3E-845D-DBB9A101D623}"/>
    <cellStyle name="SAPBEXexcBad7 3 12 2" xfId="27688" xr:uid="{6AF8364D-0880-45EB-909C-3A875244F7AF}"/>
    <cellStyle name="SAPBEXexcBad7 3 12 3" xfId="27689" xr:uid="{A1445051-99D1-4794-B434-D89220732F28}"/>
    <cellStyle name="SAPBEXexcBad7 3 13" xfId="27690" xr:uid="{94A687DE-E3F8-49A9-93D1-04CD53B13ABA}"/>
    <cellStyle name="SAPBEXexcBad7 3 14" xfId="27691" xr:uid="{ABE9F19C-0F2E-4F98-80AD-A57DCA8D6898}"/>
    <cellStyle name="SAPBEXexcBad7 3 2" xfId="1938" xr:uid="{B5C373CA-9416-41AF-95AC-EE1FE9984F1B}"/>
    <cellStyle name="SAPBEXexcBad7 3 2 10" xfId="7479" xr:uid="{DBEB2250-7CF2-4994-80F8-35BA55E923B4}"/>
    <cellStyle name="SAPBEXexcBad7 3 2 10 2" xfId="27692" xr:uid="{E86469D9-A1FE-4BD6-A2D5-0053BAAD8602}"/>
    <cellStyle name="SAPBEXexcBad7 3 2 10 3" xfId="27693" xr:uid="{8E3A1A39-7981-4C19-9EA8-8D27FE35F45F}"/>
    <cellStyle name="SAPBEXexcBad7 3 2 11" xfId="27694" xr:uid="{7670E99B-C052-431D-A6C6-F40763816135}"/>
    <cellStyle name="SAPBEXexcBad7 3 2 12" xfId="27695" xr:uid="{3B8DF4D0-D8FA-41AE-89E6-5CEFDA5D52FC}"/>
    <cellStyle name="SAPBEXexcBad7 3 2 2" xfId="6532" xr:uid="{0F39415F-3DAC-4D36-BB47-18F49C82A156}"/>
    <cellStyle name="SAPBEXexcBad7 3 2 2 2" xfId="27696" xr:uid="{2C87FCD7-7598-4ECB-A082-3B2B9630F1E0}"/>
    <cellStyle name="SAPBEXexcBad7 3 2 2 3" xfId="27697" xr:uid="{42FF9CC4-5E28-438F-BE36-42D8AE20059B}"/>
    <cellStyle name="SAPBEXexcBad7 3 2 3" xfId="6187" xr:uid="{5D10144F-7963-43EF-B58E-019D3E7AF7AA}"/>
    <cellStyle name="SAPBEXexcBad7 3 2 3 2" xfId="27698" xr:uid="{4B010E6C-2DE1-4248-8AF9-EBEC480D3448}"/>
    <cellStyle name="SAPBEXexcBad7 3 2 3 3" xfId="27699" xr:uid="{5179FDEB-3AED-4028-A88E-72DAD716BD7C}"/>
    <cellStyle name="SAPBEXexcBad7 3 2 4" xfId="6292" xr:uid="{2F857C2D-0A69-4CF6-9204-EB0D473C6BC4}"/>
    <cellStyle name="SAPBEXexcBad7 3 2 4 2" xfId="27700" xr:uid="{953D40B4-72DD-4C45-A250-4BB4E55CF337}"/>
    <cellStyle name="SAPBEXexcBad7 3 2 4 3" xfId="27701" xr:uid="{D9608E31-FC4A-4356-9426-C883C3351AD9}"/>
    <cellStyle name="SAPBEXexcBad7 3 2 5" xfId="6656" xr:uid="{9BE5F3A8-9931-4488-A400-953BBA09758B}"/>
    <cellStyle name="SAPBEXexcBad7 3 2 5 2" xfId="27702" xr:uid="{CED76376-5CE1-4264-A023-BE780471CDE7}"/>
    <cellStyle name="SAPBEXexcBad7 3 2 5 3" xfId="27703" xr:uid="{759A9283-FAD2-4CED-8302-3BBBC3F17293}"/>
    <cellStyle name="SAPBEXexcBad7 3 2 6" xfId="6333" xr:uid="{F95EF3D4-E580-4EB2-A98F-05F1A7ED120D}"/>
    <cellStyle name="SAPBEXexcBad7 3 2 6 2" xfId="27704" xr:uid="{82EDE62F-6556-4ADE-9394-F0B2E5E79A46}"/>
    <cellStyle name="SAPBEXexcBad7 3 2 6 3" xfId="27705" xr:uid="{C6CBF4FE-C3E1-443C-B98E-4FF11ECF29AD}"/>
    <cellStyle name="SAPBEXexcBad7 3 2 7" xfId="7425" xr:uid="{0137E185-49EC-45B0-980A-204B5240DE53}"/>
    <cellStyle name="SAPBEXexcBad7 3 2 7 2" xfId="27706" xr:uid="{314D0354-CA73-4B65-9B1E-BF4BED041574}"/>
    <cellStyle name="SAPBEXexcBad7 3 2 7 3" xfId="27707" xr:uid="{0AA1958C-FF3F-4A6E-869C-C32C729D128C}"/>
    <cellStyle name="SAPBEXexcBad7 3 2 8" xfId="7566" xr:uid="{CD8C70DA-A6C0-44D0-99CA-105BD58E9EEF}"/>
    <cellStyle name="SAPBEXexcBad7 3 2 8 2" xfId="27708" xr:uid="{0B2FAD60-EF8B-4048-B614-26A7835EA141}"/>
    <cellStyle name="SAPBEXexcBad7 3 2 8 3" xfId="27709" xr:uid="{04F9CD1D-913D-4071-9D20-6D5E759CF264}"/>
    <cellStyle name="SAPBEXexcBad7 3 2 9" xfId="7223" xr:uid="{D9ABDA14-EE83-42D6-B69A-786FC91484DA}"/>
    <cellStyle name="SAPBEXexcBad7 3 2 9 2" xfId="27710" xr:uid="{3A4476EE-1096-4521-A59F-F459A2044954}"/>
    <cellStyle name="SAPBEXexcBad7 3 2 9 3" xfId="27711" xr:uid="{663FA63B-A14E-4B78-8599-49B504556657}"/>
    <cellStyle name="SAPBEXexcBad7 3 3" xfId="6234" xr:uid="{214826E1-A58E-4257-B3D6-27F84A5D424F}"/>
    <cellStyle name="SAPBEXexcBad7 3 3 2" xfId="27712" xr:uid="{60080AA2-1F35-47F9-8E6D-E79674D9FEFA}"/>
    <cellStyle name="SAPBEXexcBad7 3 3 3" xfId="27713" xr:uid="{275E16E3-C0D9-47B0-8F1F-FA20E2D44829}"/>
    <cellStyle name="SAPBEXexcBad7 3 4" xfId="4996" xr:uid="{4EB5CA73-0755-4004-B9A7-972DCE38144F}"/>
    <cellStyle name="SAPBEXexcBad7 3 4 2" xfId="27714" xr:uid="{6F608279-D034-4816-8EB2-C03A645C212F}"/>
    <cellStyle name="SAPBEXexcBad7 3 4 3" xfId="27715" xr:uid="{1E0C1356-DD5E-443E-A6B3-B6CB6E754A3E}"/>
    <cellStyle name="SAPBEXexcBad7 3 5" xfId="6669" xr:uid="{04A80E7F-B06A-4448-B935-93D6AA9E4123}"/>
    <cellStyle name="SAPBEXexcBad7 3 5 2" xfId="27716" xr:uid="{D8F92676-03C7-4339-92DE-423ADB5BBC8B}"/>
    <cellStyle name="SAPBEXexcBad7 3 5 3" xfId="27717" xr:uid="{6824F384-A6A6-4B50-8903-F41CBDE2C361}"/>
    <cellStyle name="SAPBEXexcBad7 3 6" xfId="6686" xr:uid="{ACCC3DD4-F9D2-4754-8676-FD0DA492779C}"/>
    <cellStyle name="SAPBEXexcBad7 3 6 2" xfId="27718" xr:uid="{2067B264-43AD-4921-A1F2-BB1F5FD27679}"/>
    <cellStyle name="SAPBEXexcBad7 3 6 3" xfId="27719" xr:uid="{CB69E62B-FA3C-4D2F-8112-E9334AF04910}"/>
    <cellStyle name="SAPBEXexcBad7 3 7" xfId="5346" xr:uid="{19BCB145-CC7F-4126-AD45-31BC001694E1}"/>
    <cellStyle name="SAPBEXexcBad7 3 7 2" xfId="27720" xr:uid="{B9FE240D-7CEA-4BCC-9F34-7CB0B48D2FED}"/>
    <cellStyle name="SAPBEXexcBad7 3 7 3" xfId="27721" xr:uid="{38A8FF93-E4B7-4932-BE48-6F384FC4DDA7}"/>
    <cellStyle name="SAPBEXexcBad7 3 8" xfId="7017" xr:uid="{C0048522-11C1-4DF5-A474-9F01883CED73}"/>
    <cellStyle name="SAPBEXexcBad7 3 8 2" xfId="27722" xr:uid="{D37D0150-8497-43AD-BD6A-AE4B7F632671}"/>
    <cellStyle name="SAPBEXexcBad7 3 8 3" xfId="27723" xr:uid="{7E722978-46A8-44BD-88A5-66498E1D3AD4}"/>
    <cellStyle name="SAPBEXexcBad7 3 9" xfId="7155" xr:uid="{DA5EC774-0F5C-4A90-A283-26402EE8FC36}"/>
    <cellStyle name="SAPBEXexcBad7 3 9 2" xfId="27724" xr:uid="{F9A982B9-7B9A-4772-AE1F-093AB7573D6C}"/>
    <cellStyle name="SAPBEXexcBad7 3 9 3" xfId="27725" xr:uid="{B8B2FD85-FD2C-4989-AB42-5146756C9B70}"/>
    <cellStyle name="SAPBEXexcBad7 4" xfId="1903" xr:uid="{ED2945E1-46CE-4839-80B9-643FE75BEC09}"/>
    <cellStyle name="SAPBEXexcBad7 4 10" xfId="6715" xr:uid="{A7E8AC37-6A06-4271-9DD2-E0DA9E0D4444}"/>
    <cellStyle name="SAPBEXexcBad7 4 10 2" xfId="27726" xr:uid="{636FA955-F08E-46FE-816F-74990BAA97DB}"/>
    <cellStyle name="SAPBEXexcBad7 4 10 3" xfId="27727" xr:uid="{F308CB01-3C08-450F-A7DA-3B3544EE3B55}"/>
    <cellStyle name="SAPBEXexcBad7 4 11" xfId="27728" xr:uid="{4510DFEC-6373-4B85-B209-EF33ADAC5398}"/>
    <cellStyle name="SAPBEXexcBad7 4 12" xfId="27729" xr:uid="{6EB1ACC8-5C81-4DD6-9B72-7F5D48B4303F}"/>
    <cellStyle name="SAPBEXexcBad7 4 2" xfId="6500" xr:uid="{2708C201-113D-43C0-AE77-ABBDD3F6057B}"/>
    <cellStyle name="SAPBEXexcBad7 4 2 2" xfId="27730" xr:uid="{E00A1B31-FBC1-4787-B8E2-C836955D6F9C}"/>
    <cellStyle name="SAPBEXexcBad7 4 2 3" xfId="27731" xr:uid="{F891421B-4F6A-41E6-9F6C-EA4369971803}"/>
    <cellStyle name="SAPBEXexcBad7 4 3" xfId="6412" xr:uid="{17D11622-B979-4880-ADB8-1C42AC0FB942}"/>
    <cellStyle name="SAPBEXexcBad7 4 3 2" xfId="27732" xr:uid="{9F986534-5F22-4837-B425-C965C615FF93}"/>
    <cellStyle name="SAPBEXexcBad7 4 3 3" xfId="27733" xr:uid="{DA4D6B0F-0DCC-48D1-A0BA-55E46959D67F}"/>
    <cellStyle name="SAPBEXexcBad7 4 4" xfId="6484" xr:uid="{EF9D6048-48A1-4253-8BD9-65D676B07465}"/>
    <cellStyle name="SAPBEXexcBad7 4 4 2" xfId="27734" xr:uid="{6F03783C-DDFF-40F7-BACF-9DDD448FFE95}"/>
    <cellStyle name="SAPBEXexcBad7 4 4 3" xfId="27735" xr:uid="{BBD4E568-FE94-4B65-828A-9944F1F6357E}"/>
    <cellStyle name="SAPBEXexcBad7 4 5" xfId="5663" xr:uid="{C8AF5615-99AD-49AA-90AC-092F0045190F}"/>
    <cellStyle name="SAPBEXexcBad7 4 5 2" xfId="27736" xr:uid="{581A0E71-2905-47A9-B20C-5B522AB76CAD}"/>
    <cellStyle name="SAPBEXexcBad7 4 5 3" xfId="27737" xr:uid="{4471F690-560F-4368-8926-E9B2CA756D23}"/>
    <cellStyle name="SAPBEXexcBad7 4 6" xfId="7013" xr:uid="{390E0E0B-3DBC-4264-A8E8-13CD6A08FF3E}"/>
    <cellStyle name="SAPBEXexcBad7 4 6 2" xfId="27738" xr:uid="{751655E6-EBA3-40AD-8FC8-F9AF22607072}"/>
    <cellStyle name="SAPBEXexcBad7 4 6 3" xfId="27739" xr:uid="{034BDC98-9EEC-437B-B977-7F1C50071589}"/>
    <cellStyle name="SAPBEXexcBad7 4 7" xfId="7394" xr:uid="{B7BA8CFA-250B-4E5B-99C4-5F3706C23D63}"/>
    <cellStyle name="SAPBEXexcBad7 4 7 2" xfId="27740" xr:uid="{3560522B-2845-4A33-9536-DE4E294BCC31}"/>
    <cellStyle name="SAPBEXexcBad7 4 7 3" xfId="27741" xr:uid="{06FAA332-E965-464A-A669-6D6D3E7ABAFD}"/>
    <cellStyle name="SAPBEXexcBad7 4 8" xfId="7537" xr:uid="{A5F2AC3E-1725-46E0-8B4E-F69D33BD6AAF}"/>
    <cellStyle name="SAPBEXexcBad7 4 8 2" xfId="27742" xr:uid="{BE8716A1-F309-4BC8-B666-458D90517782}"/>
    <cellStyle name="SAPBEXexcBad7 4 8 3" xfId="27743" xr:uid="{B83A7B36-3BB4-41C2-8D28-BFC5E7E7B671}"/>
    <cellStyle name="SAPBEXexcBad7 4 9" xfId="7673" xr:uid="{DB2F872A-9BBC-43BA-A021-F3C405E0A012}"/>
    <cellStyle name="SAPBEXexcBad7 4 9 2" xfId="27744" xr:uid="{4695301D-17A8-4261-AF67-7C2F3A749622}"/>
    <cellStyle name="SAPBEXexcBad7 4 9 3" xfId="27745" xr:uid="{41A87B05-69E8-426A-9187-FA9836B97876}"/>
    <cellStyle name="SAPBEXexcBad7 5" xfId="5615" xr:uid="{D5E6F622-5A73-40B9-B606-5E81BA333C35}"/>
    <cellStyle name="SAPBEXexcBad7 5 10" xfId="5603" xr:uid="{FEFB3E13-B381-4358-830A-1B84AFD1B5C8}"/>
    <cellStyle name="SAPBEXexcBad7 5 10 2" xfId="27746" xr:uid="{D8372323-43E0-4F02-9A1C-58A45919D9BB}"/>
    <cellStyle name="SAPBEXexcBad7 5 10 3" xfId="27747" xr:uid="{33D29887-76E6-43F8-AE83-E79015299512}"/>
    <cellStyle name="SAPBEXexcBad7 5 11" xfId="27748" xr:uid="{A6E05F86-909E-403A-8679-7CD635CCC7F2}"/>
    <cellStyle name="SAPBEXexcBad7 5 12" xfId="27749" xr:uid="{79B1477E-8B2E-4F74-B3C3-9D7949791A36}"/>
    <cellStyle name="SAPBEXexcBad7 5 2" xfId="4671" xr:uid="{41B3CC64-41C5-4B12-816E-A4A06A506271}"/>
    <cellStyle name="SAPBEXexcBad7 5 2 2" xfId="27750" xr:uid="{80252E0E-D89C-426A-A89E-D4F4C93BE794}"/>
    <cellStyle name="SAPBEXexcBad7 5 2 3" xfId="27751" xr:uid="{8B92EF73-19B8-4F31-8E6A-079CBA647BB0}"/>
    <cellStyle name="SAPBEXexcBad7 5 3" xfId="6722" xr:uid="{B10C3016-19A6-44A3-B2A6-7FCBB6780345}"/>
    <cellStyle name="SAPBEXexcBad7 5 3 2" xfId="27752" xr:uid="{09DEBFF4-4F99-4B5C-B0FF-4581EE2C852F}"/>
    <cellStyle name="SAPBEXexcBad7 5 3 3" xfId="27753" xr:uid="{736CD9B7-4667-4E76-BA24-6CF5AF8C2799}"/>
    <cellStyle name="SAPBEXexcBad7 5 4" xfId="6287" xr:uid="{58323B5C-F3CB-4399-8FC7-4ED65296B316}"/>
    <cellStyle name="SAPBEXexcBad7 5 4 2" xfId="27754" xr:uid="{77781423-6F95-4011-84EF-E0CF8A344E67}"/>
    <cellStyle name="SAPBEXexcBad7 5 4 3" xfId="27755" xr:uid="{C22E65C0-FDDA-4F34-8C17-284104A37AB7}"/>
    <cellStyle name="SAPBEXexcBad7 5 5" xfId="5681" xr:uid="{9CF05F3A-6307-4EE2-896E-CD867D5C0CE5}"/>
    <cellStyle name="SAPBEXexcBad7 5 5 2" xfId="27756" xr:uid="{1206A6D2-64C6-4F37-81F1-14F079DCB689}"/>
    <cellStyle name="SAPBEXexcBad7 5 5 3" xfId="27757" xr:uid="{F2C39078-8D8C-418B-BD28-8535BCFA2AF2}"/>
    <cellStyle name="SAPBEXexcBad7 5 6" xfId="7214" xr:uid="{6FE667FE-21CD-46A1-B2B0-9DEFE1742F9E}"/>
    <cellStyle name="SAPBEXexcBad7 5 6 2" xfId="27758" xr:uid="{1C5E65B1-C170-4934-A4CF-B1D6B49C93C2}"/>
    <cellStyle name="SAPBEXexcBad7 5 6 3" xfId="27759" xr:uid="{91B0E2F1-1674-423A-86DD-E986700A58F5}"/>
    <cellStyle name="SAPBEXexcBad7 5 7" xfId="6808" xr:uid="{EB2200CF-37BA-4E1F-856B-F12E31E78845}"/>
    <cellStyle name="SAPBEXexcBad7 5 7 2" xfId="27760" xr:uid="{42110F5A-CBFE-4F56-A26A-3CAA5E619236}"/>
    <cellStyle name="SAPBEXexcBad7 5 7 3" xfId="27761" xr:uid="{42EB0E60-908E-4DE1-ABE9-FF346E17B9F8}"/>
    <cellStyle name="SAPBEXexcBad7 5 8" xfId="4803" xr:uid="{98574E2C-661C-4008-B0B4-AE8CD7A0A3EB}"/>
    <cellStyle name="SAPBEXexcBad7 5 8 2" xfId="27762" xr:uid="{F23A171B-C9CA-4265-8F80-070FAD7D30E3}"/>
    <cellStyle name="SAPBEXexcBad7 5 8 3" xfId="27763" xr:uid="{E7A5EC4F-C5A6-49F4-8AC0-3B770EC6AE67}"/>
    <cellStyle name="SAPBEXexcBad7 5 9" xfId="7644" xr:uid="{EA53877E-A6D8-4351-B90D-1D3EA2710354}"/>
    <cellStyle name="SAPBEXexcBad7 5 9 2" xfId="27764" xr:uid="{11C523A6-D6CF-4AC9-A576-4A8938F49E5B}"/>
    <cellStyle name="SAPBEXexcBad7 5 9 3" xfId="27765" xr:uid="{FCAEDCB1-583B-4991-8FF4-1BC9D2FEE8F2}"/>
    <cellStyle name="SAPBEXexcBad7 6" xfId="6179" xr:uid="{2E3FFF94-6FAF-42CC-A161-3D239D32C0B6}"/>
    <cellStyle name="SAPBEXexcBad7 6 2" xfId="27766" xr:uid="{BB532902-77AC-4602-A3C1-C1C22B94840B}"/>
    <cellStyle name="SAPBEXexcBad7 6 3" xfId="27767" xr:uid="{8189887C-0CCE-4FDB-B86C-F1BBC136AC95}"/>
    <cellStyle name="SAPBEXexcBad7 7" xfId="7054" xr:uid="{3FD1A6F5-47F7-4A16-B8DC-58C39F04B855}"/>
    <cellStyle name="SAPBEXexcBad7 7 2" xfId="27768" xr:uid="{6D511DF7-8B80-4D5B-86BD-9F5AF6998EB6}"/>
    <cellStyle name="SAPBEXexcBad7 7 3" xfId="27769" xr:uid="{2A3296E4-29CE-4C0A-8A55-33BAB03F9F64}"/>
    <cellStyle name="SAPBEXexcBad7 8" xfId="6214" xr:uid="{0B2BF01D-9B5F-44EB-A4E4-47D3BEEA3AF4}"/>
    <cellStyle name="SAPBEXexcBad7 8 2" xfId="27770" xr:uid="{5FDD2859-B55D-4905-A487-3974BEC8A7E8}"/>
    <cellStyle name="SAPBEXexcBad7 8 3" xfId="27771" xr:uid="{80926E4C-E81E-452A-8D9D-A96CD8AED23F}"/>
    <cellStyle name="SAPBEXexcBad7 9" xfId="6734" xr:uid="{73141772-CF28-47EB-B472-DA343633C535}"/>
    <cellStyle name="SAPBEXexcBad7 9 2" xfId="27772" xr:uid="{EDD34858-09CB-4E46-9CC3-572FC9FBEA08}"/>
    <cellStyle name="SAPBEXexcBad7 9 3" xfId="27773" xr:uid="{6E0C8258-9D3F-49A1-B8D5-29E04BF40D26}"/>
    <cellStyle name="SAPBEXexcBad8" xfId="1098" xr:uid="{1C363BCA-5D62-48B5-B356-A219C733B152}"/>
    <cellStyle name="SAPBEXexcBad8 10" xfId="6685" xr:uid="{724006E7-BB99-48AA-987F-4DD462EF5841}"/>
    <cellStyle name="SAPBEXexcBad8 10 2" xfId="27774" xr:uid="{BBCDD6CB-6134-4ECA-B924-6509CD6AC2B1}"/>
    <cellStyle name="SAPBEXexcBad8 10 3" xfId="27775" xr:uid="{9356603F-D646-4561-81F4-5AB6839D1D41}"/>
    <cellStyle name="SAPBEXexcBad8 11" xfId="4870" xr:uid="{C5E6D0F8-D4E0-4473-A084-7CD1C1BB27CB}"/>
    <cellStyle name="SAPBEXexcBad8 11 2" xfId="27776" xr:uid="{5E3C82DD-6825-4D0C-AF88-C069C6871840}"/>
    <cellStyle name="SAPBEXexcBad8 11 3" xfId="27777" xr:uid="{42A7BE9A-48FA-4608-B73D-598F9A7D8C66}"/>
    <cellStyle name="SAPBEXexcBad8 12" xfId="7601" xr:uid="{91656256-88FD-4F8C-B0E5-67D1C145122D}"/>
    <cellStyle name="SAPBEXexcBad8 12 2" xfId="27778" xr:uid="{12DA2CB1-AE76-4643-A61E-DF808EA01D8D}"/>
    <cellStyle name="SAPBEXexcBad8 12 3" xfId="27779" xr:uid="{7F4FA452-8C6A-4122-A63A-4560BE78D7FC}"/>
    <cellStyle name="SAPBEXexcBad8 13" xfId="7866" xr:uid="{7DBB8AD0-EF62-4577-943C-79EC09126386}"/>
    <cellStyle name="SAPBEXexcBad8 13 2" xfId="27780" xr:uid="{310401EB-8A06-4EA7-8EB2-78D26ABB90F3}"/>
    <cellStyle name="SAPBEXexcBad8 13 3" xfId="27781" xr:uid="{BF4FBBBC-C96A-49B7-858A-2EFEBBDC0843}"/>
    <cellStyle name="SAPBEXexcBad8 14" xfId="27782" xr:uid="{01C8051C-8C97-47A5-9864-DF978E9B692F}"/>
    <cellStyle name="SAPBEXexcBad8 15" xfId="27783" xr:uid="{7C71AEE6-6EB4-41EE-BF7C-6E25A40F73F5}"/>
    <cellStyle name="SAPBEXexcBad8 2" xfId="1542" xr:uid="{EB1988AD-C32F-41DF-A557-F3E0160D8644}"/>
    <cellStyle name="SAPBEXexcBad8 2 10" xfId="5680" xr:uid="{89A0E858-80F1-43C6-B2CF-AAAA191287E6}"/>
    <cellStyle name="SAPBEXexcBad8 2 10 2" xfId="27784" xr:uid="{1801C953-D83D-4CC8-B698-4C126131D42E}"/>
    <cellStyle name="SAPBEXexcBad8 2 10 3" xfId="27785" xr:uid="{7A6303B0-B1B3-49E9-91AA-E8D9C83AD94D}"/>
    <cellStyle name="SAPBEXexcBad8 2 11" xfId="5420" xr:uid="{5E60B262-75A5-4C22-BEE6-FF856403FC57}"/>
    <cellStyle name="SAPBEXexcBad8 2 11 2" xfId="27786" xr:uid="{ADB00CAF-C6B6-4DEF-99BF-42BE405B9DAD}"/>
    <cellStyle name="SAPBEXexcBad8 2 11 3" xfId="27787" xr:uid="{B203409C-AA2D-4AC2-8460-9A4BCB8FEC9F}"/>
    <cellStyle name="SAPBEXexcBad8 2 12" xfId="7724" xr:uid="{0701610C-740B-4263-9E39-D3E225D88FDD}"/>
    <cellStyle name="SAPBEXexcBad8 2 12 2" xfId="27788" xr:uid="{BA922B53-E16E-4C6E-8E04-509E4B76078F}"/>
    <cellStyle name="SAPBEXexcBad8 2 12 3" xfId="27789" xr:uid="{E816B4FD-5694-425D-90B3-0F09946BA108}"/>
    <cellStyle name="SAPBEXexcBad8 2 13" xfId="7924" xr:uid="{E67A28A7-26CD-4365-80E7-EC36450EFB97}"/>
    <cellStyle name="SAPBEXexcBad8 2 13 2" xfId="27790" xr:uid="{39A6D36A-8D8D-4D6D-B453-F22010AEB67F}"/>
    <cellStyle name="SAPBEXexcBad8 2 13 3" xfId="27791" xr:uid="{5504808D-06BF-4B9C-A44B-302A4BA0FC94}"/>
    <cellStyle name="SAPBEXexcBad8 2 14" xfId="27792" xr:uid="{021602B0-312C-4E28-9838-36CF29F1D6DD}"/>
    <cellStyle name="SAPBEXexcBad8 2 15" xfId="27793" xr:uid="{D86D8328-DF77-427C-9DCE-3CE7A865A819}"/>
    <cellStyle name="SAPBEXexcBad8 2 2" xfId="1939" xr:uid="{DD6A40D9-24E7-4BB4-81D0-E9F129E8821E}"/>
    <cellStyle name="SAPBEXexcBad8 2 2 10" xfId="4933" xr:uid="{A4C80466-4DA1-4D35-BDCE-651FE496BB34}"/>
    <cellStyle name="SAPBEXexcBad8 2 2 10 2" xfId="27794" xr:uid="{F672332E-0A6A-4A9B-8088-FCA1B739FD76}"/>
    <cellStyle name="SAPBEXexcBad8 2 2 10 3" xfId="27795" xr:uid="{6B9FDD99-5D8C-44B1-B1C1-DF55E4A660FE}"/>
    <cellStyle name="SAPBEXexcBad8 2 2 11" xfId="27796" xr:uid="{63F44C00-A490-4B86-9C52-33CB19050CC2}"/>
    <cellStyle name="SAPBEXexcBad8 2 2 12" xfId="27797" xr:uid="{1D105DF4-BB35-45D5-9DD0-AB78D61B8BB8}"/>
    <cellStyle name="SAPBEXexcBad8 2 2 2" xfId="6533" xr:uid="{E2861D1B-4A0B-4613-9C0B-3B0C25DF2813}"/>
    <cellStyle name="SAPBEXexcBad8 2 2 2 2" xfId="27798" xr:uid="{0B4F45E8-B5A4-4045-BC7D-7CF0E30C998A}"/>
    <cellStyle name="SAPBEXexcBad8 2 2 2 3" xfId="27799" xr:uid="{F9E9DA8E-8A12-48B2-A6BF-8DDDDF1B4E3A}"/>
    <cellStyle name="SAPBEXexcBad8 2 2 3" xfId="5028" xr:uid="{F4CFF3ED-8F47-4CE3-9F1C-C54BA33C5482}"/>
    <cellStyle name="SAPBEXexcBad8 2 2 3 2" xfId="27800" xr:uid="{05B2065D-7A1D-40C8-846D-B5EC4F89AD17}"/>
    <cellStyle name="SAPBEXexcBad8 2 2 3 3" xfId="27801" xr:uid="{946C3F05-911F-4F4E-8EC9-25914676C9B5}"/>
    <cellStyle name="SAPBEXexcBad8 2 2 4" xfId="6134" xr:uid="{9A2105AF-F532-40C1-A236-519CDF052AB6}"/>
    <cellStyle name="SAPBEXexcBad8 2 2 4 2" xfId="27802" xr:uid="{881180B9-7946-463A-B560-1A6AED29DFD1}"/>
    <cellStyle name="SAPBEXexcBad8 2 2 4 3" xfId="27803" xr:uid="{3BA78B84-9C80-4EA0-985D-DF09E9D1DF83}"/>
    <cellStyle name="SAPBEXexcBad8 2 2 5" xfId="5538" xr:uid="{267DC715-6132-4268-A65D-CE9DF864B414}"/>
    <cellStyle name="SAPBEXexcBad8 2 2 5 2" xfId="27804" xr:uid="{BBCC5E51-79AE-483F-838C-61CF5641BF36}"/>
    <cellStyle name="SAPBEXexcBad8 2 2 5 3" xfId="27805" xr:uid="{3E7CCAB6-A9A8-402D-9CB8-9621C45EFF6B}"/>
    <cellStyle name="SAPBEXexcBad8 2 2 6" xfId="5046" xr:uid="{3CF9B2FB-09C0-44AC-B0D1-109048E94B43}"/>
    <cellStyle name="SAPBEXexcBad8 2 2 6 2" xfId="27806" xr:uid="{CFB797DC-D41A-473D-BAF2-A8934189520E}"/>
    <cellStyle name="SAPBEXexcBad8 2 2 6 3" xfId="27807" xr:uid="{04A60DDD-A98A-4BE7-ACD8-AE05BB66C880}"/>
    <cellStyle name="SAPBEXexcBad8 2 2 7" xfId="7426" xr:uid="{59CDA77D-8908-4F36-98CF-5A1C918D70F1}"/>
    <cellStyle name="SAPBEXexcBad8 2 2 7 2" xfId="27808" xr:uid="{57EA298E-522A-400A-8A71-7134CC45D876}"/>
    <cellStyle name="SAPBEXexcBad8 2 2 7 3" xfId="27809" xr:uid="{529CE399-170E-49AE-8071-45A3484960DD}"/>
    <cellStyle name="SAPBEXexcBad8 2 2 8" xfId="7567" xr:uid="{016203AA-A9BD-4584-8579-405E0642F625}"/>
    <cellStyle name="SAPBEXexcBad8 2 2 8 2" xfId="27810" xr:uid="{A269E63C-5CFF-4894-A024-276A2BC81C1B}"/>
    <cellStyle name="SAPBEXexcBad8 2 2 8 3" xfId="27811" xr:uid="{AA612588-90AD-4F66-B64B-0DD95A640C2D}"/>
    <cellStyle name="SAPBEXexcBad8 2 2 9" xfId="7314" xr:uid="{AB08F11F-A127-4200-9B38-4FBB24903BF1}"/>
    <cellStyle name="SAPBEXexcBad8 2 2 9 2" xfId="27812" xr:uid="{E5185BA9-D8A9-488A-92D3-DBE271E88157}"/>
    <cellStyle name="SAPBEXexcBad8 2 2 9 3" xfId="27813" xr:uid="{6024C51C-F52A-4D8A-BCA7-2E99C792C113}"/>
    <cellStyle name="SAPBEXexcBad8 2 3" xfId="5867" xr:uid="{5F5CD5C7-F197-48A7-BADE-ED5B59C21430}"/>
    <cellStyle name="SAPBEXexcBad8 2 3 2" xfId="27814" xr:uid="{14AE6272-F725-4601-9709-89566134AB1C}"/>
    <cellStyle name="SAPBEXexcBad8 2 3 3" xfId="27815" xr:uid="{CF5E6B16-3E60-4973-A76B-DB52C3AE7A61}"/>
    <cellStyle name="SAPBEXexcBad8 2 4" xfId="6235" xr:uid="{55ED64CF-65CD-454C-B4B3-2D38D9156246}"/>
    <cellStyle name="SAPBEXexcBad8 2 4 2" xfId="27816" xr:uid="{74A5C40E-155B-4302-94D1-E20F0CCE5A13}"/>
    <cellStyle name="SAPBEXexcBad8 2 4 3" xfId="27817" xr:uid="{133C0AD6-D387-43DC-860A-C4966B9FE2A8}"/>
    <cellStyle name="SAPBEXexcBad8 2 5" xfId="4777" xr:uid="{E8410AF3-2E14-4494-B267-CD3E2B05C823}"/>
    <cellStyle name="SAPBEXexcBad8 2 5 2" xfId="27818" xr:uid="{EE0D466F-EE54-43D6-849B-553D43E854E8}"/>
    <cellStyle name="SAPBEXexcBad8 2 5 3" xfId="27819" xr:uid="{B04FD8A1-C591-49EF-81C5-6CB63E9567D7}"/>
    <cellStyle name="SAPBEXexcBad8 2 6" xfId="6439" xr:uid="{B20E9B79-C639-486E-857C-87F57576FC8E}"/>
    <cellStyle name="SAPBEXexcBad8 2 6 2" xfId="27820" xr:uid="{A7A929B3-78FE-4552-A6A9-2BA806343B39}"/>
    <cellStyle name="SAPBEXexcBad8 2 6 3" xfId="27821" xr:uid="{26B693D2-17B3-4F23-AB14-65A584FA2382}"/>
    <cellStyle name="SAPBEXexcBad8 2 7" xfId="5337" xr:uid="{9B08FFD5-0DA9-4008-B7DC-D2746E13C69B}"/>
    <cellStyle name="SAPBEXexcBad8 2 7 2" xfId="27822" xr:uid="{482068F3-6102-4066-AD62-6487A31D1B47}"/>
    <cellStyle name="SAPBEXexcBad8 2 7 3" xfId="27823" xr:uid="{255AC036-1B54-455D-9790-1778B9B3D7B4}"/>
    <cellStyle name="SAPBEXexcBad8 2 8" xfId="6370" xr:uid="{CD01E2BB-4F3D-4838-8FFC-E33593ED5D32}"/>
    <cellStyle name="SAPBEXexcBad8 2 8 2" xfId="27824" xr:uid="{B6C651D1-ADAB-4D9A-85DD-C5865117D468}"/>
    <cellStyle name="SAPBEXexcBad8 2 8 3" xfId="27825" xr:uid="{BB5814C6-8BD5-4687-B08A-CDCC84FDA4D9}"/>
    <cellStyle name="SAPBEXexcBad8 2 9" xfId="7044" xr:uid="{73FA0A0D-A9FE-49C8-8864-7192D8A9C2ED}"/>
    <cellStyle name="SAPBEXexcBad8 2 9 2" xfId="27826" xr:uid="{78A20C90-D747-448C-B813-67625DCD7DA9}"/>
    <cellStyle name="SAPBEXexcBad8 2 9 3" xfId="27827" xr:uid="{421CF06E-FCA5-4777-B38B-EF005AA619A5}"/>
    <cellStyle name="SAPBEXexcBad8 3" xfId="1543" xr:uid="{68EBFE8A-2AA3-4B09-9840-9D5DC6433632}"/>
    <cellStyle name="SAPBEXexcBad8 3 10" xfId="7133" xr:uid="{186DDDA3-67CA-485E-AAB6-19EF88C39FAD}"/>
    <cellStyle name="SAPBEXexcBad8 3 10 2" xfId="27828" xr:uid="{542587D4-ADF9-40A6-927D-EAB58644A334}"/>
    <cellStyle name="SAPBEXexcBad8 3 10 3" xfId="27829" xr:uid="{C1BC732F-6DCC-40D9-A05B-0AD5DFA6C7DF}"/>
    <cellStyle name="SAPBEXexcBad8 3 11" xfId="6901" xr:uid="{79A23EAC-7C43-47DC-A036-AA43FAF16FC9}"/>
    <cellStyle name="SAPBEXexcBad8 3 11 2" xfId="27830" xr:uid="{6F349C50-29E2-4788-B8D1-878C2186FB04}"/>
    <cellStyle name="SAPBEXexcBad8 3 11 3" xfId="27831" xr:uid="{229CD346-85AC-4963-BC2D-D02D8D998C67}"/>
    <cellStyle name="SAPBEXexcBad8 3 12" xfId="7925" xr:uid="{D8C2EAA0-AD2E-40B9-99EA-27D0C9756EAE}"/>
    <cellStyle name="SAPBEXexcBad8 3 12 2" xfId="27832" xr:uid="{AD52FAF0-CDD2-40FC-A918-E8DC650575FC}"/>
    <cellStyle name="SAPBEXexcBad8 3 12 3" xfId="27833" xr:uid="{60DDF435-AA22-446A-9D11-88AAE2FA05B3}"/>
    <cellStyle name="SAPBEXexcBad8 3 13" xfId="27834" xr:uid="{9704138D-3885-4DB7-9BC1-90D40A5398EC}"/>
    <cellStyle name="SAPBEXexcBad8 3 14" xfId="27835" xr:uid="{8C905C99-6B58-489F-8A10-E047D6361247}"/>
    <cellStyle name="SAPBEXexcBad8 3 2" xfId="1940" xr:uid="{4D4C9AD0-A71B-4E66-92A8-776D8C984912}"/>
    <cellStyle name="SAPBEXexcBad8 3 2 10" xfId="6411" xr:uid="{23958E40-5092-4602-BE67-12FCF6123139}"/>
    <cellStyle name="SAPBEXexcBad8 3 2 10 2" xfId="27836" xr:uid="{3E11483B-7515-44E2-9145-83DF5498F534}"/>
    <cellStyle name="SAPBEXexcBad8 3 2 10 3" xfId="27837" xr:uid="{B6182F1B-2455-42CD-BD39-050AA7F7F9D2}"/>
    <cellStyle name="SAPBEXexcBad8 3 2 11" xfId="27838" xr:uid="{FB5F8B22-D9C7-444E-9955-8BD6A779E09A}"/>
    <cellStyle name="SAPBEXexcBad8 3 2 12" xfId="27839" xr:uid="{9AEFDECD-C1F6-4080-8B45-26FB82405E95}"/>
    <cellStyle name="SAPBEXexcBad8 3 2 2" xfId="6534" xr:uid="{0F4AA2DD-368F-4BB4-AE20-8ED27319770B}"/>
    <cellStyle name="SAPBEXexcBad8 3 2 2 2" xfId="27840" xr:uid="{43B27672-1E52-4C51-94D3-60CA895B0464}"/>
    <cellStyle name="SAPBEXexcBad8 3 2 2 3" xfId="27841" xr:uid="{943F5A5E-DC56-4B43-9618-0D32DE5642DC}"/>
    <cellStyle name="SAPBEXexcBad8 3 2 3" xfId="6073" xr:uid="{DB8614BB-6833-4476-962E-F3D357816C1F}"/>
    <cellStyle name="SAPBEXexcBad8 3 2 3 2" xfId="27842" xr:uid="{5EC2AEAA-4951-415B-A856-559D156EA33E}"/>
    <cellStyle name="SAPBEXexcBad8 3 2 3 3" xfId="27843" xr:uid="{FC502358-D757-47FB-ADDF-67B5ACBD262E}"/>
    <cellStyle name="SAPBEXexcBad8 3 2 4" xfId="5190" xr:uid="{B7AD89C2-D80C-4720-B5AC-C36C29B2F6D5}"/>
    <cellStyle name="SAPBEXexcBad8 3 2 4 2" xfId="27844" xr:uid="{4A0435C4-16C6-4659-BD3B-1FB5E87738DD}"/>
    <cellStyle name="SAPBEXexcBad8 3 2 4 3" xfId="27845" xr:uid="{12983422-2572-40CA-AD10-9228F094986E}"/>
    <cellStyle name="SAPBEXexcBad8 3 2 5" xfId="4847" xr:uid="{10788D4E-E6DC-4DB7-B6AE-FF4358CE6E45}"/>
    <cellStyle name="SAPBEXexcBad8 3 2 5 2" xfId="27846" xr:uid="{2D508E99-B9F9-44AE-9B9B-94CF96B65434}"/>
    <cellStyle name="SAPBEXexcBad8 3 2 5 3" xfId="27847" xr:uid="{3E36FA9E-54B0-4C69-AC90-DA39FC044A18}"/>
    <cellStyle name="SAPBEXexcBad8 3 2 6" xfId="5754" xr:uid="{F2DA9B72-BFEF-4B53-A67E-8B205B02D4BA}"/>
    <cellStyle name="SAPBEXexcBad8 3 2 6 2" xfId="27848" xr:uid="{C9E02FE1-2B96-4B55-BE18-4386FA487386}"/>
    <cellStyle name="SAPBEXexcBad8 3 2 6 3" xfId="27849" xr:uid="{635286B0-AE68-411D-B9E4-5EE9CF06ECF1}"/>
    <cellStyle name="SAPBEXexcBad8 3 2 7" xfId="7427" xr:uid="{F4F95435-614F-4D94-B49C-876BF3AB491D}"/>
    <cellStyle name="SAPBEXexcBad8 3 2 7 2" xfId="27850" xr:uid="{D7653C99-7B62-461F-9DDE-ECEC266F6B2A}"/>
    <cellStyle name="SAPBEXexcBad8 3 2 7 3" xfId="27851" xr:uid="{217F19D6-8DC6-4888-9ADD-3A6DEB1740BD}"/>
    <cellStyle name="SAPBEXexcBad8 3 2 8" xfId="7568" xr:uid="{2C8AF37C-0F33-44C5-B794-04ACF227C757}"/>
    <cellStyle name="SAPBEXexcBad8 3 2 8 2" xfId="27852" xr:uid="{94D8C1AB-1D4D-4339-937E-DF1ED00A1814}"/>
    <cellStyle name="SAPBEXexcBad8 3 2 8 3" xfId="27853" xr:uid="{DF08D188-792D-4416-AE32-5D91AAFBBF6F}"/>
    <cellStyle name="SAPBEXexcBad8 3 2 9" xfId="7298" xr:uid="{BE98D8DF-FC6A-4343-98C6-8ADC29E79799}"/>
    <cellStyle name="SAPBEXexcBad8 3 2 9 2" xfId="27854" xr:uid="{7125D2F0-24A8-4906-A2E3-008AC8BA40F3}"/>
    <cellStyle name="SAPBEXexcBad8 3 2 9 3" xfId="27855" xr:uid="{1E1CA9DE-FC10-469A-9274-1DE00B4B02D3}"/>
    <cellStyle name="SAPBEXexcBad8 3 3" xfId="6236" xr:uid="{FF1FE1FC-0D6E-4D45-80C5-B5216F11E600}"/>
    <cellStyle name="SAPBEXexcBad8 3 3 2" xfId="27856" xr:uid="{D7B35397-9ED9-41E8-BB7B-4D13995C4278}"/>
    <cellStyle name="SAPBEXexcBad8 3 3 3" xfId="27857" xr:uid="{31688C99-C89B-48FE-819F-C2A79521607E}"/>
    <cellStyle name="SAPBEXexcBad8 3 4" xfId="4692" xr:uid="{9837AB1D-F655-45A6-99C9-559DB93CBC4A}"/>
    <cellStyle name="SAPBEXexcBad8 3 4 2" xfId="27858" xr:uid="{A734115D-AA35-4111-A516-FDC2D2323D52}"/>
    <cellStyle name="SAPBEXexcBad8 3 4 3" xfId="27859" xr:uid="{FCC90C6E-ACE0-42A8-BA24-FCD3B66B1682}"/>
    <cellStyle name="SAPBEXexcBad8 3 5" xfId="5137" xr:uid="{FA752440-688B-449A-9F53-40ED53FD57DD}"/>
    <cellStyle name="SAPBEXexcBad8 3 5 2" xfId="27860" xr:uid="{E2C621CC-7871-4DAE-AAA0-5258045A7959}"/>
    <cellStyle name="SAPBEXexcBad8 3 5 3" xfId="27861" xr:uid="{C646E975-C946-48DD-B5D3-99F5C77C6C18}"/>
    <cellStyle name="SAPBEXexcBad8 3 6" xfId="5381" xr:uid="{B4684E0B-FB69-49C7-9469-9F10161265B3}"/>
    <cellStyle name="SAPBEXexcBad8 3 6 2" xfId="27862" xr:uid="{274EFDA0-9CD4-48CD-86E3-17C743867038}"/>
    <cellStyle name="SAPBEXexcBad8 3 6 3" xfId="27863" xr:uid="{676BA055-F106-49DB-AE0B-BE52E6E5FB95}"/>
    <cellStyle name="SAPBEXexcBad8 3 7" xfId="7122" xr:uid="{A700A346-2A16-48E3-AD22-477DE95E8B45}"/>
    <cellStyle name="SAPBEXexcBad8 3 7 2" xfId="27864" xr:uid="{2F5F8127-E0C2-40BB-9074-3EE4469E718F}"/>
    <cellStyle name="SAPBEXexcBad8 3 7 3" xfId="27865" xr:uid="{B1A33AD7-5494-4A0E-9169-0458FB309E0A}"/>
    <cellStyle name="SAPBEXexcBad8 3 8" xfId="6180" xr:uid="{A4687DE4-D360-41E3-B712-7F605548397B}"/>
    <cellStyle name="SAPBEXexcBad8 3 8 2" xfId="27866" xr:uid="{E3ADC495-FBE5-4E01-936A-5AB0CA9E52DE}"/>
    <cellStyle name="SAPBEXexcBad8 3 8 3" xfId="27867" xr:uid="{D787CDDE-D9EB-4B70-AC64-CEE4BE1C4CEC}"/>
    <cellStyle name="SAPBEXexcBad8 3 9" xfId="6509" xr:uid="{4E8884CB-AD3E-40CA-BC6F-A3EBA4C9C7A4}"/>
    <cellStyle name="SAPBEXexcBad8 3 9 2" xfId="27868" xr:uid="{D7D6A714-7126-4C99-8823-9383542996B3}"/>
    <cellStyle name="SAPBEXexcBad8 3 9 3" xfId="27869" xr:uid="{6DDEBBE2-266A-4C8F-B737-8589831AD58B}"/>
    <cellStyle name="SAPBEXexcBad8 4" xfId="1904" xr:uid="{83AFA1EB-82B9-4856-8A9D-3604E68F07A1}"/>
    <cellStyle name="SAPBEXexcBad8 4 10" xfId="7521" xr:uid="{692E6D3D-33B3-4D5C-ACA7-77F069A89919}"/>
    <cellStyle name="SAPBEXexcBad8 4 10 2" xfId="27870" xr:uid="{ED5F9F75-3C0F-4B57-B64C-2F4551664A6E}"/>
    <cellStyle name="SAPBEXexcBad8 4 10 3" xfId="27871" xr:uid="{B078F7FE-F35D-46E0-8131-78CE0193316F}"/>
    <cellStyle name="SAPBEXexcBad8 4 11" xfId="27872" xr:uid="{7E029556-7A51-4366-9518-2820DEE945C4}"/>
    <cellStyle name="SAPBEXexcBad8 4 12" xfId="27873" xr:uid="{598DFD28-A81F-4178-917A-9B4FDAED6603}"/>
    <cellStyle name="SAPBEXexcBad8 4 2" xfId="6501" xr:uid="{C06B8B24-FECB-4C8D-84A5-1B0430057E91}"/>
    <cellStyle name="SAPBEXexcBad8 4 2 2" xfId="27874" xr:uid="{63720B57-504F-4F9C-B457-42E6A0CD4E5D}"/>
    <cellStyle name="SAPBEXexcBad8 4 2 3" xfId="27875" xr:uid="{6A932ACA-8369-45DB-A1BD-87B3157F40A4}"/>
    <cellStyle name="SAPBEXexcBad8 4 3" xfId="6074" xr:uid="{46317645-19CA-44CB-86EB-536980C45C37}"/>
    <cellStyle name="SAPBEXexcBad8 4 3 2" xfId="27876" xr:uid="{573FB6B7-AF5B-4FCE-8957-A1C0E7CBA0AD}"/>
    <cellStyle name="SAPBEXexcBad8 4 3 3" xfId="27877" xr:uid="{1B7581B2-F6B5-4FA8-A40D-0953BCA4BC5E}"/>
    <cellStyle name="SAPBEXexcBad8 4 4" xfId="5324" xr:uid="{5EFBE19F-FA4D-4190-8840-99DD30DE76D0}"/>
    <cellStyle name="SAPBEXexcBad8 4 4 2" xfId="27878" xr:uid="{E6EA97D0-4015-4581-88FB-5BB895829B21}"/>
    <cellStyle name="SAPBEXexcBad8 4 4 3" xfId="27879" xr:uid="{585E86DD-1EF0-4C56-83B7-FDA17E775A61}"/>
    <cellStyle name="SAPBEXexcBad8 4 5" xfId="6204" xr:uid="{88321A24-EF20-4343-9B42-4E356DDC07F3}"/>
    <cellStyle name="SAPBEXexcBad8 4 5 2" xfId="27880" xr:uid="{CC4EEC4C-BE93-4BA7-8841-9B21A85BC177}"/>
    <cellStyle name="SAPBEXexcBad8 4 5 3" xfId="27881" xr:uid="{0644C7F7-07D5-4EA0-A8BF-69F44AFF8178}"/>
    <cellStyle name="SAPBEXexcBad8 4 6" xfId="6799" xr:uid="{061979F2-3596-49DB-BA2B-718E0475A362}"/>
    <cellStyle name="SAPBEXexcBad8 4 6 2" xfId="27882" xr:uid="{0BF77A98-C305-4503-B6EC-37DB7CA95369}"/>
    <cellStyle name="SAPBEXexcBad8 4 6 3" xfId="27883" xr:uid="{768BD7F9-3549-4160-8D31-6EB2AE75F75D}"/>
    <cellStyle name="SAPBEXexcBad8 4 7" xfId="7395" xr:uid="{D0F08913-7640-4903-B6F9-FD05F1C119CB}"/>
    <cellStyle name="SAPBEXexcBad8 4 7 2" xfId="27884" xr:uid="{F8E00F68-7CE7-41F7-A514-B1D6F3901B57}"/>
    <cellStyle name="SAPBEXexcBad8 4 7 3" xfId="27885" xr:uid="{A28B42BE-0A5F-4DC4-8617-A1F965A3E95E}"/>
    <cellStyle name="SAPBEXexcBad8 4 8" xfId="7538" xr:uid="{2FB3BACF-5DE4-48E2-A580-733114A71DE9}"/>
    <cellStyle name="SAPBEXexcBad8 4 8 2" xfId="27886" xr:uid="{CDF1C02A-CCEB-48FC-B370-DBC56B1FA92C}"/>
    <cellStyle name="SAPBEXexcBad8 4 8 3" xfId="27887" xr:uid="{D2D2D3BB-8965-4F9A-9815-E34BF560576B}"/>
    <cellStyle name="SAPBEXexcBad8 4 9" xfId="7656" xr:uid="{7F6E7C01-1218-4CF5-A2C3-F3A02C670AB7}"/>
    <cellStyle name="SAPBEXexcBad8 4 9 2" xfId="27888" xr:uid="{3F373ADB-EEA5-4F96-B31C-ACA373101945}"/>
    <cellStyle name="SAPBEXexcBad8 4 9 3" xfId="27889" xr:uid="{86E979C2-E7CA-4991-879B-49F54AFBF719}"/>
    <cellStyle name="SAPBEXexcBad8 5" xfId="5616" xr:uid="{94CC8CE5-1CBD-4E97-8126-1D912E113D38}"/>
    <cellStyle name="SAPBEXexcBad8 5 10" xfId="5090" xr:uid="{1BC97A0B-36AB-4CCF-BE71-57C10BDB8007}"/>
    <cellStyle name="SAPBEXexcBad8 5 10 2" xfId="27890" xr:uid="{D72C75BF-4EFA-4B43-A695-D8A4C244E962}"/>
    <cellStyle name="SAPBEXexcBad8 5 10 3" xfId="27891" xr:uid="{5DF7B4FB-8849-48A0-AE3C-A342F898C517}"/>
    <cellStyle name="SAPBEXexcBad8 5 11" xfId="27892" xr:uid="{752276DF-11E7-4E01-933C-33DEB1B0BF75}"/>
    <cellStyle name="SAPBEXexcBad8 5 12" xfId="27893" xr:uid="{75544F11-5AF3-47AF-B5F7-569CF3074E5C}"/>
    <cellStyle name="SAPBEXexcBad8 5 2" xfId="4670" xr:uid="{3545B2A7-4785-4DFE-BA1E-E6B0B6DD3772}"/>
    <cellStyle name="SAPBEXexcBad8 5 2 2" xfId="27894" xr:uid="{45084428-010A-4375-AA3B-C52D217A4269}"/>
    <cellStyle name="SAPBEXexcBad8 5 2 3" xfId="27895" xr:uid="{D44A0B33-C88F-4D0F-B7CE-9603BCD9D8D0}"/>
    <cellStyle name="SAPBEXexcBad8 5 3" xfId="4980" xr:uid="{B746DE54-A369-4411-8DA9-2F83AB32480F}"/>
    <cellStyle name="SAPBEXexcBad8 5 3 2" xfId="27896" xr:uid="{3B6C3808-262F-416D-85FF-8EBAD3122DA3}"/>
    <cellStyle name="SAPBEXexcBad8 5 3 3" xfId="27897" xr:uid="{85671451-E140-4477-86D7-805F9B8333C1}"/>
    <cellStyle name="SAPBEXexcBad8 5 4" xfId="5117" xr:uid="{B512E63E-E187-4EC8-970D-963F3CAB44A3}"/>
    <cellStyle name="SAPBEXexcBad8 5 4 2" xfId="27898" xr:uid="{B5CB6D1B-800C-4D0D-AB62-AB60D0B2A8C9}"/>
    <cellStyle name="SAPBEXexcBad8 5 4 3" xfId="27899" xr:uid="{F780CE00-61A6-4F94-893B-17E9BE38036E}"/>
    <cellStyle name="SAPBEXexcBad8 5 5" xfId="4890" xr:uid="{182BB287-B13C-40C8-B2A8-D564DCF9FE34}"/>
    <cellStyle name="SAPBEXexcBad8 5 5 2" xfId="27900" xr:uid="{168DE00E-79F3-4A19-936D-1BCC8F6D4466}"/>
    <cellStyle name="SAPBEXexcBad8 5 5 3" xfId="27901" xr:uid="{EDACE344-D3F8-40BD-B4B1-F4C8D71C9C5A}"/>
    <cellStyle name="SAPBEXexcBad8 5 6" xfId="5365" xr:uid="{C756A1D7-5B84-46D2-BC1F-939EC34C9E3B}"/>
    <cellStyle name="SAPBEXexcBad8 5 6 2" xfId="27902" xr:uid="{AC8A1972-55AD-4AAF-BD9F-A9AC8E22796B}"/>
    <cellStyle name="SAPBEXexcBad8 5 6 3" xfId="27903" xr:uid="{015BED3B-4A09-4B59-8E39-BE3EDB386C12}"/>
    <cellStyle name="SAPBEXexcBad8 5 7" xfId="5469" xr:uid="{31E68969-0499-4386-93D5-61E252418701}"/>
    <cellStyle name="SAPBEXexcBad8 5 7 2" xfId="27904" xr:uid="{949D41E0-D568-47CE-8100-1ACB297C38EE}"/>
    <cellStyle name="SAPBEXexcBad8 5 7 3" xfId="27905" xr:uid="{78CB715E-BC3A-47C9-A90A-2558466E9D8E}"/>
    <cellStyle name="SAPBEXexcBad8 5 8" xfId="6764" xr:uid="{32FC71CF-2C45-4A99-8A13-FA52BBD82014}"/>
    <cellStyle name="SAPBEXexcBad8 5 8 2" xfId="27906" xr:uid="{32E4D0BE-B5AF-4BF3-9F3E-C6260D365058}"/>
    <cellStyle name="SAPBEXexcBad8 5 8 3" xfId="27907" xr:uid="{8218A0EF-4FB5-4892-9D01-B190E749F7EC}"/>
    <cellStyle name="SAPBEXexcBad8 5 9" xfId="7664" xr:uid="{941C5A8B-94E7-46DF-A7D0-9CE9758020EB}"/>
    <cellStyle name="SAPBEXexcBad8 5 9 2" xfId="27908" xr:uid="{CA15E24C-9B37-49FF-A10D-D2C92651301F}"/>
    <cellStyle name="SAPBEXexcBad8 5 9 3" xfId="27909" xr:uid="{6595A216-26C7-44C2-B287-FB5DDCF00E88}"/>
    <cellStyle name="SAPBEXexcBad8 6" xfId="5647" xr:uid="{3E9D952A-3DFF-4A38-91EC-9E0C238014CB}"/>
    <cellStyle name="SAPBEXexcBad8 6 2" xfId="27910" xr:uid="{3B3D2C28-F85C-4BA8-8278-4BA4327083FC}"/>
    <cellStyle name="SAPBEXexcBad8 6 3" xfId="27911" xr:uid="{7016D138-A307-4471-8F65-791CD29DA30C}"/>
    <cellStyle name="SAPBEXexcBad8 7" xfId="5000" xr:uid="{35172A05-D556-4E2C-B14C-A26C777C3196}"/>
    <cellStyle name="SAPBEXexcBad8 7 2" xfId="27912" xr:uid="{C4FECB8E-C7D5-4C47-827B-6CD3CAD9020D}"/>
    <cellStyle name="SAPBEXexcBad8 7 3" xfId="27913" xr:uid="{707239DF-B89D-4C71-A246-748CA79C4518}"/>
    <cellStyle name="SAPBEXexcBad8 8" xfId="7108" xr:uid="{776435B3-5FDB-4867-8D23-00D9E9F9038A}"/>
    <cellStyle name="SAPBEXexcBad8 8 2" xfId="27914" xr:uid="{184402F6-3B1D-410C-8770-FF399D2A3E5A}"/>
    <cellStyle name="SAPBEXexcBad8 8 3" xfId="27915" xr:uid="{CDCFB41B-80FD-41B2-90BD-4EA6166F5134}"/>
    <cellStyle name="SAPBEXexcBad8 9" xfId="5666" xr:uid="{9F0B3868-5332-405E-B7C1-9425F3B5F839}"/>
    <cellStyle name="SAPBEXexcBad8 9 2" xfId="27916" xr:uid="{C273706C-C578-4B52-BEAD-867584CFBD66}"/>
    <cellStyle name="SAPBEXexcBad8 9 3" xfId="27917" xr:uid="{97ECF74A-920D-44B4-8AC6-2A792445C356}"/>
    <cellStyle name="SAPBEXexcBad9" xfId="1099" xr:uid="{74ED68C8-04B4-4B2F-B4AD-79A612A47B95}"/>
    <cellStyle name="SAPBEXexcBad9 10" xfId="6826" xr:uid="{994EB66C-2A65-4B3A-A78F-093FD28E77FC}"/>
    <cellStyle name="SAPBEXexcBad9 10 2" xfId="27918" xr:uid="{20B300BB-AC09-485A-8804-7243DAFD771F}"/>
    <cellStyle name="SAPBEXexcBad9 10 3" xfId="27919" xr:uid="{5B4DB15C-F3DA-45E1-8446-B4315F31DCE8}"/>
    <cellStyle name="SAPBEXexcBad9 11" xfId="7371" xr:uid="{C8C6EEE9-8207-433F-8E15-C1FFA617C398}"/>
    <cellStyle name="SAPBEXexcBad9 11 2" xfId="27920" xr:uid="{6113BD5D-9E55-4B3A-8DD6-D7F05633688D}"/>
    <cellStyle name="SAPBEXexcBad9 11 3" xfId="27921" xr:uid="{865DFF32-F55C-4628-9FEB-AA23E539AD11}"/>
    <cellStyle name="SAPBEXexcBad9 12" xfId="7709" xr:uid="{FC2C6B28-635A-413B-BF55-E21751E6B62D}"/>
    <cellStyle name="SAPBEXexcBad9 12 2" xfId="27922" xr:uid="{F6C6632C-2E31-44B6-A4EB-A6C78B09A2CE}"/>
    <cellStyle name="SAPBEXexcBad9 12 3" xfId="27923" xr:uid="{D873FF8F-3D6D-4DC2-96C3-1DEB04B22CC6}"/>
    <cellStyle name="SAPBEXexcBad9 13" xfId="7867" xr:uid="{E93EF0A4-EBBC-4FE9-8575-B91AA84FACF7}"/>
    <cellStyle name="SAPBEXexcBad9 13 2" xfId="27924" xr:uid="{13052E48-1E13-4119-A2E6-8F2CE333177E}"/>
    <cellStyle name="SAPBEXexcBad9 13 3" xfId="27925" xr:uid="{113EA22E-9EF6-4103-86FD-A800EAA27EF6}"/>
    <cellStyle name="SAPBEXexcBad9 14" xfId="27926" xr:uid="{D43C02C4-2782-4F35-AA60-A880CB57DFFF}"/>
    <cellStyle name="SAPBEXexcBad9 15" xfId="27927" xr:uid="{B86112C6-F534-4662-A7C7-6EC91203126B}"/>
    <cellStyle name="SAPBEXexcBad9 2" xfId="1544" xr:uid="{169384CA-8F13-4A87-A11F-DEB896C79364}"/>
    <cellStyle name="SAPBEXexcBad9 2 10" xfId="7393" xr:uid="{EAA0242D-DC66-4BDD-95DA-6E82A459F702}"/>
    <cellStyle name="SAPBEXexcBad9 2 10 2" xfId="27928" xr:uid="{4705F47E-33B3-42D1-B694-98ABE51EF815}"/>
    <cellStyle name="SAPBEXexcBad9 2 10 3" xfId="27929" xr:uid="{20BE791E-21A2-4417-8237-5BF240526C2B}"/>
    <cellStyle name="SAPBEXexcBad9 2 11" xfId="7547" xr:uid="{24398143-2FB8-4B7C-A8BE-B48B84101862}"/>
    <cellStyle name="SAPBEXexcBad9 2 11 2" xfId="27930" xr:uid="{CCB5FC6C-EFA1-4CAC-8E47-6605A9AFB8DA}"/>
    <cellStyle name="SAPBEXexcBad9 2 11 3" xfId="27931" xr:uid="{106ABC30-69FD-45AF-898E-8EF21CC3CDBD}"/>
    <cellStyle name="SAPBEXexcBad9 2 12" xfId="7019" xr:uid="{3B0BCAC2-D3D7-4AC8-A89E-0F2644664B99}"/>
    <cellStyle name="SAPBEXexcBad9 2 12 2" xfId="27932" xr:uid="{07157326-C9D5-4372-9F32-478FBCAC23EB}"/>
    <cellStyle name="SAPBEXexcBad9 2 12 3" xfId="27933" xr:uid="{4E6AE125-D023-40CB-87BB-69FD41A76552}"/>
    <cellStyle name="SAPBEXexcBad9 2 13" xfId="7926" xr:uid="{DA8F7EC2-56B6-47B0-BAEC-7AA18C88B7C1}"/>
    <cellStyle name="SAPBEXexcBad9 2 13 2" xfId="27934" xr:uid="{62FEB727-E739-45A2-BE5A-9CFEF75F21B6}"/>
    <cellStyle name="SAPBEXexcBad9 2 13 3" xfId="27935" xr:uid="{283A5CCB-97E4-445D-A701-5DF00ADF96E5}"/>
    <cellStyle name="SAPBEXexcBad9 2 14" xfId="27936" xr:uid="{CF5DC7BF-5637-429A-A2BD-9BC3D01BAA33}"/>
    <cellStyle name="SAPBEXexcBad9 2 15" xfId="27937" xr:uid="{C7B77A54-96A6-45EB-AFF1-BFBD721D1E8F}"/>
    <cellStyle name="SAPBEXexcBad9 2 2" xfId="1941" xr:uid="{9E6CB2E4-3A85-4F21-B7CD-B030BBBED52F}"/>
    <cellStyle name="SAPBEXexcBad9 2 2 10" xfId="7605" xr:uid="{F1CEEBA4-D786-43A2-ACFA-0B238E5AE8D6}"/>
    <cellStyle name="SAPBEXexcBad9 2 2 10 2" xfId="27938" xr:uid="{86E6413F-86C0-4837-B685-5C8348E6DD9D}"/>
    <cellStyle name="SAPBEXexcBad9 2 2 10 3" xfId="27939" xr:uid="{16AFD3DF-8EEF-4F42-AAFB-7E2C7962F92C}"/>
    <cellStyle name="SAPBEXexcBad9 2 2 11" xfId="27940" xr:uid="{0362CD46-CD98-4E6D-94B2-20871C0847DD}"/>
    <cellStyle name="SAPBEXexcBad9 2 2 12" xfId="27941" xr:uid="{E04A8EEE-5B37-488F-B6C6-3208C8D1F7AD}"/>
    <cellStyle name="SAPBEXexcBad9 2 2 2" xfId="6535" xr:uid="{04713FDF-0E1E-4AC0-98B5-90C0A2C47C79}"/>
    <cellStyle name="SAPBEXexcBad9 2 2 2 2" xfId="27942" xr:uid="{E3E82A7C-BBB6-4833-9212-0DAD078C86D6}"/>
    <cellStyle name="SAPBEXexcBad9 2 2 2 3" xfId="27943" xr:uid="{96FC9BC1-AA23-45D0-B0D1-3EDEB900A821}"/>
    <cellStyle name="SAPBEXexcBad9 2 2 3" xfId="6432" xr:uid="{1D30BED7-F832-477C-85B3-900B5259CAB1}"/>
    <cellStyle name="SAPBEXexcBad9 2 2 3 2" xfId="27944" xr:uid="{BE0D6E7F-CFE1-485A-A470-CF98C9591543}"/>
    <cellStyle name="SAPBEXexcBad9 2 2 3 3" xfId="27945" xr:uid="{BC665439-D787-4BD8-98D7-9702644C1E05}"/>
    <cellStyle name="SAPBEXexcBad9 2 2 4" xfId="6400" xr:uid="{75259AB7-D315-4E93-956D-785A57B8A65F}"/>
    <cellStyle name="SAPBEXexcBad9 2 2 4 2" xfId="27946" xr:uid="{7667292A-0F07-417C-B1EC-F74F96879CCB}"/>
    <cellStyle name="SAPBEXexcBad9 2 2 4 3" xfId="27947" xr:uid="{A493A59B-8763-4012-9F3B-09C10E12AFC8}"/>
    <cellStyle name="SAPBEXexcBad9 2 2 5" xfId="5124" xr:uid="{18A26938-2C45-4F32-94E9-68745F37A742}"/>
    <cellStyle name="SAPBEXexcBad9 2 2 5 2" xfId="27948" xr:uid="{F337FCC3-5309-47FD-94CD-ADBA3161FE51}"/>
    <cellStyle name="SAPBEXexcBad9 2 2 5 3" xfId="27949" xr:uid="{BB0BD9C5-74DB-4758-890E-86179F5C806D}"/>
    <cellStyle name="SAPBEXexcBad9 2 2 6" xfId="7083" xr:uid="{8F7A62B9-6055-4316-93C0-72513273295F}"/>
    <cellStyle name="SAPBEXexcBad9 2 2 6 2" xfId="27950" xr:uid="{0AC336E2-0243-43A3-BC21-9D5CA7C8233B}"/>
    <cellStyle name="SAPBEXexcBad9 2 2 6 3" xfId="27951" xr:uid="{910574FA-F881-4671-B288-9233A9C6BD64}"/>
    <cellStyle name="SAPBEXexcBad9 2 2 7" xfId="7428" xr:uid="{0366EC83-E375-4337-AFDE-06A8E9DE9585}"/>
    <cellStyle name="SAPBEXexcBad9 2 2 7 2" xfId="27952" xr:uid="{3C6F6E03-A438-49DC-9E92-90F2E29A29F8}"/>
    <cellStyle name="SAPBEXexcBad9 2 2 7 3" xfId="27953" xr:uid="{B1635D1E-0551-4933-996E-E82D2A430AC7}"/>
    <cellStyle name="SAPBEXexcBad9 2 2 8" xfId="7569" xr:uid="{71092F5A-F495-4DE3-AF2F-5013EEB83341}"/>
    <cellStyle name="SAPBEXexcBad9 2 2 8 2" xfId="27954" xr:uid="{52C29CAA-77A9-4882-8BBB-D05228138A63}"/>
    <cellStyle name="SAPBEXexcBad9 2 2 8 3" xfId="27955" xr:uid="{4DB6CDF6-9E73-4407-84B7-B575FDB9C574}"/>
    <cellStyle name="SAPBEXexcBad9 2 2 9" xfId="6325" xr:uid="{B100BF1F-593D-4286-8990-0C5005D21FBE}"/>
    <cellStyle name="SAPBEXexcBad9 2 2 9 2" xfId="27956" xr:uid="{7C6A40B8-DC24-4600-9242-928F42613B8B}"/>
    <cellStyle name="SAPBEXexcBad9 2 2 9 3" xfId="27957" xr:uid="{64AE8688-E1A2-4A40-8BBF-5533444B8835}"/>
    <cellStyle name="SAPBEXexcBad9 2 3" xfId="5869" xr:uid="{072FCB11-952F-4BDF-83EB-D567E0470BF0}"/>
    <cellStyle name="SAPBEXexcBad9 2 3 2" xfId="27958" xr:uid="{FACE89DE-A50A-44E4-9A25-1C22860BDA1B}"/>
    <cellStyle name="SAPBEXexcBad9 2 3 3" xfId="27959" xr:uid="{15368587-44B8-4F67-B6EC-32EA8CEF1544}"/>
    <cellStyle name="SAPBEXexcBad9 2 4" xfId="6237" xr:uid="{F1BA18F9-BC49-4C0D-95B0-83453189BF3B}"/>
    <cellStyle name="SAPBEXexcBad9 2 4 2" xfId="27960" xr:uid="{4FB42EED-8EFD-463B-B1D8-4BBD779BC56B}"/>
    <cellStyle name="SAPBEXexcBad9 2 4 3" xfId="27961" xr:uid="{D4CB4FF1-6963-4353-89AE-429BFF495004}"/>
    <cellStyle name="SAPBEXexcBad9 2 5" xfId="6605" xr:uid="{22355A51-50AF-43B3-A735-360C74D4CC4F}"/>
    <cellStyle name="SAPBEXexcBad9 2 5 2" xfId="27962" xr:uid="{B96F4221-8E49-43C0-A54D-66E5091E7EE7}"/>
    <cellStyle name="SAPBEXexcBad9 2 5 3" xfId="27963" xr:uid="{74812A74-2CE5-4775-B5BB-151D523EBE70}"/>
    <cellStyle name="SAPBEXexcBad9 2 6" xfId="6099" xr:uid="{3BDF13C9-E285-4823-AE6F-9115322B6824}"/>
    <cellStyle name="SAPBEXexcBad9 2 6 2" xfId="27964" xr:uid="{21E2A746-AEA5-4B01-B4FF-2B9DE4609D86}"/>
    <cellStyle name="SAPBEXexcBad9 2 6 3" xfId="27965" xr:uid="{5B1C4D4A-B3E9-45CC-853B-84CA6ED40F08}"/>
    <cellStyle name="SAPBEXexcBad9 2 7" xfId="4939" xr:uid="{D8BEF47B-347F-4765-B102-6D2B7DD2DC60}"/>
    <cellStyle name="SAPBEXexcBad9 2 7 2" xfId="27966" xr:uid="{8399D2CB-8259-42F8-BE3D-EA93D0009931}"/>
    <cellStyle name="SAPBEXexcBad9 2 7 3" xfId="27967" xr:uid="{E638F348-47DF-4D00-831A-4F1671A72A78}"/>
    <cellStyle name="SAPBEXexcBad9 2 8" xfId="7075" xr:uid="{C7F607CF-F328-4297-81AB-4A85251A8ABE}"/>
    <cellStyle name="SAPBEXexcBad9 2 8 2" xfId="27968" xr:uid="{25438BF9-6744-4775-AD93-6A200116AECC}"/>
    <cellStyle name="SAPBEXexcBad9 2 8 3" xfId="27969" xr:uid="{84EF52CF-0DCE-4B6F-989F-3A0AE4074E34}"/>
    <cellStyle name="SAPBEXexcBad9 2 9" xfId="5699" xr:uid="{BAF82811-FDFE-4EFB-BF9D-4FF998017C53}"/>
    <cellStyle name="SAPBEXexcBad9 2 9 2" xfId="27970" xr:uid="{1E900505-E9BD-4367-9AA1-EEE17483EBC9}"/>
    <cellStyle name="SAPBEXexcBad9 2 9 3" xfId="27971" xr:uid="{1A980BD0-0512-4B04-9971-20484002D4B0}"/>
    <cellStyle name="SAPBEXexcBad9 3" xfId="1545" xr:uid="{E92753D6-C810-4ED5-9D1F-0F1F639DD179}"/>
    <cellStyle name="SAPBEXexcBad9 3 10" xfId="6969" xr:uid="{6B9F8981-C389-4887-BBF6-79388624F2EE}"/>
    <cellStyle name="SAPBEXexcBad9 3 10 2" xfId="27972" xr:uid="{7E934AB6-174F-4241-B959-4CAB4A6801E2}"/>
    <cellStyle name="SAPBEXexcBad9 3 10 3" xfId="27973" xr:uid="{C4CB04A0-C28E-449E-B6AF-A21A08340F03}"/>
    <cellStyle name="SAPBEXexcBad9 3 11" xfId="7690" xr:uid="{FDDAAD92-99EE-4428-B0E2-216995CCB5B2}"/>
    <cellStyle name="SAPBEXexcBad9 3 11 2" xfId="27974" xr:uid="{99BBB8F1-AE89-4117-B6E1-869E74355C72}"/>
    <cellStyle name="SAPBEXexcBad9 3 11 3" xfId="27975" xr:uid="{389ADC7B-5764-48AA-8E4B-8F20D80A8E0A}"/>
    <cellStyle name="SAPBEXexcBad9 3 12" xfId="7927" xr:uid="{5394D9BE-C986-41E5-960B-94AAAD48EE52}"/>
    <cellStyle name="SAPBEXexcBad9 3 12 2" xfId="27976" xr:uid="{C3C01BD3-9CB4-4636-8E90-5135A15FE45B}"/>
    <cellStyle name="SAPBEXexcBad9 3 12 3" xfId="27977" xr:uid="{2F3A33F0-C174-412F-9BB0-8BEECE5676FF}"/>
    <cellStyle name="SAPBEXexcBad9 3 13" xfId="27978" xr:uid="{6E119576-878B-46A5-BC84-2F1EFF6A5DCD}"/>
    <cellStyle name="SAPBEXexcBad9 3 14" xfId="27979" xr:uid="{D4E7B785-8D05-4E25-85AE-F78CD631878F}"/>
    <cellStyle name="SAPBEXexcBad9 3 2" xfId="1942" xr:uid="{FBB68714-94FE-4F7E-B1CA-2267B00A92F5}"/>
    <cellStyle name="SAPBEXexcBad9 3 2 10" xfId="7242" xr:uid="{9F467BB0-D3F7-4661-BF5F-2266C44E4A9E}"/>
    <cellStyle name="SAPBEXexcBad9 3 2 10 2" xfId="27980" xr:uid="{E1A984CD-6E7E-40F3-B4AF-0BAD5ABA8243}"/>
    <cellStyle name="SAPBEXexcBad9 3 2 10 3" xfId="27981" xr:uid="{8102961F-8AB2-403F-967B-E09A0F794CC0}"/>
    <cellStyle name="SAPBEXexcBad9 3 2 11" xfId="27982" xr:uid="{DF17376F-4156-42B2-B652-11E08BEC77FF}"/>
    <cellStyle name="SAPBEXexcBad9 3 2 12" xfId="27983" xr:uid="{92593AE7-4FF8-4339-AF1B-05EDC9A7FA34}"/>
    <cellStyle name="SAPBEXexcBad9 3 2 2" xfId="6536" xr:uid="{D7D3053A-AE0A-43EB-941C-A37B6CF2C87D}"/>
    <cellStyle name="SAPBEXexcBad9 3 2 2 2" xfId="27984" xr:uid="{67F5F2C9-2BBC-423B-9B12-385A58F14C0C}"/>
    <cellStyle name="SAPBEXexcBad9 3 2 2 3" xfId="27985" xr:uid="{958640A3-22AF-42B8-8338-4D9FB3AED6B0}"/>
    <cellStyle name="SAPBEXexcBad9 3 2 3" xfId="5662" xr:uid="{2AA3D8F0-04C7-4A87-8717-DA9627EE978A}"/>
    <cellStyle name="SAPBEXexcBad9 3 2 3 2" xfId="27986" xr:uid="{385831AA-EE24-4943-9B83-269218524510}"/>
    <cellStyle name="SAPBEXexcBad9 3 2 3 3" xfId="27987" xr:uid="{44D64F41-67F9-4364-9371-782FD054BB3F}"/>
    <cellStyle name="SAPBEXexcBad9 3 2 4" xfId="6664" xr:uid="{D5791BFF-251C-4DFE-AEA6-67E5D548494B}"/>
    <cellStyle name="SAPBEXexcBad9 3 2 4 2" xfId="27988" xr:uid="{C11A67BB-9550-4C3A-88E2-730AAB1AF14D}"/>
    <cellStyle name="SAPBEXexcBad9 3 2 4 3" xfId="27989" xr:uid="{21646512-5388-4F0B-A01C-1CBD3F9D3C0F}"/>
    <cellStyle name="SAPBEXexcBad9 3 2 5" xfId="7095" xr:uid="{D9AFF780-B5D2-46D6-947E-9F0BD7ECB9CD}"/>
    <cellStyle name="SAPBEXexcBad9 3 2 5 2" xfId="27990" xr:uid="{5A46ADC9-1023-487B-BD23-2D7C4C955501}"/>
    <cellStyle name="SAPBEXexcBad9 3 2 5 3" xfId="27991" xr:uid="{FE88FF7E-3ED0-4899-BE4E-490B28C55B20}"/>
    <cellStyle name="SAPBEXexcBad9 3 2 6" xfId="6766" xr:uid="{6B77C5D1-CB0C-4FD1-B7A3-4C041534715C}"/>
    <cellStyle name="SAPBEXexcBad9 3 2 6 2" xfId="27992" xr:uid="{B1D35D1D-CB13-4BE4-970B-A5F8E17A3DBD}"/>
    <cellStyle name="SAPBEXexcBad9 3 2 6 3" xfId="27993" xr:uid="{77176FCA-23D3-4B2A-81D0-F064D545CE18}"/>
    <cellStyle name="SAPBEXexcBad9 3 2 7" xfId="7429" xr:uid="{F07B7931-3BDB-4537-9063-ED59C9C5DA69}"/>
    <cellStyle name="SAPBEXexcBad9 3 2 7 2" xfId="27994" xr:uid="{F1E603FC-987F-4F23-BC91-6903DAD03476}"/>
    <cellStyle name="SAPBEXexcBad9 3 2 7 3" xfId="27995" xr:uid="{99E29174-BBE9-4847-81B8-B5B8C6DA41FC}"/>
    <cellStyle name="SAPBEXexcBad9 3 2 8" xfId="7570" xr:uid="{6994E609-C1A9-49B0-8FB5-E0152493419F}"/>
    <cellStyle name="SAPBEXexcBad9 3 2 8 2" xfId="27996" xr:uid="{9D5D0845-9A97-47C8-9332-DD09FFAC5F23}"/>
    <cellStyle name="SAPBEXexcBad9 3 2 8 3" xfId="27997" xr:uid="{DD451BE6-DC06-41E0-BF13-0FB6E2193044}"/>
    <cellStyle name="SAPBEXexcBad9 3 2 9" xfId="4676" xr:uid="{1B0285C5-8C89-4778-B829-C3F8CA32626E}"/>
    <cellStyle name="SAPBEXexcBad9 3 2 9 2" xfId="27998" xr:uid="{4C00C656-06AA-45F3-B321-E78EF664CB13}"/>
    <cellStyle name="SAPBEXexcBad9 3 2 9 3" xfId="27999" xr:uid="{5D00424E-7836-49EC-9FA8-BCB03CC8C69E}"/>
    <cellStyle name="SAPBEXexcBad9 3 3" xfId="6238" xr:uid="{FAE43C7E-DC44-4277-8B2A-DBBC0E7A10C1}"/>
    <cellStyle name="SAPBEXexcBad9 3 3 2" xfId="28000" xr:uid="{BE40402D-2B08-419A-9814-A2464DA1796E}"/>
    <cellStyle name="SAPBEXexcBad9 3 3 3" xfId="28001" xr:uid="{31B80D36-D4D9-439B-8C27-0A216355A832}"/>
    <cellStyle name="SAPBEXexcBad9 3 4" xfId="6520" xr:uid="{32F9953B-4C98-4CAF-8E5A-55CA1F43D6DD}"/>
    <cellStyle name="SAPBEXexcBad9 3 4 2" xfId="28002" xr:uid="{8732DB9F-99CB-41B8-B16B-45E95F8E2EA4}"/>
    <cellStyle name="SAPBEXexcBad9 3 4 3" xfId="28003" xr:uid="{086F3CBE-6105-465B-9BF6-1DD94F6A01AF}"/>
    <cellStyle name="SAPBEXexcBad9 3 5" xfId="4689" xr:uid="{6A5B450C-948B-4A63-BC5E-AB533616BD5F}"/>
    <cellStyle name="SAPBEXexcBad9 3 5 2" xfId="28004" xr:uid="{6B9D4C28-DF56-4417-96C4-13882C53C3B9}"/>
    <cellStyle name="SAPBEXexcBad9 3 5 3" xfId="28005" xr:uid="{DE16F0B0-4EE4-4181-8CD5-F7C729ADDA4D}"/>
    <cellStyle name="SAPBEXexcBad9 3 6" xfId="4904" xr:uid="{61AFA261-8878-4BF3-9D1E-B3EDA969875F}"/>
    <cellStyle name="SAPBEXexcBad9 3 6 2" xfId="28006" xr:uid="{C4A735ED-841C-4593-8C72-4051B442C550}"/>
    <cellStyle name="SAPBEXexcBad9 3 6 3" xfId="28007" xr:uid="{50E48149-A2AE-4721-B559-094772262D22}"/>
    <cellStyle name="SAPBEXexcBad9 3 7" xfId="6165" xr:uid="{48DE6CC5-1BCD-4202-B193-97356E206CC9}"/>
    <cellStyle name="SAPBEXexcBad9 3 7 2" xfId="28008" xr:uid="{55A7EBD8-8261-474B-9FFA-64B478C3B626}"/>
    <cellStyle name="SAPBEXexcBad9 3 7 3" xfId="28009" xr:uid="{2C997EB0-0786-400A-B594-8D7FAB40E4C5}"/>
    <cellStyle name="SAPBEXexcBad9 3 8" xfId="7072" xr:uid="{4B4C225A-5FED-4BF6-A67E-C30DF2281068}"/>
    <cellStyle name="SAPBEXexcBad9 3 8 2" xfId="28010" xr:uid="{61B093B7-E343-4431-A5FB-474BFD903C86}"/>
    <cellStyle name="SAPBEXexcBad9 3 8 3" xfId="28011" xr:uid="{FECE76C9-6971-4B1D-A685-7735F6EA5292}"/>
    <cellStyle name="SAPBEXexcBad9 3 9" xfId="6098" xr:uid="{A317D3F4-AE7E-45EC-970B-50B18B327F49}"/>
    <cellStyle name="SAPBEXexcBad9 3 9 2" xfId="28012" xr:uid="{FF84CC36-D8A3-49E2-A2A0-484248706F01}"/>
    <cellStyle name="SAPBEXexcBad9 3 9 3" xfId="28013" xr:uid="{06D0160C-8C85-486B-B2BC-EDE24774A6CE}"/>
    <cellStyle name="SAPBEXexcBad9 4" xfId="1905" xr:uid="{23CA9313-620C-4710-99A1-C62A4E9BA3B6}"/>
    <cellStyle name="SAPBEXexcBad9 4 10" xfId="5014" xr:uid="{5A8A38B8-81AE-4FA8-8C5B-8806FC28D350}"/>
    <cellStyle name="SAPBEXexcBad9 4 10 2" xfId="28014" xr:uid="{86DF86F4-70D2-48AB-A378-D2B207F5B19D}"/>
    <cellStyle name="SAPBEXexcBad9 4 10 3" xfId="28015" xr:uid="{FB9559F3-E9AE-48E8-A2C7-0FDD7BD3BC5E}"/>
    <cellStyle name="SAPBEXexcBad9 4 11" xfId="28016" xr:uid="{99F8EFCE-4FEB-4D45-9F18-9260E2D8BEA8}"/>
    <cellStyle name="SAPBEXexcBad9 4 12" xfId="28017" xr:uid="{8C5966C3-B7C2-426F-9CA5-3092BD00D721}"/>
    <cellStyle name="SAPBEXexcBad9 4 2" xfId="6502" xr:uid="{6D72B85C-A796-4AF5-ACE2-6C06703BE573}"/>
    <cellStyle name="SAPBEXexcBad9 4 2 2" xfId="28018" xr:uid="{361226DF-F7ED-47B7-9589-B5406327AD41}"/>
    <cellStyle name="SAPBEXexcBad9 4 2 3" xfId="28019" xr:uid="{02C6725B-AE4C-4A3C-89CF-39A9E6A3CCC1}"/>
    <cellStyle name="SAPBEXexcBad9 4 3" xfId="4730" xr:uid="{CF99A453-79B0-417D-BC06-7B656D1F5D8E}"/>
    <cellStyle name="SAPBEXexcBad9 4 3 2" xfId="28020" xr:uid="{39065E2C-D686-4070-8E75-11C2C3E7E98D}"/>
    <cellStyle name="SAPBEXexcBad9 4 3 3" xfId="28021" xr:uid="{75F8528D-C3AE-4C79-B20F-FBA3938AC6FB}"/>
    <cellStyle name="SAPBEXexcBad9 4 4" xfId="6304" xr:uid="{44D4AE7B-85A4-41C4-9DC1-B6C8F408CC3B}"/>
    <cellStyle name="SAPBEXexcBad9 4 4 2" xfId="28022" xr:uid="{8F4871EB-DFE5-4FC3-80B8-15177D03BE67}"/>
    <cellStyle name="SAPBEXexcBad9 4 4 3" xfId="28023" xr:uid="{83797479-CA20-4E60-A60F-AB67BC82370B}"/>
    <cellStyle name="SAPBEXexcBad9 4 5" xfId="6424" xr:uid="{076AA79E-3235-40C8-A6E0-6C6F9B9759BE}"/>
    <cellStyle name="SAPBEXexcBad9 4 5 2" xfId="28024" xr:uid="{38F26972-D367-4D5D-BAB1-35E13C905BC6}"/>
    <cellStyle name="SAPBEXexcBad9 4 5 3" xfId="28025" xr:uid="{37C6A92B-1F9E-4154-AA4D-3331EC9F39F9}"/>
    <cellStyle name="SAPBEXexcBad9 4 6" xfId="6591" xr:uid="{6EB4E2EA-C75C-4756-9CB8-66C2625FD37E}"/>
    <cellStyle name="SAPBEXexcBad9 4 6 2" xfId="28026" xr:uid="{DF556B89-78F0-4620-BC0C-52E81FEE3B19}"/>
    <cellStyle name="SAPBEXexcBad9 4 6 3" xfId="28027" xr:uid="{4AA35396-10D0-416E-8979-DE0DAEF242D0}"/>
    <cellStyle name="SAPBEXexcBad9 4 7" xfId="7396" xr:uid="{8A68E1AD-8B6D-4AB9-A1D4-950E4F534E77}"/>
    <cellStyle name="SAPBEXexcBad9 4 7 2" xfId="28028" xr:uid="{86CDB723-61E5-4DB8-B129-C28D569BAB38}"/>
    <cellStyle name="SAPBEXexcBad9 4 7 3" xfId="28029" xr:uid="{01B02358-DFCB-495E-A52A-EE7B2E525287}"/>
    <cellStyle name="SAPBEXexcBad9 4 8" xfId="7539" xr:uid="{5980A65B-34B3-4E1F-BD15-62484F415ECE}"/>
    <cellStyle name="SAPBEXexcBad9 4 8 2" xfId="28030" xr:uid="{9662681B-3A23-4710-BAFE-13F89F5F5376}"/>
    <cellStyle name="SAPBEXexcBad9 4 8 3" xfId="28031" xr:uid="{2A6E7800-95A9-4B7F-96C0-14A6093CF444}"/>
    <cellStyle name="SAPBEXexcBad9 4 9" xfId="6940" xr:uid="{05AFEFCC-D976-4FBB-A236-8F91F6EAB5CD}"/>
    <cellStyle name="SAPBEXexcBad9 4 9 2" xfId="28032" xr:uid="{E7324D02-64F4-4F5A-9A60-AA40F6DC4205}"/>
    <cellStyle name="SAPBEXexcBad9 4 9 3" xfId="28033" xr:uid="{9509CF50-5968-4CFF-9084-3A242D080BD6}"/>
    <cellStyle name="SAPBEXexcBad9 5" xfId="5617" xr:uid="{B7D44B55-1838-4D73-AD7F-10D093025D6B}"/>
    <cellStyle name="SAPBEXexcBad9 5 10" xfId="6152" xr:uid="{534D58CF-746B-44B7-B0FE-C6B73515D4E4}"/>
    <cellStyle name="SAPBEXexcBad9 5 10 2" xfId="28034" xr:uid="{3326ADD2-AAE4-441B-8119-A647E22D33F8}"/>
    <cellStyle name="SAPBEXexcBad9 5 10 3" xfId="28035" xr:uid="{835EA9B3-42D8-462D-AA8A-1D88B0E063F4}"/>
    <cellStyle name="SAPBEXexcBad9 5 11" xfId="28036" xr:uid="{0F11B90E-8598-4F9C-871D-DFFEC05D360D}"/>
    <cellStyle name="SAPBEXexcBad9 5 12" xfId="28037" xr:uid="{9AC2A58A-711A-467C-B00F-C7964958989E}"/>
    <cellStyle name="SAPBEXexcBad9 5 2" xfId="5319" xr:uid="{F68E2DDD-3B47-4677-B21A-02D033A1E893}"/>
    <cellStyle name="SAPBEXexcBad9 5 2 2" xfId="28038" xr:uid="{332BA801-EC0C-45D7-8FDD-34EEC0D2BD5A}"/>
    <cellStyle name="SAPBEXexcBad9 5 2 3" xfId="28039" xr:uid="{6D133B2D-5F45-4912-BA1F-2637DA1127F9}"/>
    <cellStyle name="SAPBEXexcBad9 5 3" xfId="4949" xr:uid="{20387B81-7CBF-4C47-8026-4992B9438223}"/>
    <cellStyle name="SAPBEXexcBad9 5 3 2" xfId="28040" xr:uid="{C9E03058-43AA-4F65-B704-153926979A91}"/>
    <cellStyle name="SAPBEXexcBad9 5 3 3" xfId="28041" xr:uid="{F7053946-B5BD-42F7-AD94-198E63057A78}"/>
    <cellStyle name="SAPBEXexcBad9 5 4" xfId="6377" xr:uid="{3C5A8281-5BFA-4C35-85AA-0329C0E5BF13}"/>
    <cellStyle name="SAPBEXexcBad9 5 4 2" xfId="28042" xr:uid="{A8B6ABB2-1F97-4C8B-B10B-DCBB57FE0E16}"/>
    <cellStyle name="SAPBEXexcBad9 5 4 3" xfId="28043" xr:uid="{665142B2-A664-401C-B3F4-CD54D3AFE395}"/>
    <cellStyle name="SAPBEXexcBad9 5 5" xfId="4830" xr:uid="{74ABE28B-ADBA-4B6C-A2B9-C86F64216E37}"/>
    <cellStyle name="SAPBEXexcBad9 5 5 2" xfId="28044" xr:uid="{51C012DC-6C83-4C57-B438-E8AE1E4A95C9}"/>
    <cellStyle name="SAPBEXexcBad9 5 5 3" xfId="28045" xr:uid="{477070DC-5784-4417-A69B-232FF8528244}"/>
    <cellStyle name="SAPBEXexcBad9 5 6" xfId="4766" xr:uid="{E032C63A-D641-4449-B21B-936BF70C0A58}"/>
    <cellStyle name="SAPBEXexcBad9 5 6 2" xfId="28046" xr:uid="{CFCA8A73-0B4E-4034-9703-CD79257D410E}"/>
    <cellStyle name="SAPBEXexcBad9 5 6 3" xfId="28047" xr:uid="{67FB7B5A-9E5D-4708-9FF0-3ADE700A77FF}"/>
    <cellStyle name="SAPBEXexcBad9 5 7" xfId="5673" xr:uid="{1A040BBE-54C6-4825-B3AF-E1AA6B0BB43D}"/>
    <cellStyle name="SAPBEXexcBad9 5 7 2" xfId="28048" xr:uid="{94BAC081-6291-4586-A974-004465652721}"/>
    <cellStyle name="SAPBEXexcBad9 5 7 3" xfId="28049" xr:uid="{43AEE125-9F6E-48CB-88E5-84279F5AD6E5}"/>
    <cellStyle name="SAPBEXexcBad9 5 8" xfId="7240" xr:uid="{FC66641E-86D3-4A68-8F96-49D697FFB9FD}"/>
    <cellStyle name="SAPBEXexcBad9 5 8 2" xfId="28050" xr:uid="{51334853-487A-47B0-82DA-52CDD8E69B6C}"/>
    <cellStyle name="SAPBEXexcBad9 5 8 3" xfId="28051" xr:uid="{5760CD58-88F9-4FB8-B71A-09AB5E8A9FA9}"/>
    <cellStyle name="SAPBEXexcBad9 5 9" xfId="6845" xr:uid="{249A148C-6326-495B-80F8-C2D8AC3FD690}"/>
    <cellStyle name="SAPBEXexcBad9 5 9 2" xfId="28052" xr:uid="{D8FC31DA-E125-4828-AFA6-E425715CE385}"/>
    <cellStyle name="SAPBEXexcBad9 5 9 3" xfId="28053" xr:uid="{C175F7F5-6F49-4C1F-9D64-026BBDDC0A98}"/>
    <cellStyle name="SAPBEXexcBad9 6" xfId="6661" xr:uid="{0A6149D1-42F8-4CCD-9EE4-1C8D5B7274A5}"/>
    <cellStyle name="SAPBEXexcBad9 6 2" xfId="28054" xr:uid="{3EC9C8D5-DB33-4F2D-A95E-57B35A318D5B}"/>
    <cellStyle name="SAPBEXexcBad9 6 3" xfId="28055" xr:uid="{52C29F58-DD17-4DDA-BF2A-758490D27F99}"/>
    <cellStyle name="SAPBEXexcBad9 7" xfId="6020" xr:uid="{5558B9AC-43CC-4E3E-AC29-DDD525D65B35}"/>
    <cellStyle name="SAPBEXexcBad9 7 2" xfId="28056" xr:uid="{48CEFC65-9518-4F7A-8052-874BE2FA3FE0}"/>
    <cellStyle name="SAPBEXexcBad9 7 3" xfId="28057" xr:uid="{231E4F88-0721-41C0-A93B-D24795A9D55C}"/>
    <cellStyle name="SAPBEXexcBad9 8" xfId="5452" xr:uid="{B18C7712-836E-4344-9168-86715CED7CCB}"/>
    <cellStyle name="SAPBEXexcBad9 8 2" xfId="28058" xr:uid="{B52BC683-9E41-4651-87F8-0040CD0153E9}"/>
    <cellStyle name="SAPBEXexcBad9 8 3" xfId="28059" xr:uid="{0E5A2BA0-12A0-4849-9892-1EB4D6150460}"/>
    <cellStyle name="SAPBEXexcBad9 9" xfId="7153" xr:uid="{C6C3937E-1CAC-4E99-8D9B-3655AAC615AE}"/>
    <cellStyle name="SAPBEXexcBad9 9 2" xfId="28060" xr:uid="{FFBA5CAC-97B7-424E-8855-FDD9A66D9A75}"/>
    <cellStyle name="SAPBEXexcBad9 9 3" xfId="28061" xr:uid="{74571F47-0BD2-4363-9ECE-A9A7EF4FD909}"/>
    <cellStyle name="SAPBEXexcCritical4" xfId="1100" xr:uid="{592D89CF-4485-4DCF-AB88-0986494A8EFD}"/>
    <cellStyle name="SAPBEXexcCritical4 10" xfId="7166" xr:uid="{6C835C87-9C1E-422A-9E39-6437C1F32923}"/>
    <cellStyle name="SAPBEXexcCritical4 10 2" xfId="28062" xr:uid="{3A9D02FA-565A-4B7F-B1F8-CEFC49BC61C1}"/>
    <cellStyle name="SAPBEXexcCritical4 10 3" xfId="28063" xr:uid="{A57333CA-AE06-47E6-B0AB-2BD65BFE65EE}"/>
    <cellStyle name="SAPBEXexcCritical4 11" xfId="7149" xr:uid="{41289F84-7B38-434B-B785-8DEA45E5C9EC}"/>
    <cellStyle name="SAPBEXexcCritical4 11 2" xfId="28064" xr:uid="{5015A896-1153-4C4D-AE6C-BB93FCD2AA9E}"/>
    <cellStyle name="SAPBEXexcCritical4 11 3" xfId="28065" xr:uid="{BFA10B34-E79A-4627-991B-2B70088CA603}"/>
    <cellStyle name="SAPBEXexcCritical4 12" xfId="7708" xr:uid="{EC619AFD-D708-45D4-96E5-B5DB16D8BB90}"/>
    <cellStyle name="SAPBEXexcCritical4 12 2" xfId="28066" xr:uid="{99CA085D-541C-4A92-A46A-1BFF7E138643}"/>
    <cellStyle name="SAPBEXexcCritical4 12 3" xfId="28067" xr:uid="{20216707-1B36-4369-A281-C55A2343F12B}"/>
    <cellStyle name="SAPBEXexcCritical4 13" xfId="7868" xr:uid="{ABB028E5-5271-4122-92ED-7C20D5A52405}"/>
    <cellStyle name="SAPBEXexcCritical4 13 2" xfId="28068" xr:uid="{5E7C8F18-751E-439D-94EE-0ABE6AF58B8A}"/>
    <cellStyle name="SAPBEXexcCritical4 13 3" xfId="28069" xr:uid="{737269D3-A762-469E-AA77-627A402ED9C8}"/>
    <cellStyle name="SAPBEXexcCritical4 14" xfId="28070" xr:uid="{1149D75D-F593-448C-822E-A4009782BAC2}"/>
    <cellStyle name="SAPBEXexcCritical4 15" xfId="28071" xr:uid="{70BB8EE8-B50E-4C60-BB45-ACCB88DEA66E}"/>
    <cellStyle name="SAPBEXexcCritical4 2" xfId="1546" xr:uid="{5C1FC1A9-6200-48D8-BA1C-29FE607EB6D4}"/>
    <cellStyle name="SAPBEXexcCritical4 2 10" xfId="7336" xr:uid="{ED83ADCC-4DF3-49F5-9925-E112DE36B0AA}"/>
    <cellStyle name="SAPBEXexcCritical4 2 10 2" xfId="28072" xr:uid="{B2CB8F1F-2FC4-433E-BFB1-44ED625D1764}"/>
    <cellStyle name="SAPBEXexcCritical4 2 10 3" xfId="28073" xr:uid="{9713E6BD-5048-465B-BA12-1DE6A6B1D40D}"/>
    <cellStyle name="SAPBEXexcCritical4 2 11" xfId="5468" xr:uid="{16DB08E6-7AED-4C71-8CE7-B825106DAD43}"/>
    <cellStyle name="SAPBEXexcCritical4 2 11 2" xfId="28074" xr:uid="{892BBB48-454D-480C-971E-FAB013A1D070}"/>
    <cellStyle name="SAPBEXexcCritical4 2 11 3" xfId="28075" xr:uid="{414D518E-287C-4D9E-A152-2DE8BFB14A79}"/>
    <cellStyle name="SAPBEXexcCritical4 2 12" xfId="7373" xr:uid="{87C37A54-05DF-4AAF-9460-E4470B320679}"/>
    <cellStyle name="SAPBEXexcCritical4 2 12 2" xfId="28076" xr:uid="{6D855826-715B-400C-B3EF-92BA2618CCBF}"/>
    <cellStyle name="SAPBEXexcCritical4 2 12 3" xfId="28077" xr:uid="{28B57D06-CDD4-4FF7-A7C4-E898E20F5817}"/>
    <cellStyle name="SAPBEXexcCritical4 2 13" xfId="7928" xr:uid="{E0847898-4241-4A6E-B04C-4604BE4940E0}"/>
    <cellStyle name="SAPBEXexcCritical4 2 13 2" xfId="28078" xr:uid="{FD2411AC-A4D1-418B-A779-815AF45DA41D}"/>
    <cellStyle name="SAPBEXexcCritical4 2 13 3" xfId="28079" xr:uid="{AD59D4ED-8CA0-4D56-AC79-3DD96BE07B34}"/>
    <cellStyle name="SAPBEXexcCritical4 2 14" xfId="28080" xr:uid="{ABCD0700-E3D1-470C-8079-245FCC96E403}"/>
    <cellStyle name="SAPBEXexcCritical4 2 15" xfId="28081" xr:uid="{7654C024-35F7-49C0-9F78-E3094C361622}"/>
    <cellStyle name="SAPBEXexcCritical4 2 2" xfId="1943" xr:uid="{66FE81D7-A1BD-4741-88E1-E5D24E872A9E}"/>
    <cellStyle name="SAPBEXexcCritical4 2 2 10" xfId="7639" xr:uid="{98F3C586-2915-4876-9EBE-5C6BFDFDDC5D}"/>
    <cellStyle name="SAPBEXexcCritical4 2 2 10 2" xfId="28082" xr:uid="{0AC4A083-BE28-48ED-A0A4-794BDFE90DD0}"/>
    <cellStyle name="SAPBEXexcCritical4 2 2 10 3" xfId="28083" xr:uid="{22B51698-E917-42F0-A622-1E36C9FBFCF6}"/>
    <cellStyle name="SAPBEXexcCritical4 2 2 11" xfId="28084" xr:uid="{35287173-7027-4C42-9833-AC3B3DBA9433}"/>
    <cellStyle name="SAPBEXexcCritical4 2 2 12" xfId="28085" xr:uid="{F19F6334-7747-4918-97BE-CED71ED31851}"/>
    <cellStyle name="SAPBEXexcCritical4 2 2 2" xfId="6537" xr:uid="{00F6E672-F638-489C-9BE4-860218EE5779}"/>
    <cellStyle name="SAPBEXexcCritical4 2 2 2 2" xfId="28086" xr:uid="{69C7112C-FB14-4B3F-B14F-5B4074D0F6E0}"/>
    <cellStyle name="SAPBEXexcCritical4 2 2 2 3" xfId="28087" xr:uid="{ABC1CB08-4744-4AF3-9091-683B441EF962}"/>
    <cellStyle name="SAPBEXexcCritical4 2 2 3" xfId="6106" xr:uid="{E91AA97B-2782-4591-B0D6-654EDA5BFB54}"/>
    <cellStyle name="SAPBEXexcCritical4 2 2 3 2" xfId="28088" xr:uid="{B837DE06-567D-4E23-85F8-6C128C52C383}"/>
    <cellStyle name="SAPBEXexcCritical4 2 2 3 3" xfId="28089" xr:uid="{96392A59-A694-468F-9BAF-CB3125AD0EAB}"/>
    <cellStyle name="SAPBEXexcCritical4 2 2 4" xfId="6707" xr:uid="{B468FB3D-0215-4DA1-B0F7-188FED57EF04}"/>
    <cellStyle name="SAPBEXexcCritical4 2 2 4 2" xfId="28090" xr:uid="{5D1E45CC-DAF4-4147-9915-103ADE15DD84}"/>
    <cellStyle name="SAPBEXexcCritical4 2 2 4 3" xfId="28091" xr:uid="{43564110-E218-477D-BA78-3ABBEEE90302}"/>
    <cellStyle name="SAPBEXexcCritical4 2 2 5" xfId="6584" xr:uid="{BD7E982D-AB84-486D-AE30-C49D738B2DE7}"/>
    <cellStyle name="SAPBEXexcCritical4 2 2 5 2" xfId="28092" xr:uid="{080A1F86-AB00-4C70-8877-4636135B632C}"/>
    <cellStyle name="SAPBEXexcCritical4 2 2 5 3" xfId="28093" xr:uid="{68B74863-0581-48E9-A4F5-A154BA0C329F}"/>
    <cellStyle name="SAPBEXexcCritical4 2 2 6" xfId="4749" xr:uid="{5083FE5A-D1B6-4712-BBB0-687A8463F697}"/>
    <cellStyle name="SAPBEXexcCritical4 2 2 6 2" xfId="28094" xr:uid="{CD1E66CA-465F-4F90-B76C-9E2A030B8020}"/>
    <cellStyle name="SAPBEXexcCritical4 2 2 6 3" xfId="28095" xr:uid="{3599FBBE-725C-49CC-A242-DB7D2653AEB7}"/>
    <cellStyle name="SAPBEXexcCritical4 2 2 7" xfId="7430" xr:uid="{27189DEF-ACD5-4E0A-B5AA-B80C681EF2BF}"/>
    <cellStyle name="SAPBEXexcCritical4 2 2 7 2" xfId="28096" xr:uid="{C37F63F3-3D56-410C-BA30-F16FC00C5525}"/>
    <cellStyle name="SAPBEXexcCritical4 2 2 7 3" xfId="28097" xr:uid="{EE385FC1-0254-425C-B026-3443D300AEA7}"/>
    <cellStyle name="SAPBEXexcCritical4 2 2 8" xfId="7571" xr:uid="{5F84E259-7D8A-4B0B-BA63-12B05288906D}"/>
    <cellStyle name="SAPBEXexcCritical4 2 2 8 2" xfId="28098" xr:uid="{EBA239F9-293F-4DB3-A399-D209058DC75D}"/>
    <cellStyle name="SAPBEXexcCritical4 2 2 8 3" xfId="28099" xr:uid="{DF6CAE86-1EB6-4982-A014-0300D479DE40}"/>
    <cellStyle name="SAPBEXexcCritical4 2 2 9" xfId="6698" xr:uid="{F737E587-CE42-49C9-B517-A246E8B90830}"/>
    <cellStyle name="SAPBEXexcCritical4 2 2 9 2" xfId="28100" xr:uid="{A1110AC8-63B2-41BB-970F-727BC2BA0CCD}"/>
    <cellStyle name="SAPBEXexcCritical4 2 2 9 3" xfId="28101" xr:uid="{A8E554D3-FA62-40EC-891F-8C6C811284FC}"/>
    <cellStyle name="SAPBEXexcCritical4 2 3" xfId="5871" xr:uid="{A3AA5E08-C638-4A2D-80A8-A129CA4D3944}"/>
    <cellStyle name="SAPBEXexcCritical4 2 3 2" xfId="28102" xr:uid="{949FD0B5-E0DB-4A3B-8EC9-3617935BE9C4}"/>
    <cellStyle name="SAPBEXexcCritical4 2 3 3" xfId="28103" xr:uid="{3EBFAF0D-5341-46AB-B7D4-BD04A3316FAC}"/>
    <cellStyle name="SAPBEXexcCritical4 2 4" xfId="6239" xr:uid="{BA07BBFE-6E89-4973-AD37-D80AF660AB47}"/>
    <cellStyle name="SAPBEXexcCritical4 2 4 2" xfId="28104" xr:uid="{A8751205-6684-4016-BE51-4195CFD88CF3}"/>
    <cellStyle name="SAPBEXexcCritical4 2 4 3" xfId="28105" xr:uid="{A2A5D064-9D46-4A30-B978-6EE6A07CDBE9}"/>
    <cellStyle name="SAPBEXexcCritical4 2 5" xfId="4681" xr:uid="{FF5C8EC9-17EB-4B40-860C-ECE95EE3F2CD}"/>
    <cellStyle name="SAPBEXexcCritical4 2 5 2" xfId="28106" xr:uid="{FBBB80E4-9411-4225-A622-BBE02B85B281}"/>
    <cellStyle name="SAPBEXexcCritical4 2 5 3" xfId="28107" xr:uid="{A403C8B1-E7E9-45FF-8666-08095D885D50}"/>
    <cellStyle name="SAPBEXexcCritical4 2 6" xfId="5192" xr:uid="{DF596FC2-1066-42A0-81B1-DF1E1208F947}"/>
    <cellStyle name="SAPBEXexcCritical4 2 6 2" xfId="28108" xr:uid="{28A3ABBE-DC89-4DE3-A742-4AEAC52BD6CB}"/>
    <cellStyle name="SAPBEXexcCritical4 2 6 3" xfId="28109" xr:uid="{3B181AAB-0354-4609-AF82-7A835E1443DA}"/>
    <cellStyle name="SAPBEXexcCritical4 2 7" xfId="5691" xr:uid="{6929FEFF-1738-4BA1-A1D9-42773173EC74}"/>
    <cellStyle name="SAPBEXexcCritical4 2 7 2" xfId="28110" xr:uid="{398D8E35-BB4B-4953-86F1-BB4F79A2AE99}"/>
    <cellStyle name="SAPBEXexcCritical4 2 7 3" xfId="28111" xr:uid="{E8B0A128-87E4-4F0D-8D46-38258C5F4B9A}"/>
    <cellStyle name="SAPBEXexcCritical4 2 8" xfId="7182" xr:uid="{93B66BB9-9E81-471B-B4A4-B614662D5CB6}"/>
    <cellStyle name="SAPBEXexcCritical4 2 8 2" xfId="28112" xr:uid="{C804A1AA-B786-4700-BD73-DD3D9F3959C3}"/>
    <cellStyle name="SAPBEXexcCritical4 2 8 3" xfId="28113" xr:uid="{2FD30BD1-074D-4F29-A218-01899CA23125}"/>
    <cellStyle name="SAPBEXexcCritical4 2 9" xfId="5186" xr:uid="{C76EAEF9-C54C-4724-A087-F95F2E51585E}"/>
    <cellStyle name="SAPBEXexcCritical4 2 9 2" xfId="28114" xr:uid="{1F44C0D8-4293-4D32-94B8-6A17EFFB70B7}"/>
    <cellStyle name="SAPBEXexcCritical4 2 9 3" xfId="28115" xr:uid="{76F9EBE5-E2F9-4058-B4EF-E6134F67AD71}"/>
    <cellStyle name="SAPBEXexcCritical4 3" xfId="1547" xr:uid="{AFDE328C-E69E-4DEE-B6B7-83AFA87143CC}"/>
    <cellStyle name="SAPBEXexcCritical4 3 10" xfId="7085" xr:uid="{8DF67CE6-FBAC-4505-A474-7FDE99F9D305}"/>
    <cellStyle name="SAPBEXexcCritical4 3 10 2" xfId="28116" xr:uid="{561AA096-22B8-468F-BED9-BD58F307969A}"/>
    <cellStyle name="SAPBEXexcCritical4 3 10 3" xfId="28117" xr:uid="{2B95087A-B00B-47A6-B688-DB6AA6DBD1B7}"/>
    <cellStyle name="SAPBEXexcCritical4 3 11" xfId="7353" xr:uid="{5A8D767D-E74B-49BF-8B6A-39E940768C61}"/>
    <cellStyle name="SAPBEXexcCritical4 3 11 2" xfId="28118" xr:uid="{378D29D2-DD2B-4A63-8A22-1963123E3ACF}"/>
    <cellStyle name="SAPBEXexcCritical4 3 11 3" xfId="28119" xr:uid="{30E9165E-05FF-45EA-902E-C5C65B47E499}"/>
    <cellStyle name="SAPBEXexcCritical4 3 12" xfId="7929" xr:uid="{574A4C6C-0800-486B-9E08-A3B8B515BF3C}"/>
    <cellStyle name="SAPBEXexcCritical4 3 12 2" xfId="28120" xr:uid="{C1582B13-E3B7-4155-96F7-3077D820BD50}"/>
    <cellStyle name="SAPBEXexcCritical4 3 12 3" xfId="28121" xr:uid="{4E0598F4-0E4C-4C3E-B6B3-BF0029E51E96}"/>
    <cellStyle name="SAPBEXexcCritical4 3 13" xfId="28122" xr:uid="{9AEEAEBA-8179-4AC9-9AD9-4DFA8D341AB4}"/>
    <cellStyle name="SAPBEXexcCritical4 3 14" xfId="28123" xr:uid="{519AA060-98ED-407C-A4AC-A4F0A2D5C8A5}"/>
    <cellStyle name="SAPBEXexcCritical4 3 2" xfId="1944" xr:uid="{080E6589-3895-47A6-A1C5-A824F01C849D}"/>
    <cellStyle name="SAPBEXexcCritical4 3 2 10" xfId="7415" xr:uid="{1F03CF2F-592C-40F4-A573-552CA6E7543D}"/>
    <cellStyle name="SAPBEXexcCritical4 3 2 10 2" xfId="28124" xr:uid="{4B8203AA-D924-49A8-8E70-79EA0CCF992E}"/>
    <cellStyle name="SAPBEXexcCritical4 3 2 10 3" xfId="28125" xr:uid="{33E88B23-E078-4D0C-9D08-3E3DD660BE79}"/>
    <cellStyle name="SAPBEXexcCritical4 3 2 11" xfId="28126" xr:uid="{DC0F40F5-2609-4C8F-A405-7747B2B77780}"/>
    <cellStyle name="SAPBEXexcCritical4 3 2 12" xfId="28127" xr:uid="{BACDCC05-1024-4351-89E7-C533A86077B4}"/>
    <cellStyle name="SAPBEXexcCritical4 3 2 2" xfId="6538" xr:uid="{479DF419-23FB-45EA-BAEA-3619BFC6B0C1}"/>
    <cellStyle name="SAPBEXexcCritical4 3 2 2 2" xfId="28128" xr:uid="{549575FF-A15D-4486-B6A9-07B88D7F8A65}"/>
    <cellStyle name="SAPBEXexcCritical4 3 2 2 3" xfId="28129" xr:uid="{09AD245B-55B4-4E6E-8352-86B13DDFAC2D}"/>
    <cellStyle name="SAPBEXexcCritical4 3 2 3" xfId="5581" xr:uid="{C127EE44-F9D0-4AD6-808E-DC42FB662ADD}"/>
    <cellStyle name="SAPBEXexcCritical4 3 2 3 2" xfId="28130" xr:uid="{342D178E-AD3A-4D84-9392-2689E5A25F3E}"/>
    <cellStyle name="SAPBEXexcCritical4 3 2 3 3" xfId="28131" xr:uid="{6A96B73E-51FF-433C-9692-7FC5CFFEFFB9}"/>
    <cellStyle name="SAPBEXexcCritical4 3 2 4" xfId="6348" xr:uid="{43739170-55A3-44A4-8A06-D434E38B7096}"/>
    <cellStyle name="SAPBEXexcCritical4 3 2 4 2" xfId="28132" xr:uid="{7F116A1E-D664-4EEC-829A-E832274E273B}"/>
    <cellStyle name="SAPBEXexcCritical4 3 2 4 3" xfId="28133" xr:uid="{3F886EE4-98DC-432B-991A-C261AEED833D}"/>
    <cellStyle name="SAPBEXexcCritical4 3 2 5" xfId="7101" xr:uid="{1A83D94A-58A5-475A-8A8B-FF8919250018}"/>
    <cellStyle name="SAPBEXexcCritical4 3 2 5 2" xfId="28134" xr:uid="{3A93AB75-F270-4095-BB42-86B6027E598E}"/>
    <cellStyle name="SAPBEXexcCritical4 3 2 5 3" xfId="28135" xr:uid="{95111CA6-993E-42BC-8ABE-9DDD758188CA}"/>
    <cellStyle name="SAPBEXexcCritical4 3 2 6" xfId="6310" xr:uid="{4E9C8B51-E8BB-4ABF-9A43-FFF6925E8366}"/>
    <cellStyle name="SAPBEXexcCritical4 3 2 6 2" xfId="28136" xr:uid="{AA64E4C5-3B29-4709-8B45-585EC4728D4A}"/>
    <cellStyle name="SAPBEXexcCritical4 3 2 6 3" xfId="28137" xr:uid="{214BF858-0D95-4118-9405-B82CB2A8C59F}"/>
    <cellStyle name="SAPBEXexcCritical4 3 2 7" xfId="7431" xr:uid="{91D79C7B-A5B5-4C8B-BBA8-9EAF273634CE}"/>
    <cellStyle name="SAPBEXexcCritical4 3 2 7 2" xfId="28138" xr:uid="{7F0F7E6D-A39D-42E1-BFD0-50E4E65D02A9}"/>
    <cellStyle name="SAPBEXexcCritical4 3 2 7 3" xfId="28139" xr:uid="{6B1E8A19-C890-4A3A-B005-B8032F32A2C2}"/>
    <cellStyle name="SAPBEXexcCritical4 3 2 8" xfId="7572" xr:uid="{FB24354D-CC47-4D22-8309-BE1DB19D5DFA}"/>
    <cellStyle name="SAPBEXexcCritical4 3 2 8 2" xfId="28140" xr:uid="{F9D34A1B-8DA9-444A-9E49-C07A7BC5DADB}"/>
    <cellStyle name="SAPBEXexcCritical4 3 2 8 3" xfId="28141" xr:uid="{42BF35F0-81F5-4C50-BC62-780BC0DC96AA}"/>
    <cellStyle name="SAPBEXexcCritical4 3 2 9" xfId="6861" xr:uid="{7CB6C8F0-C533-44C3-90AE-A1C1B0CB1AB1}"/>
    <cellStyle name="SAPBEXexcCritical4 3 2 9 2" xfId="28142" xr:uid="{C006CEE3-617A-407D-8FEB-322F249AF494}"/>
    <cellStyle name="SAPBEXexcCritical4 3 2 9 3" xfId="28143" xr:uid="{DA374B9D-E2AA-436B-8770-870BF7021020}"/>
    <cellStyle name="SAPBEXexcCritical4 3 3" xfId="6240" xr:uid="{2025EFD8-DFCB-4F88-B4F7-690B37007DD1}"/>
    <cellStyle name="SAPBEXexcCritical4 3 3 2" xfId="28144" xr:uid="{4C97A031-1336-4163-A1E2-BF11DC05B074}"/>
    <cellStyle name="SAPBEXexcCritical4 3 3 3" xfId="28145" xr:uid="{2FF91DF2-07A9-40B6-9AD0-FCFC0059FC41}"/>
    <cellStyle name="SAPBEXexcCritical4 3 4" xfId="4930" xr:uid="{71E0FB34-4983-4C99-B4E7-57519A5867A8}"/>
    <cellStyle name="SAPBEXexcCritical4 3 4 2" xfId="28146" xr:uid="{BFF4DDC8-390D-4379-B754-72B867608ED2}"/>
    <cellStyle name="SAPBEXexcCritical4 3 4 3" xfId="28147" xr:uid="{8A067102-1961-42D7-80A1-DDC6FDF2A77F}"/>
    <cellStyle name="SAPBEXexcCritical4 3 5" xfId="6060" xr:uid="{20B9AD9C-FE0D-4522-B46E-4B02ECF85887}"/>
    <cellStyle name="SAPBEXexcCritical4 3 5 2" xfId="28148" xr:uid="{4DAFB964-15F4-4459-BAA5-72E8955FB723}"/>
    <cellStyle name="SAPBEXexcCritical4 3 5 3" xfId="28149" xr:uid="{DB5212E4-3E72-4881-8F7E-AA496129E17B}"/>
    <cellStyle name="SAPBEXexcCritical4 3 6" xfId="6702" xr:uid="{1FFB0F5D-0725-421F-BE05-68BC44BF22AE}"/>
    <cellStyle name="SAPBEXexcCritical4 3 6 2" xfId="28150" xr:uid="{6FE1923E-7AFE-4FB5-8C12-069B146FDE12}"/>
    <cellStyle name="SAPBEXexcCritical4 3 6 3" xfId="28151" xr:uid="{68B9604F-FD11-4A37-85AD-654611240D4B}"/>
    <cellStyle name="SAPBEXexcCritical4 3 7" xfId="6636" xr:uid="{96B18EFA-5AC2-4978-A834-7CC79DEB74C3}"/>
    <cellStyle name="SAPBEXexcCritical4 3 7 2" xfId="28152" xr:uid="{A5FDE2C0-1D9E-4CC0-B24E-3E5AE938281F}"/>
    <cellStyle name="SAPBEXexcCritical4 3 7 3" xfId="28153" xr:uid="{242BA16D-7F41-40F4-8C0D-F1421089015E}"/>
    <cellStyle name="SAPBEXexcCritical4 3 8" xfId="7073" xr:uid="{259B1212-E29B-4BF2-B6FA-1B550A6CBFC8}"/>
    <cellStyle name="SAPBEXexcCritical4 3 8 2" xfId="28154" xr:uid="{969AD282-28BE-4358-8F2D-76BA2C5DB865}"/>
    <cellStyle name="SAPBEXexcCritical4 3 8 3" xfId="28155" xr:uid="{FDF70065-48EC-4AF3-B8F2-B013217F11ED}"/>
    <cellStyle name="SAPBEXexcCritical4 3 9" xfId="7460" xr:uid="{6DEAC7B3-08FB-4810-9AC7-E13EAB1CEB33}"/>
    <cellStyle name="SAPBEXexcCritical4 3 9 2" xfId="28156" xr:uid="{F9A8CFFC-79B1-498C-8F84-A873A4C22EA5}"/>
    <cellStyle name="SAPBEXexcCritical4 3 9 3" xfId="28157" xr:uid="{4E61C9FF-9E1B-4CBC-9414-695388CF1E61}"/>
    <cellStyle name="SAPBEXexcCritical4 4" xfId="1906" xr:uid="{80003D6A-1FAE-4F4E-8464-DA206CF7A24F}"/>
    <cellStyle name="SAPBEXexcCritical4 4 10" xfId="7510" xr:uid="{657303F6-7CCB-4FA4-AD59-A79E26540F89}"/>
    <cellStyle name="SAPBEXexcCritical4 4 10 2" xfId="28158" xr:uid="{83D1DFDF-331F-4FD9-A85D-D657173DFC9D}"/>
    <cellStyle name="SAPBEXexcCritical4 4 10 3" xfId="28159" xr:uid="{3670E6B8-3EF4-40BC-B421-60064BFBB776}"/>
    <cellStyle name="SAPBEXexcCritical4 4 11" xfId="28160" xr:uid="{83F5A0B0-6A3B-449F-AC1E-549CE870A4E3}"/>
    <cellStyle name="SAPBEXexcCritical4 4 12" xfId="28161" xr:uid="{B39EB5B1-C697-47E5-91EC-07A5B699DE58}"/>
    <cellStyle name="SAPBEXexcCritical4 4 2" xfId="6503" xr:uid="{C28DFB80-27E0-406B-9FD5-D0BAC2523736}"/>
    <cellStyle name="SAPBEXexcCritical4 4 2 2" xfId="28162" xr:uid="{12E97AEE-CF00-41C4-9963-70BD18CB617F}"/>
    <cellStyle name="SAPBEXexcCritical4 4 2 3" xfId="28163" xr:uid="{314E0E62-AA22-4803-AE9F-76E2949096A0}"/>
    <cellStyle name="SAPBEXexcCritical4 4 3" xfId="6357" xr:uid="{69983C95-1D97-4B33-9C42-EB12C7A7D18A}"/>
    <cellStyle name="SAPBEXexcCritical4 4 3 2" xfId="28164" xr:uid="{FA879F89-8AE2-400E-936F-C5E027D8629D}"/>
    <cellStyle name="SAPBEXexcCritical4 4 3 3" xfId="28165" xr:uid="{4FBDA86A-AE47-4E46-AAE9-F86781AA127B}"/>
    <cellStyle name="SAPBEXexcCritical4 4 4" xfId="6392" xr:uid="{BDC41014-EF23-4489-8F55-7D89401FCB89}"/>
    <cellStyle name="SAPBEXexcCritical4 4 4 2" xfId="28166" xr:uid="{81C55C10-242B-4206-ADFE-5DBFDC4DA164}"/>
    <cellStyle name="SAPBEXexcCritical4 4 4 3" xfId="28167" xr:uid="{4E631461-4713-40EB-9DA1-348EF8BCF20C}"/>
    <cellStyle name="SAPBEXexcCritical4 4 5" xfId="5755" xr:uid="{78A7E40D-DFA6-4CC6-8B1F-4D8B35910B31}"/>
    <cellStyle name="SAPBEXexcCritical4 4 5 2" xfId="28168" xr:uid="{DF398F46-88BD-473D-8BB4-F935569B93E4}"/>
    <cellStyle name="SAPBEXexcCritical4 4 5 3" xfId="28169" xr:uid="{170B6D25-2F72-433A-9241-4C62F2BF8385}"/>
    <cellStyle name="SAPBEXexcCritical4 4 6" xfId="5650" xr:uid="{5D40CE45-2971-459D-BD87-700DA6819A48}"/>
    <cellStyle name="SAPBEXexcCritical4 4 6 2" xfId="28170" xr:uid="{49F08573-C5D9-46AD-B52C-A08640A4AA19}"/>
    <cellStyle name="SAPBEXexcCritical4 4 6 3" xfId="28171" xr:uid="{5E228C0F-564D-4F85-8D19-7C95B891B1F8}"/>
    <cellStyle name="SAPBEXexcCritical4 4 7" xfId="7397" xr:uid="{7F918506-CC10-4619-9629-A212A1BCA4C0}"/>
    <cellStyle name="SAPBEXexcCritical4 4 7 2" xfId="28172" xr:uid="{F05DFC3A-A1D2-47D6-806D-9D3F7548FD53}"/>
    <cellStyle name="SAPBEXexcCritical4 4 7 3" xfId="28173" xr:uid="{B4BCEE51-B0D8-4CD3-A35C-C335205F9F41}"/>
    <cellStyle name="SAPBEXexcCritical4 4 8" xfId="7540" xr:uid="{BD00EBDB-8650-4A2F-B83A-21F91B0898BF}"/>
    <cellStyle name="SAPBEXexcCritical4 4 8 2" xfId="28174" xr:uid="{35FB957F-E89B-4C24-A000-F213B0CF04B0}"/>
    <cellStyle name="SAPBEXexcCritical4 4 8 3" xfId="28175" xr:uid="{ED27FEE7-EB2E-4647-803F-D98C4089BA0C}"/>
    <cellStyle name="SAPBEXexcCritical4 4 9" xfId="7462" xr:uid="{55D8F5D7-D5FF-44ED-849C-88D1E8549557}"/>
    <cellStyle name="SAPBEXexcCritical4 4 9 2" xfId="28176" xr:uid="{0A80FE07-D621-4DD5-8281-2365737011DA}"/>
    <cellStyle name="SAPBEXexcCritical4 4 9 3" xfId="28177" xr:uid="{ACC6C542-7005-44C8-A2F3-D93AA478E0EE}"/>
    <cellStyle name="SAPBEXexcCritical4 5" xfId="5618" xr:uid="{69154D78-65E2-41BC-93F9-97E09C769C35}"/>
    <cellStyle name="SAPBEXexcCritical4 5 10" xfId="6989" xr:uid="{B95E6E40-67D0-4310-BDFB-22AE199F8DBE}"/>
    <cellStyle name="SAPBEXexcCritical4 5 10 2" xfId="28178" xr:uid="{2E707CE8-1EB5-4756-A366-1702CC332FA0}"/>
    <cellStyle name="SAPBEXexcCritical4 5 10 3" xfId="28179" xr:uid="{7DBA5806-E8C9-4607-BA04-36CFA1D7FF95}"/>
    <cellStyle name="SAPBEXexcCritical4 5 11" xfId="28180" xr:uid="{7DE20F11-F63A-436C-B681-5FA91C39BA9B}"/>
    <cellStyle name="SAPBEXexcCritical4 5 12" xfId="28181" xr:uid="{0F5232B7-F368-4833-AAE4-CD304F462B78}"/>
    <cellStyle name="SAPBEXexcCritical4 5 2" xfId="4669" xr:uid="{B067462C-0E79-4200-ACA2-26EB43852826}"/>
    <cellStyle name="SAPBEXexcCritical4 5 2 2" xfId="28182" xr:uid="{7E0BA7AE-465A-423D-BE50-AFCBEB9680DC}"/>
    <cellStyle name="SAPBEXexcCritical4 5 2 3" xfId="28183" xr:uid="{108CE2A5-4408-436B-8945-58D54392336C}"/>
    <cellStyle name="SAPBEXexcCritical4 5 3" xfId="5277" xr:uid="{8A5D3297-CD9A-4E71-BA63-9BF9FDF36335}"/>
    <cellStyle name="SAPBEXexcCritical4 5 3 2" xfId="28184" xr:uid="{1FC146C6-1BBD-40E5-8581-F56A13F6CC43}"/>
    <cellStyle name="SAPBEXexcCritical4 5 3 3" xfId="28185" xr:uid="{4FEA512B-08A0-4872-8486-336EAAD95C85}"/>
    <cellStyle name="SAPBEXexcCritical4 5 4" xfId="6781" xr:uid="{B7ED4C5E-0E1F-4926-BA1E-AF3267E1F4EA}"/>
    <cellStyle name="SAPBEXexcCritical4 5 4 2" xfId="28186" xr:uid="{B79B6E1A-C5C4-4134-A189-97D4B2B0CAAB}"/>
    <cellStyle name="SAPBEXexcCritical4 5 4 3" xfId="28187" xr:uid="{502CD559-9DFE-4022-8901-7601F5D83A38}"/>
    <cellStyle name="SAPBEXexcCritical4 5 5" xfId="5382" xr:uid="{1F699B7E-B94C-4154-B7AE-C43FD7E624C4}"/>
    <cellStyle name="SAPBEXexcCritical4 5 5 2" xfId="28188" xr:uid="{14069541-DA23-4697-91FE-22FB84DB0754}"/>
    <cellStyle name="SAPBEXexcCritical4 5 5 3" xfId="28189" xr:uid="{2E666627-AFA5-4B97-A90D-42752F67834D}"/>
    <cellStyle name="SAPBEXexcCritical4 5 6" xfId="5687" xr:uid="{B8A201F1-EF50-45B9-9741-78E9E63398E1}"/>
    <cellStyle name="SAPBEXexcCritical4 5 6 2" xfId="28190" xr:uid="{BE4E0B90-3DC6-4000-AFD9-66EDDE9DD59E}"/>
    <cellStyle name="SAPBEXexcCritical4 5 6 3" xfId="28191" xr:uid="{9A01ACEF-1081-44B5-B0D5-37CBF7484F62}"/>
    <cellStyle name="SAPBEXexcCritical4 5 7" xfId="6374" xr:uid="{322A9C06-F47A-462A-999F-68F6A4D6F2F7}"/>
    <cellStyle name="SAPBEXexcCritical4 5 7 2" xfId="28192" xr:uid="{5DC35702-FA53-48B9-B4D3-B37390D447AE}"/>
    <cellStyle name="SAPBEXexcCritical4 5 7 3" xfId="28193" xr:uid="{96C4C774-82C8-4C0D-8F31-4D4A8E3C6B86}"/>
    <cellStyle name="SAPBEXexcCritical4 5 8" xfId="6051" xr:uid="{CD24735B-A861-4191-B2ED-5717488A37F6}"/>
    <cellStyle name="SAPBEXexcCritical4 5 8 2" xfId="28194" xr:uid="{5FDF992C-F89D-4D15-8452-2F234C3BC091}"/>
    <cellStyle name="SAPBEXexcCritical4 5 8 3" xfId="28195" xr:uid="{E6D559E4-012D-46C5-A4FD-07248F1B5A91}"/>
    <cellStyle name="SAPBEXexcCritical4 5 9" xfId="7389" xr:uid="{877A73D1-376D-41A5-B3EA-73F922C7ECD3}"/>
    <cellStyle name="SAPBEXexcCritical4 5 9 2" xfId="28196" xr:uid="{FE03C992-9153-4762-9B37-867F2214411E}"/>
    <cellStyle name="SAPBEXexcCritical4 5 9 3" xfId="28197" xr:uid="{7868A43A-D0FD-4468-BE01-CE085949BFBE}"/>
    <cellStyle name="SAPBEXexcCritical4 6" xfId="4891" xr:uid="{28519687-3308-46AC-9E18-14A1D635BD25}"/>
    <cellStyle name="SAPBEXexcCritical4 6 2" xfId="28198" xr:uid="{37548641-C8D6-4F2B-B57A-3CCD8E9E06FC}"/>
    <cellStyle name="SAPBEXexcCritical4 6 3" xfId="28199" xr:uid="{8CCBE49F-B93C-48F0-861A-813488B0723B}"/>
    <cellStyle name="SAPBEXexcCritical4 7" xfId="4895" xr:uid="{FA0D6C34-3A4B-4296-8647-577975C422FF}"/>
    <cellStyle name="SAPBEXexcCritical4 7 2" xfId="28200" xr:uid="{6F438B37-78A6-4ACE-896C-DCA83FF20A4F}"/>
    <cellStyle name="SAPBEXexcCritical4 7 3" xfId="28201" xr:uid="{DF811088-E3FE-4ABD-8578-41296632F608}"/>
    <cellStyle name="SAPBEXexcCritical4 8" xfId="4881" xr:uid="{25696053-9AFB-4D6E-9B39-B6AB82144BD2}"/>
    <cellStyle name="SAPBEXexcCritical4 8 2" xfId="28202" xr:uid="{555C7C92-F1E4-438B-B358-7D8DB6BDAF15}"/>
    <cellStyle name="SAPBEXexcCritical4 8 3" xfId="28203" xr:uid="{4E4F189E-3A05-402A-BA53-05FEA8502718}"/>
    <cellStyle name="SAPBEXexcCritical4 9" xfId="6738" xr:uid="{B71C278F-5823-4E0B-A902-7DC2B4497C33}"/>
    <cellStyle name="SAPBEXexcCritical4 9 2" xfId="28204" xr:uid="{DEAC1403-67EF-4E2A-8B1D-BF10B62C87DA}"/>
    <cellStyle name="SAPBEXexcCritical4 9 3" xfId="28205" xr:uid="{DFDCA65F-F8EA-4001-8E11-5570652548D6}"/>
    <cellStyle name="SAPBEXexcCritical5" xfId="1101" xr:uid="{A71B3C55-4A93-489D-A20E-0E8ABB316875}"/>
    <cellStyle name="SAPBEXexcCritical5 10" xfId="6403" xr:uid="{087DAFDF-6552-46E2-A6F1-84495D38502B}"/>
    <cellStyle name="SAPBEXexcCritical5 10 2" xfId="28206" xr:uid="{E2920A58-0164-44FC-801F-7F47652CEE98}"/>
    <cellStyle name="SAPBEXexcCritical5 10 3" xfId="28207" xr:uid="{8152E12D-1B4D-4A69-90BD-459E47D11388}"/>
    <cellStyle name="SAPBEXexcCritical5 11" xfId="6303" xr:uid="{286C0F65-317D-49DB-940B-944A20A1FB96}"/>
    <cellStyle name="SAPBEXexcCritical5 11 2" xfId="28208" xr:uid="{D7057933-69DA-4C63-B589-93167F96CA72}"/>
    <cellStyle name="SAPBEXexcCritical5 11 3" xfId="28209" xr:uid="{60524077-6774-4B13-859B-A096970C83DD}"/>
    <cellStyle name="SAPBEXexcCritical5 12" xfId="7706" xr:uid="{10F56943-8B0A-4F50-8743-7D2CD8EF9F30}"/>
    <cellStyle name="SAPBEXexcCritical5 12 2" xfId="28210" xr:uid="{0D6AD5F9-21CD-4048-844A-E65D85F352B8}"/>
    <cellStyle name="SAPBEXexcCritical5 12 3" xfId="28211" xr:uid="{89C37775-8971-46D2-B790-5165E824FC12}"/>
    <cellStyle name="SAPBEXexcCritical5 13" xfId="7869" xr:uid="{461E1B24-1F57-4128-AFE0-2940B13CB4A9}"/>
    <cellStyle name="SAPBEXexcCritical5 13 2" xfId="28212" xr:uid="{F3E57458-9F02-4D4C-BB0F-C832F8F97C50}"/>
    <cellStyle name="SAPBEXexcCritical5 13 3" xfId="28213" xr:uid="{157D1C13-0AAC-408B-9704-B367FB5EE4B8}"/>
    <cellStyle name="SAPBEXexcCritical5 14" xfId="28214" xr:uid="{FC0AFCF1-155F-4CD7-ACA7-096D99DAB2FC}"/>
    <cellStyle name="SAPBEXexcCritical5 15" xfId="28215" xr:uid="{F3BDC122-6486-42D8-93C1-1A42EC44BD3C}"/>
    <cellStyle name="SAPBEXexcCritical5 2" xfId="1548" xr:uid="{115D924E-1726-4AEB-B480-A8ABD53204B8}"/>
    <cellStyle name="SAPBEXexcCritical5 2 10" xfId="7403" xr:uid="{49DDA923-9564-4C18-B9D3-F8B7C7286272}"/>
    <cellStyle name="SAPBEXexcCritical5 2 10 2" xfId="28216" xr:uid="{ED3A0184-5BC1-46D9-B4A0-851A89F861DD}"/>
    <cellStyle name="SAPBEXexcCritical5 2 10 3" xfId="28217" xr:uid="{5BD3F75C-5957-4358-97A4-530F1D15C425}"/>
    <cellStyle name="SAPBEXexcCritical5 2 11" xfId="4876" xr:uid="{6A4EE068-C750-416A-B79E-4D59A7B972CA}"/>
    <cellStyle name="SAPBEXexcCritical5 2 11 2" xfId="28218" xr:uid="{C2B0A6E5-256E-430D-B21D-58A4F5641B13}"/>
    <cellStyle name="SAPBEXexcCritical5 2 11 3" xfId="28219" xr:uid="{16C3A092-66AF-4F6E-B39B-8E524ECFB347}"/>
    <cellStyle name="SAPBEXexcCritical5 2 12" xfId="7723" xr:uid="{F852906C-5B97-45EC-9244-662AC1FD3821}"/>
    <cellStyle name="SAPBEXexcCritical5 2 12 2" xfId="28220" xr:uid="{976CC44D-A6FC-4AEE-BF41-DADBEFB17D07}"/>
    <cellStyle name="SAPBEXexcCritical5 2 12 3" xfId="28221" xr:uid="{9561CCC1-F215-40E3-8C74-1EC0DF4321F9}"/>
    <cellStyle name="SAPBEXexcCritical5 2 13" xfId="7930" xr:uid="{E3F24A5B-53D9-45D9-BB34-C53D018C59D5}"/>
    <cellStyle name="SAPBEXexcCritical5 2 13 2" xfId="28222" xr:uid="{E6CF8C43-6BAF-4993-8562-3017B5271F51}"/>
    <cellStyle name="SAPBEXexcCritical5 2 13 3" xfId="28223" xr:uid="{641AD714-7EA0-40C1-914F-425397DD0E48}"/>
    <cellStyle name="SAPBEXexcCritical5 2 14" xfId="28224" xr:uid="{90924E02-37DA-4887-B44C-FF76BEA4291D}"/>
    <cellStyle name="SAPBEXexcCritical5 2 15" xfId="28225" xr:uid="{ECE1D4EF-7EA3-447A-93E0-5AB96C439335}"/>
    <cellStyle name="SAPBEXexcCritical5 2 2" xfId="1945" xr:uid="{97C80911-DBE0-425A-87AA-67938768E383}"/>
    <cellStyle name="SAPBEXexcCritical5 2 2 10" xfId="7031" xr:uid="{A7BD124D-6BEE-4FAD-A2AE-2BA7FEEFC3BA}"/>
    <cellStyle name="SAPBEXexcCritical5 2 2 10 2" xfId="28226" xr:uid="{F0FDE074-BE92-4447-8AF0-CBEECC932AA7}"/>
    <cellStyle name="SAPBEXexcCritical5 2 2 10 3" xfId="28227" xr:uid="{8F9A61F9-F9C6-4064-9B54-7A8ED947DECA}"/>
    <cellStyle name="SAPBEXexcCritical5 2 2 11" xfId="28228" xr:uid="{ED1606BD-E196-45E8-8D10-4ABF9AB8CF17}"/>
    <cellStyle name="SAPBEXexcCritical5 2 2 12" xfId="28229" xr:uid="{D205E10E-4391-4FDB-B7BA-AE7642E08E02}"/>
    <cellStyle name="SAPBEXexcCritical5 2 2 2" xfId="6539" xr:uid="{8D855380-D84A-4C47-BD04-7224768D8D62}"/>
    <cellStyle name="SAPBEXexcCritical5 2 2 2 2" xfId="28230" xr:uid="{2E44D790-FB57-4A48-B3D7-88AE82EC5AC1}"/>
    <cellStyle name="SAPBEXexcCritical5 2 2 2 3" xfId="28231" xr:uid="{A68E51BC-AD96-4D1E-AAA9-BF02EB0BAD18}"/>
    <cellStyle name="SAPBEXexcCritical5 2 2 3" xfId="6047" xr:uid="{53DD3423-AA61-43B2-8C8D-F1279B400135}"/>
    <cellStyle name="SAPBEXexcCritical5 2 2 3 2" xfId="28232" xr:uid="{25E72BF8-4F1F-4029-90D3-7D3C1B457F75}"/>
    <cellStyle name="SAPBEXexcCritical5 2 2 3 3" xfId="28233" xr:uid="{8823E8B8-FB3D-496F-8D39-75071575A59C}"/>
    <cellStyle name="SAPBEXexcCritical5 2 2 4" xfId="6017" xr:uid="{2066D840-96BA-4C1E-B9A3-68C7528C7E44}"/>
    <cellStyle name="SAPBEXexcCritical5 2 2 4 2" xfId="28234" xr:uid="{430A4D4C-3C53-4F28-A3B1-EEC6EB75B846}"/>
    <cellStyle name="SAPBEXexcCritical5 2 2 4 3" xfId="28235" xr:uid="{3B2926E4-3556-4B07-A58C-3B36D599871C}"/>
    <cellStyle name="SAPBEXexcCritical5 2 2 5" xfId="4686" xr:uid="{F7F07BEB-AE99-4A21-92AD-D664794267E6}"/>
    <cellStyle name="SAPBEXexcCritical5 2 2 5 2" xfId="28236" xr:uid="{5DC8D675-5F65-4354-989B-F45FC3746390}"/>
    <cellStyle name="SAPBEXexcCritical5 2 2 5 3" xfId="28237" xr:uid="{438372AA-9CA6-4D6A-8EBA-CBCCB0B6FD4F}"/>
    <cellStyle name="SAPBEXexcCritical5 2 2 6" xfId="5278" xr:uid="{2E08F02E-0E00-4B66-AFAB-8DAF524CE0B9}"/>
    <cellStyle name="SAPBEXexcCritical5 2 2 6 2" xfId="28238" xr:uid="{9E3AE8D5-0B24-4904-B430-B16CDCBF420A}"/>
    <cellStyle name="SAPBEXexcCritical5 2 2 6 3" xfId="28239" xr:uid="{3598C7E5-5753-4AE9-88AD-009305D5CE85}"/>
    <cellStyle name="SAPBEXexcCritical5 2 2 7" xfId="7432" xr:uid="{DD39F6E4-DBC4-4DE6-82FB-CD5778E16507}"/>
    <cellStyle name="SAPBEXexcCritical5 2 2 7 2" xfId="28240" xr:uid="{B96B638E-1210-4421-B778-97C121C596CC}"/>
    <cellStyle name="SAPBEXexcCritical5 2 2 7 3" xfId="28241" xr:uid="{ECB2D620-489B-4D3D-B692-022BF8041EB7}"/>
    <cellStyle name="SAPBEXexcCritical5 2 2 8" xfId="7573" xr:uid="{A1365D58-DB69-41F2-B6F7-713A373F5C90}"/>
    <cellStyle name="SAPBEXexcCritical5 2 2 8 2" xfId="28242" xr:uid="{4982BAC1-97E4-4165-9F5F-21EB9D5BCEF1}"/>
    <cellStyle name="SAPBEXexcCritical5 2 2 8 3" xfId="28243" xr:uid="{B1B2A95B-2091-46F1-B9B2-39428E8C709F}"/>
    <cellStyle name="SAPBEXexcCritical5 2 2 9" xfId="7326" xr:uid="{E18E2567-AAB9-40AF-8C7E-F8E629FC18BB}"/>
    <cellStyle name="SAPBEXexcCritical5 2 2 9 2" xfId="28244" xr:uid="{DF8181AD-82E7-4394-B6EE-814A9BBDDEEA}"/>
    <cellStyle name="SAPBEXexcCritical5 2 2 9 3" xfId="28245" xr:uid="{78303E21-B3CC-46D6-AE1D-DB110E7308F1}"/>
    <cellStyle name="SAPBEXexcCritical5 2 3" xfId="5873" xr:uid="{22A4AD96-8576-409B-97EF-39A4CCD5D36A}"/>
    <cellStyle name="SAPBEXexcCritical5 2 3 2" xfId="28246" xr:uid="{A2F46EF6-6EAD-4A94-A40E-5A394345EE35}"/>
    <cellStyle name="SAPBEXexcCritical5 2 3 3" xfId="28247" xr:uid="{F2C858D7-6553-48F1-8061-0202A2AA316A}"/>
    <cellStyle name="SAPBEXexcCritical5 2 4" xfId="6241" xr:uid="{F0246052-AEB5-4624-856E-566BD1459640}"/>
    <cellStyle name="SAPBEXexcCritical5 2 4 2" xfId="28248" xr:uid="{0B1963F5-C8C9-441D-B607-24AC5536254C}"/>
    <cellStyle name="SAPBEXexcCritical5 2 4 3" xfId="28249" xr:uid="{D99D48BC-8568-431A-B9EB-FC54E76DB623}"/>
    <cellStyle name="SAPBEXexcCritical5 2 5" xfId="5151" xr:uid="{F3F97CB1-2CCD-45B4-A3AC-D64BC6139984}"/>
    <cellStyle name="SAPBEXexcCritical5 2 5 2" xfId="28250" xr:uid="{42597871-BEBA-4891-873F-2E4ECA14D7B2}"/>
    <cellStyle name="SAPBEXexcCritical5 2 5 3" xfId="28251" xr:uid="{3B15FFD8-2F52-4CA6-ADC0-4334270A76B4}"/>
    <cellStyle name="SAPBEXexcCritical5 2 6" xfId="5525" xr:uid="{AC5D456C-5EB0-48FA-B90A-DB375080578E}"/>
    <cellStyle name="SAPBEXexcCritical5 2 6 2" xfId="28252" xr:uid="{71D0A29B-EB7C-4FA4-8C7D-41857259E330}"/>
    <cellStyle name="SAPBEXexcCritical5 2 6 3" xfId="28253" xr:uid="{A4B4D225-DB93-4107-BAD0-A6FA1E291208}"/>
    <cellStyle name="SAPBEXexcCritical5 2 7" xfId="5182" xr:uid="{344A4B0D-BF65-4763-915F-5FEDCC152298}"/>
    <cellStyle name="SAPBEXexcCritical5 2 7 2" xfId="28254" xr:uid="{25759DCD-6C53-40EF-A329-D035DB69E686}"/>
    <cellStyle name="SAPBEXexcCritical5 2 7 3" xfId="28255" xr:uid="{1E95E74F-6654-42D6-A219-3ECC92A2E18F}"/>
    <cellStyle name="SAPBEXexcCritical5 2 8" xfId="6802" xr:uid="{95C22DB9-A4CF-4D9A-B406-BA87AA5B882D}"/>
    <cellStyle name="SAPBEXexcCritical5 2 8 2" xfId="28256" xr:uid="{53626BF2-9C71-46A3-94F8-E3B183A7DBF9}"/>
    <cellStyle name="SAPBEXexcCritical5 2 8 3" xfId="28257" xr:uid="{A12385C6-9FA3-41CE-B20C-F60186DDFC64}"/>
    <cellStyle name="SAPBEXexcCritical5 2 9" xfId="4731" xr:uid="{550FFC6C-C132-4327-9258-47E201DE3CA8}"/>
    <cellStyle name="SAPBEXexcCritical5 2 9 2" xfId="28258" xr:uid="{BD22F7B5-E4E1-437A-9043-9289B61FFA8A}"/>
    <cellStyle name="SAPBEXexcCritical5 2 9 3" xfId="28259" xr:uid="{7471D45E-109C-4788-995E-2333E422C514}"/>
    <cellStyle name="SAPBEXexcCritical5 3" xfId="1549" xr:uid="{7099DC99-0A4D-4AC9-A4A7-925E8EF7A8E6}"/>
    <cellStyle name="SAPBEXexcCritical5 3 10" xfId="5417" xr:uid="{8E889A82-5A83-45D7-A705-3FAA19691E7D}"/>
    <cellStyle name="SAPBEXexcCritical5 3 10 2" xfId="28260" xr:uid="{74F8AE96-65D3-457D-81F0-2E464F0EB7D6}"/>
    <cellStyle name="SAPBEXexcCritical5 3 10 3" xfId="28261" xr:uid="{8BFBCF3C-425C-4CC3-9534-8BC632556684}"/>
    <cellStyle name="SAPBEXexcCritical5 3 11" xfId="6361" xr:uid="{A3A426BA-647C-4CB8-BF07-6A4D7B4A9122}"/>
    <cellStyle name="SAPBEXexcCritical5 3 11 2" xfId="28262" xr:uid="{A8E47A02-4AD3-428D-92BC-C3E2A5FBB865}"/>
    <cellStyle name="SAPBEXexcCritical5 3 11 3" xfId="28263" xr:uid="{7273713C-4CA1-4DC6-A670-7A748924AB99}"/>
    <cellStyle name="SAPBEXexcCritical5 3 12" xfId="7931" xr:uid="{46C315F5-D66A-48D3-965D-4F2DA8D88712}"/>
    <cellStyle name="SAPBEXexcCritical5 3 12 2" xfId="28264" xr:uid="{E52999F2-29E0-4D03-BE34-7D1BDAE96EFA}"/>
    <cellStyle name="SAPBEXexcCritical5 3 12 3" xfId="28265" xr:uid="{81514979-36E0-4A41-9728-CC26FC6EED4C}"/>
    <cellStyle name="SAPBEXexcCritical5 3 13" xfId="28266" xr:uid="{D525AE1D-F341-4D51-A801-9590C0F4AF8F}"/>
    <cellStyle name="SAPBEXexcCritical5 3 14" xfId="28267" xr:uid="{CA379927-FF3B-4BED-8393-4884E2C44FF3}"/>
    <cellStyle name="SAPBEXexcCritical5 3 2" xfId="1946" xr:uid="{CBDE73BF-DA1C-4C16-8663-6B7795A83664}"/>
    <cellStyle name="SAPBEXexcCritical5 3 2 10" xfId="7481" xr:uid="{3B12B896-350B-47F3-8A83-084CD2CFB88B}"/>
    <cellStyle name="SAPBEXexcCritical5 3 2 10 2" xfId="28268" xr:uid="{ADD2A870-57FC-447F-B5ED-0E60FC574F76}"/>
    <cellStyle name="SAPBEXexcCritical5 3 2 10 3" xfId="28269" xr:uid="{EFA5AC59-0203-41C8-81C4-231EE1FF28EE}"/>
    <cellStyle name="SAPBEXexcCritical5 3 2 11" xfId="28270" xr:uid="{895713F3-FF89-43DF-977E-E900FF979E05}"/>
    <cellStyle name="SAPBEXexcCritical5 3 2 12" xfId="28271" xr:uid="{CD69B2FA-5B2E-4F7E-9DAD-E85199C99603}"/>
    <cellStyle name="SAPBEXexcCritical5 3 2 2" xfId="6540" xr:uid="{5732BF63-DAD3-454E-9D56-CF2CA73B48D0}"/>
    <cellStyle name="SAPBEXexcCritical5 3 2 2 2" xfId="28272" xr:uid="{F0AB6E0D-FD6C-493A-91FD-378DE059DEDC}"/>
    <cellStyle name="SAPBEXexcCritical5 3 2 2 3" xfId="28273" xr:uid="{6679F0A4-3D59-4179-9473-BF07B6B7798B}"/>
    <cellStyle name="SAPBEXexcCritical5 3 2 3" xfId="4858" xr:uid="{2A749BE0-67BB-4BF0-BECF-74432F651BA5}"/>
    <cellStyle name="SAPBEXexcCritical5 3 2 3 2" xfId="28274" xr:uid="{C02F183A-0083-49D9-8ABD-D9109DEC8139}"/>
    <cellStyle name="SAPBEXexcCritical5 3 2 3 3" xfId="28275" xr:uid="{21266629-ABF1-459A-ADBE-0E35DDE72BE5}"/>
    <cellStyle name="SAPBEXexcCritical5 3 2 4" xfId="6634" xr:uid="{1133F3A3-CE2A-4310-9B32-EB22CFE1D776}"/>
    <cellStyle name="SAPBEXexcCritical5 3 2 4 2" xfId="28276" xr:uid="{96091C0C-7693-4F4D-B6ED-1823E9A2D252}"/>
    <cellStyle name="SAPBEXexcCritical5 3 2 4 3" xfId="28277" xr:uid="{42D4D6B4-A742-4057-85B1-C402194C71F2}"/>
    <cellStyle name="SAPBEXexcCritical5 3 2 5" xfId="6582" xr:uid="{984C549F-74F8-493F-90F9-F205B9FA7F7A}"/>
    <cellStyle name="SAPBEXexcCritical5 3 2 5 2" xfId="28278" xr:uid="{989B31BA-8DE7-4695-BACB-A5B4A2173627}"/>
    <cellStyle name="SAPBEXexcCritical5 3 2 5 3" xfId="28279" xr:uid="{B26BA03C-56E4-4CC5-A531-F1D4C0C02BD2}"/>
    <cellStyle name="SAPBEXexcCritical5 3 2 6" xfId="6306" xr:uid="{A4C55B7A-ADF6-4613-9D58-6C386B95224D}"/>
    <cellStyle name="SAPBEXexcCritical5 3 2 6 2" xfId="28280" xr:uid="{CD80E358-A8DD-408F-988D-AEBB5AEF7645}"/>
    <cellStyle name="SAPBEXexcCritical5 3 2 6 3" xfId="28281" xr:uid="{B1802378-A130-4609-80F6-AAEB0A27C073}"/>
    <cellStyle name="SAPBEXexcCritical5 3 2 7" xfId="7433" xr:uid="{81FF9A33-EAE2-46D9-9020-E38459FA2A96}"/>
    <cellStyle name="SAPBEXexcCritical5 3 2 7 2" xfId="28282" xr:uid="{158E3744-20A7-481C-A959-45A11B962C9D}"/>
    <cellStyle name="SAPBEXexcCritical5 3 2 7 3" xfId="28283" xr:uid="{A36B84F2-88AA-4D59-BA4A-04F16D92D687}"/>
    <cellStyle name="SAPBEXexcCritical5 3 2 8" xfId="7574" xr:uid="{5F228080-1A2E-41E9-9306-3874A13F043A}"/>
    <cellStyle name="SAPBEXexcCritical5 3 2 8 2" xfId="28284" xr:uid="{6DEB4875-72AA-41ED-85FA-4E57C4433A3A}"/>
    <cellStyle name="SAPBEXexcCritical5 3 2 8 3" xfId="28285" xr:uid="{BC0E7EB1-9180-4400-96E4-E6337C3A866A}"/>
    <cellStyle name="SAPBEXexcCritical5 3 2 9" xfId="7509" xr:uid="{5381DA7D-2857-4169-8097-BF768D551A70}"/>
    <cellStyle name="SAPBEXexcCritical5 3 2 9 2" xfId="28286" xr:uid="{D91D8CC7-825E-4CAF-A0EB-720BA05D1016}"/>
    <cellStyle name="SAPBEXexcCritical5 3 2 9 3" xfId="28287" xr:uid="{4755F6B1-6E71-4FF1-9F9E-47396D51904A}"/>
    <cellStyle name="SAPBEXexcCritical5 3 3" xfId="6242" xr:uid="{322BE97D-D0C5-40A2-B454-B6B5753EABBD}"/>
    <cellStyle name="SAPBEXexcCritical5 3 3 2" xfId="28288" xr:uid="{6544845F-BC53-4602-9856-300EBC6DD2BA}"/>
    <cellStyle name="SAPBEXexcCritical5 3 3 3" xfId="28289" xr:uid="{36BABC02-CB08-4ABF-8FFC-171E5AC014C9}"/>
    <cellStyle name="SAPBEXexcCritical5 3 4" xfId="5019" xr:uid="{34066436-3D79-4AFE-9F1B-247ACBEF203A}"/>
    <cellStyle name="SAPBEXexcCritical5 3 4 2" xfId="28290" xr:uid="{2EC7FEA2-B699-4BB6-A396-653FFC0801CC}"/>
    <cellStyle name="SAPBEXexcCritical5 3 4 3" xfId="28291" xr:uid="{4436E5D9-7303-4D0E-B319-4E3E9E52D1D8}"/>
    <cellStyle name="SAPBEXexcCritical5 3 5" xfId="5494" xr:uid="{82AEB92F-A7F1-4494-85A9-5E3BF6E2E229}"/>
    <cellStyle name="SAPBEXexcCritical5 3 5 2" xfId="28292" xr:uid="{21B30D8F-67BF-47D6-9EAD-AB4315AEF678}"/>
    <cellStyle name="SAPBEXexcCritical5 3 5 3" xfId="28293" xr:uid="{6DDAEE1F-466B-42F7-B17B-A23013FA722D}"/>
    <cellStyle name="SAPBEXexcCritical5 3 6" xfId="5471" xr:uid="{02323A18-6591-44B0-8EE5-908DB02EAFC5}"/>
    <cellStyle name="SAPBEXexcCritical5 3 6 2" xfId="28294" xr:uid="{4394E009-A982-4E18-B397-C4E76BE68F19}"/>
    <cellStyle name="SAPBEXexcCritical5 3 6 3" xfId="28295" xr:uid="{F7DBC1B7-6954-485B-9410-25CABE381C6B}"/>
    <cellStyle name="SAPBEXexcCritical5 3 7" xfId="7119" xr:uid="{3BF46627-703E-47B2-A0F7-85D65A6C0229}"/>
    <cellStyle name="SAPBEXexcCritical5 3 7 2" xfId="28296" xr:uid="{8B16CA03-3C67-43F8-AC1E-CCAE328BC84B}"/>
    <cellStyle name="SAPBEXexcCritical5 3 7 3" xfId="28297" xr:uid="{0C1994BF-5F13-40D8-98A1-2D0FBD598798}"/>
    <cellStyle name="SAPBEXexcCritical5 3 8" xfId="6345" xr:uid="{E4D4BAFF-4F70-419B-A9F0-AAA597396C93}"/>
    <cellStyle name="SAPBEXexcCritical5 3 8 2" xfId="28298" xr:uid="{1CAF704E-00FC-443C-AC16-084EA8FB0321}"/>
    <cellStyle name="SAPBEXexcCritical5 3 8 3" xfId="28299" xr:uid="{5DB13A1C-CA9C-49D4-A26B-08C5E3B40DE3}"/>
    <cellStyle name="SAPBEXexcCritical5 3 9" xfId="5267" xr:uid="{D0F4880E-9771-4482-A6D0-FB8A2EED5E38}"/>
    <cellStyle name="SAPBEXexcCritical5 3 9 2" xfId="28300" xr:uid="{E1625B61-078F-4406-9458-6E7CFF9DA97F}"/>
    <cellStyle name="SAPBEXexcCritical5 3 9 3" xfId="28301" xr:uid="{C0D33DA0-E6D5-4546-A44E-CAEAC8665534}"/>
    <cellStyle name="SAPBEXexcCritical5 4" xfId="1907" xr:uid="{97A12C71-7AB3-48FA-A281-499535D0BEB8}"/>
    <cellStyle name="SAPBEXexcCritical5 4 10" xfId="4869" xr:uid="{8FCD1531-07B7-45D4-B800-ACE8490ED92A}"/>
    <cellStyle name="SAPBEXexcCritical5 4 10 2" xfId="28302" xr:uid="{61F7D7F1-A6C8-4919-8ADE-A954A93D9AF6}"/>
    <cellStyle name="SAPBEXexcCritical5 4 10 3" xfId="28303" xr:uid="{A398E951-6856-4964-AE36-36FF24361169}"/>
    <cellStyle name="SAPBEXexcCritical5 4 11" xfId="28304" xr:uid="{D9A660A2-8F4F-443B-82D5-116EE9EDA3FB}"/>
    <cellStyle name="SAPBEXexcCritical5 4 12" xfId="28305" xr:uid="{B06B95AC-FEEA-4998-9D33-8D9B156C93D2}"/>
    <cellStyle name="SAPBEXexcCritical5 4 2" xfId="6504" xr:uid="{965545ED-CB83-4256-9042-33BE86D2E854}"/>
    <cellStyle name="SAPBEXexcCritical5 4 2 2" xfId="28306" xr:uid="{F5EAB27E-FC4A-4F6D-9C20-D1929A34C1B8}"/>
    <cellStyle name="SAPBEXexcCritical5 4 2 3" xfId="28307" xr:uid="{0033C193-7683-45F4-8DD8-425906E99F8F}"/>
    <cellStyle name="SAPBEXexcCritical5 4 3" xfId="6736" xr:uid="{C2B45B2F-8B66-4460-9803-E6C7F25DB754}"/>
    <cellStyle name="SAPBEXexcCritical5 4 3 2" xfId="28308" xr:uid="{6753AA10-79F8-46E2-81C1-2917912B7063}"/>
    <cellStyle name="SAPBEXexcCritical5 4 3 3" xfId="28309" xr:uid="{050D735D-89DF-4AAC-9D2B-7C365A477E9C}"/>
    <cellStyle name="SAPBEXexcCritical5 4 4" xfId="4715" xr:uid="{815FEE06-97F0-491C-A99E-D05DE077A049}"/>
    <cellStyle name="SAPBEXexcCritical5 4 4 2" xfId="28310" xr:uid="{37120A98-353C-4B3E-85D2-9263667B4CB5}"/>
    <cellStyle name="SAPBEXexcCritical5 4 4 3" xfId="28311" xr:uid="{90A9CC94-6FBB-4A36-ABD8-29268E090EF1}"/>
    <cellStyle name="SAPBEXexcCritical5 4 5" xfId="5700" xr:uid="{97BE2CE8-4D10-4E77-A559-38946E1E0120}"/>
    <cellStyle name="SAPBEXexcCritical5 4 5 2" xfId="28312" xr:uid="{426E2C1B-5D6C-402A-91CD-9F588F717620}"/>
    <cellStyle name="SAPBEXexcCritical5 4 5 3" xfId="28313" xr:uid="{3B221482-CD1A-47C6-97EF-4ECEADAAD12C}"/>
    <cellStyle name="SAPBEXexcCritical5 4 6" xfId="4796" xr:uid="{136A5AA7-087A-463E-B60A-D7120B234520}"/>
    <cellStyle name="SAPBEXexcCritical5 4 6 2" xfId="28314" xr:uid="{217AE069-EFF0-4D0B-BACD-EA6A99B05198}"/>
    <cellStyle name="SAPBEXexcCritical5 4 6 3" xfId="28315" xr:uid="{164F3665-8B23-4E51-978C-6B1BE7739357}"/>
    <cellStyle name="SAPBEXexcCritical5 4 7" xfId="7398" xr:uid="{6ADC41B5-577E-4FE6-8DA3-4DCAC11593D6}"/>
    <cellStyle name="SAPBEXexcCritical5 4 7 2" xfId="28316" xr:uid="{D98F6226-3111-47F4-A8D0-B967903FAEB9}"/>
    <cellStyle name="SAPBEXexcCritical5 4 7 3" xfId="28317" xr:uid="{B9867084-76A0-479C-A38E-9F7546B45A48}"/>
    <cellStyle name="SAPBEXexcCritical5 4 8" xfId="7541" xr:uid="{A1B3AD40-A7A1-4444-90F4-41FC7B669E10}"/>
    <cellStyle name="SAPBEXexcCritical5 4 8 2" xfId="28318" xr:uid="{FC13E554-4AE9-47B8-B2C2-16627DD7995A}"/>
    <cellStyle name="SAPBEXexcCritical5 4 8 3" xfId="28319" xr:uid="{A4C04E53-639C-4842-B20B-850F2D0BF3F0}"/>
    <cellStyle name="SAPBEXexcCritical5 4 9" xfId="7485" xr:uid="{71B9F786-5A2E-42E1-9AFF-C39FDEB12C21}"/>
    <cellStyle name="SAPBEXexcCritical5 4 9 2" xfId="28320" xr:uid="{5DD53F03-4CC6-4E92-87D0-73C578B763DE}"/>
    <cellStyle name="SAPBEXexcCritical5 4 9 3" xfId="28321" xr:uid="{57893F5B-664A-4CBF-94C9-D5E26FE63FB6}"/>
    <cellStyle name="SAPBEXexcCritical5 5" xfId="5619" xr:uid="{ACD58A2E-C658-4980-B3B0-93991B415616}"/>
    <cellStyle name="SAPBEXexcCritical5 5 10" xfId="7750" xr:uid="{E8FEC1EC-349C-46A6-8F91-641D0604CA7C}"/>
    <cellStyle name="SAPBEXexcCritical5 5 10 2" xfId="28322" xr:uid="{0F1C3B6C-C9D3-4A95-A74C-083EA080FF32}"/>
    <cellStyle name="SAPBEXexcCritical5 5 10 3" xfId="28323" xr:uid="{226B773B-8FA9-419A-BDAF-D53B95F1133A}"/>
    <cellStyle name="SAPBEXexcCritical5 5 11" xfId="28324" xr:uid="{056C3C25-80B3-4631-8469-7F4417819FB7}"/>
    <cellStyle name="SAPBEXexcCritical5 5 12" xfId="28325" xr:uid="{DC960B47-A73B-4ECA-846E-6AD400DF874D}"/>
    <cellStyle name="SAPBEXexcCritical5 5 2" xfId="4668" xr:uid="{8B5163B1-4A9F-4546-A040-63E61859B4E7}"/>
    <cellStyle name="SAPBEXexcCritical5 5 2 2" xfId="28326" xr:uid="{AC0C1034-51F4-408E-AF7E-A4498FE9C718}"/>
    <cellStyle name="SAPBEXexcCritical5 5 2 3" xfId="28327" xr:uid="{4297551D-A1D8-4724-BF32-8AD83F7B8309}"/>
    <cellStyle name="SAPBEXexcCritical5 5 3" xfId="6339" xr:uid="{595A97F7-7151-43B6-B68E-AE120C65EBC6}"/>
    <cellStyle name="SAPBEXexcCritical5 5 3 2" xfId="28328" xr:uid="{8C5729D3-3718-48F6-A572-5909724EDBC2}"/>
    <cellStyle name="SAPBEXexcCritical5 5 3 3" xfId="28329" xr:uid="{80561E6D-E0CA-40AD-A1A5-49520E3EDD59}"/>
    <cellStyle name="SAPBEXexcCritical5 5 4" xfId="6780" xr:uid="{D734900B-68D2-4028-AF1E-538C3FA540A6}"/>
    <cellStyle name="SAPBEXexcCritical5 5 4 2" xfId="28330" xr:uid="{81486C7E-0975-4375-AB62-25C990A1F1EE}"/>
    <cellStyle name="SAPBEXexcCritical5 5 4 3" xfId="28331" xr:uid="{D9FABC87-C0D5-4E0C-ACBB-71BB31CAF3C5}"/>
    <cellStyle name="SAPBEXexcCritical5 5 5" xfId="5195" xr:uid="{FEAAF25F-7C66-48BB-9CD5-C127E35E7527}"/>
    <cellStyle name="SAPBEXexcCritical5 5 5 2" xfId="28332" xr:uid="{0E46C191-2DB2-4664-8261-111EBA8AC423}"/>
    <cellStyle name="SAPBEXexcCritical5 5 5 3" xfId="28333" xr:uid="{EC3D83D8-B02C-45A9-BAAF-97B6E02416E7}"/>
    <cellStyle name="SAPBEXexcCritical5 5 6" xfId="6206" xr:uid="{2D93D80E-C0DD-414A-865F-74A9BC1C6EEA}"/>
    <cellStyle name="SAPBEXexcCritical5 5 6 2" xfId="28334" xr:uid="{4EF9D3E8-1DC1-4AEB-A17A-B5CA250ED8D1}"/>
    <cellStyle name="SAPBEXexcCritical5 5 6 3" xfId="28335" xr:uid="{D4A99232-A880-48B8-90F2-D50B79988E8B}"/>
    <cellStyle name="SAPBEXexcCritical5 5 7" xfId="4959" xr:uid="{BAFCD9C2-8E17-45E9-B0D5-9AB061909C06}"/>
    <cellStyle name="SAPBEXexcCritical5 5 7 2" xfId="28336" xr:uid="{23841BB3-E3E1-448D-9E27-B06482D9A881}"/>
    <cellStyle name="SAPBEXexcCritical5 5 7 3" xfId="28337" xr:uid="{37439044-938B-42CD-ABC9-353EBFDD49C5}"/>
    <cellStyle name="SAPBEXexcCritical5 5 8" xfId="5077" xr:uid="{83CB4B51-24A1-4CBD-9EAD-132C5720D049}"/>
    <cellStyle name="SAPBEXexcCritical5 5 8 2" xfId="28338" xr:uid="{35E571FB-38E7-4DBB-B745-598D285C5811}"/>
    <cellStyle name="SAPBEXexcCritical5 5 8 3" xfId="28339" xr:uid="{BC119A4F-9D9B-46FD-873B-699518B89AE9}"/>
    <cellStyle name="SAPBEXexcCritical5 5 9" xfId="7646" xr:uid="{5E2EDCC0-B7E1-4055-98ED-F4D412FE2BDD}"/>
    <cellStyle name="SAPBEXexcCritical5 5 9 2" xfId="28340" xr:uid="{2E4415E6-6305-4E81-B423-DBA4C2539317}"/>
    <cellStyle name="SAPBEXexcCritical5 5 9 3" xfId="28341" xr:uid="{332CF2D5-E765-44DE-834E-D62A92A3AB06}"/>
    <cellStyle name="SAPBEXexcCritical5 6" xfId="6011" xr:uid="{65CC827C-43D1-427F-9F5C-8929D3D3AE11}"/>
    <cellStyle name="SAPBEXexcCritical5 6 2" xfId="28342" xr:uid="{DDB45585-9579-41FC-8F4C-7F859F21E25C}"/>
    <cellStyle name="SAPBEXexcCritical5 6 3" xfId="28343" xr:uid="{325258F5-0AA4-4CED-ABA2-75F796E48AD2}"/>
    <cellStyle name="SAPBEXexcCritical5 7" xfId="7012" xr:uid="{F28A5A36-8101-4316-9DFE-3A7437969084}"/>
    <cellStyle name="SAPBEXexcCritical5 7 2" xfId="28344" xr:uid="{2EBE8B0D-2BAB-4D4F-AE93-A42132DFDBE8}"/>
    <cellStyle name="SAPBEXexcCritical5 7 3" xfId="28345" xr:uid="{07284C75-0E53-4059-ABA0-2753A415E2B4}"/>
    <cellStyle name="SAPBEXexcCritical5 8" xfId="7142" xr:uid="{2B20D57E-8C74-464E-AA80-F2F719D5EF10}"/>
    <cellStyle name="SAPBEXexcCritical5 8 2" xfId="28346" xr:uid="{7184A566-62D9-444C-B76F-747E1AD33E1F}"/>
    <cellStyle name="SAPBEXexcCritical5 8 3" xfId="28347" xr:uid="{C7C55D7B-4B3B-4FC2-9B60-92BF9B2C3325}"/>
    <cellStyle name="SAPBEXexcCritical5 9" xfId="7259" xr:uid="{CC111AC0-6161-40C0-AD72-CDDC4312467D}"/>
    <cellStyle name="SAPBEXexcCritical5 9 2" xfId="28348" xr:uid="{38E872DB-0ADA-4EAE-AEF3-FFB5DFD7CEDA}"/>
    <cellStyle name="SAPBEXexcCritical5 9 3" xfId="28349" xr:uid="{66B12D2B-BC8A-49CD-8436-66370F6571C4}"/>
    <cellStyle name="SAPBEXexcCritical6" xfId="1102" xr:uid="{B45840FC-C949-4B90-AE3A-ABBC158DD967}"/>
    <cellStyle name="SAPBEXexcCritical6 10" xfId="6146" xr:uid="{FFA872BB-7FB3-4361-97E9-0D26CB47F865}"/>
    <cellStyle name="SAPBEXexcCritical6 10 2" xfId="28350" xr:uid="{D4C0DC1C-952B-452C-8602-557EF3E1DD25}"/>
    <cellStyle name="SAPBEXexcCritical6 10 3" xfId="28351" xr:uid="{364F5C77-53DB-4690-98C8-047D1A34D775}"/>
    <cellStyle name="SAPBEXexcCritical6 11" xfId="6126" xr:uid="{BC496E9F-289E-4486-8D65-B7D343602314}"/>
    <cellStyle name="SAPBEXexcCritical6 11 2" xfId="28352" xr:uid="{419FB3E9-B8FA-4D99-BAD0-779FCFEE9890}"/>
    <cellStyle name="SAPBEXexcCritical6 11 3" xfId="28353" xr:uid="{EE2512A5-C19F-469E-8915-C4A950B6390E}"/>
    <cellStyle name="SAPBEXexcCritical6 12" xfId="7165" xr:uid="{4C717CB5-E38F-4BC7-9F1D-26787C1516D8}"/>
    <cellStyle name="SAPBEXexcCritical6 12 2" xfId="28354" xr:uid="{A4F450DE-A681-441D-B074-0868C5001B13}"/>
    <cellStyle name="SAPBEXexcCritical6 12 3" xfId="28355" xr:uid="{958E59B1-B6BB-412C-A31A-EC1247970166}"/>
    <cellStyle name="SAPBEXexcCritical6 13" xfId="7870" xr:uid="{72C28533-C52B-4A30-AFDA-187187DD6753}"/>
    <cellStyle name="SAPBEXexcCritical6 13 2" xfId="28356" xr:uid="{904C827E-1B9C-4447-8FD4-6DD6F0F68042}"/>
    <cellStyle name="SAPBEXexcCritical6 13 3" xfId="28357" xr:uid="{9482F90D-A0E6-4A01-A853-9239676AB1DF}"/>
    <cellStyle name="SAPBEXexcCritical6 14" xfId="28358" xr:uid="{21BE6EC4-06C1-4FD8-9D33-3F74F34B0F75}"/>
    <cellStyle name="SAPBEXexcCritical6 15" xfId="28359" xr:uid="{C0C2ADF6-5F26-4436-825D-6C3C49DC7D5D}"/>
    <cellStyle name="SAPBEXexcCritical6 2" xfId="1550" xr:uid="{1E341CD7-579A-4818-ACE1-E1527DCF17A7}"/>
    <cellStyle name="SAPBEXexcCritical6 2 10" xfId="7404" xr:uid="{7A486A07-05AC-4144-A011-EA6ABFD25F1A}"/>
    <cellStyle name="SAPBEXexcCritical6 2 10 2" xfId="28360" xr:uid="{5EA4FB43-CCB7-41E9-A14D-FD6CB7A6C388}"/>
    <cellStyle name="SAPBEXexcCritical6 2 10 3" xfId="28361" xr:uid="{881D4A77-0130-477E-A996-B952F0573DDF}"/>
    <cellStyle name="SAPBEXexcCritical6 2 11" xfId="7546" xr:uid="{E8004AFE-88A7-4E7D-8121-6263A2E6C284}"/>
    <cellStyle name="SAPBEXexcCritical6 2 11 2" xfId="28362" xr:uid="{D3C27B77-10DE-46E1-A5D6-3BD0A0CFDA58}"/>
    <cellStyle name="SAPBEXexcCritical6 2 11 3" xfId="28363" xr:uid="{8BCA2B11-07D2-4C6B-9E85-5A8F385CBA7C}"/>
    <cellStyle name="SAPBEXexcCritical6 2 12" xfId="7151" xr:uid="{E5AA601A-5F50-469D-8D96-9A432FA87D03}"/>
    <cellStyle name="SAPBEXexcCritical6 2 12 2" xfId="28364" xr:uid="{1C8A1A43-9A58-46F8-846D-9244F6D4A32A}"/>
    <cellStyle name="SAPBEXexcCritical6 2 12 3" xfId="28365" xr:uid="{B7A6793A-3417-4ECF-9032-402BC37C1F3F}"/>
    <cellStyle name="SAPBEXexcCritical6 2 13" xfId="7932" xr:uid="{7D2584CC-9060-4582-A2BB-FC2827E69C93}"/>
    <cellStyle name="SAPBEXexcCritical6 2 13 2" xfId="28366" xr:uid="{1B934DA9-F87E-4176-8A31-90F185EDDAD9}"/>
    <cellStyle name="SAPBEXexcCritical6 2 13 3" xfId="28367" xr:uid="{712F6576-58EF-46A0-9975-D67F3DD6214A}"/>
    <cellStyle name="SAPBEXexcCritical6 2 14" xfId="28368" xr:uid="{50E1BF16-3479-4D2F-AE5B-D67E192B1EB8}"/>
    <cellStyle name="SAPBEXexcCritical6 2 15" xfId="28369" xr:uid="{CFCC7055-52DF-48DD-8ED6-396FCDE39926}"/>
    <cellStyle name="SAPBEXexcCritical6 2 2" xfId="1947" xr:uid="{A2DC14F2-720C-4411-A7AE-4CA3643CEE43}"/>
    <cellStyle name="SAPBEXexcCritical6 2 2 10" xfId="5200" xr:uid="{377A6621-5EFB-4D38-9E60-EC2891CB8EA0}"/>
    <cellStyle name="SAPBEXexcCritical6 2 2 10 2" xfId="28370" xr:uid="{95135BAE-F439-4FE2-B63B-FF2BC42B0B55}"/>
    <cellStyle name="SAPBEXexcCritical6 2 2 10 3" xfId="28371" xr:uid="{6D08A3BA-C05A-46A0-B157-28CB555E5629}"/>
    <cellStyle name="SAPBEXexcCritical6 2 2 11" xfId="28372" xr:uid="{622FB780-F7E1-41EB-8F85-CC9ED58B72B3}"/>
    <cellStyle name="SAPBEXexcCritical6 2 2 12" xfId="28373" xr:uid="{0924C0B5-C9C4-488C-B32C-21E7A1593A55}"/>
    <cellStyle name="SAPBEXexcCritical6 2 2 2" xfId="6541" xr:uid="{3DE6520D-189C-45BD-9F9A-AA941ECE2CC6}"/>
    <cellStyle name="SAPBEXexcCritical6 2 2 2 2" xfId="28374" xr:uid="{74E2CACF-C388-403F-9A46-051F99FBEC9E}"/>
    <cellStyle name="SAPBEXexcCritical6 2 2 2 3" xfId="28375" xr:uid="{02A70EAA-E450-4903-A4B2-77BFA3AC6099}"/>
    <cellStyle name="SAPBEXexcCritical6 2 2 3" xfId="6068" xr:uid="{3BE8004F-BE82-4CA3-A7BB-BA1562A2454F}"/>
    <cellStyle name="SAPBEXexcCritical6 2 2 3 2" xfId="28376" xr:uid="{86220C27-F9AF-4B33-B5FA-48C828A046F2}"/>
    <cellStyle name="SAPBEXexcCritical6 2 2 3 3" xfId="28377" xr:uid="{28F618AE-485F-47D7-880D-D6E1A7F41EDC}"/>
    <cellStyle name="SAPBEXexcCritical6 2 2 4" xfId="6629" xr:uid="{0A817E74-A4C6-41AA-8204-2EF060883DAD}"/>
    <cellStyle name="SAPBEXexcCritical6 2 2 4 2" xfId="28378" xr:uid="{8DBE3B24-3CB3-4A99-A6A1-F5DD871E1580}"/>
    <cellStyle name="SAPBEXexcCritical6 2 2 4 3" xfId="28379" xr:uid="{E3C21B8C-49EC-4567-BA4D-728B02C3D83F}"/>
    <cellStyle name="SAPBEXexcCritical6 2 2 5" xfId="6654" xr:uid="{F2628B35-18B4-460A-BAAA-F79EE841D5DD}"/>
    <cellStyle name="SAPBEXexcCritical6 2 2 5 2" xfId="28380" xr:uid="{02459E82-E381-4886-AC3C-422C2FD50DE0}"/>
    <cellStyle name="SAPBEXexcCritical6 2 2 5 3" xfId="28381" xr:uid="{67E704F9-7C4B-4C55-8A0F-BE0DCC4CBA87}"/>
    <cellStyle name="SAPBEXexcCritical6 2 2 6" xfId="6454" xr:uid="{070E22F2-2097-4BA1-B616-70CF53FF63E9}"/>
    <cellStyle name="SAPBEXexcCritical6 2 2 6 2" xfId="28382" xr:uid="{7C99DEB3-8195-4F26-BFB4-EF66FA2A6ACA}"/>
    <cellStyle name="SAPBEXexcCritical6 2 2 6 3" xfId="28383" xr:uid="{89710DCC-36CA-4A07-9A38-3BA18FF0B6EC}"/>
    <cellStyle name="SAPBEXexcCritical6 2 2 7" xfId="7434" xr:uid="{93D2B07B-4B4E-415C-91C8-03C8F40BE8C8}"/>
    <cellStyle name="SAPBEXexcCritical6 2 2 7 2" xfId="28384" xr:uid="{674A6D3B-0CB0-4180-A625-3AC3F8DACF2D}"/>
    <cellStyle name="SAPBEXexcCritical6 2 2 7 3" xfId="28385" xr:uid="{089E8A56-E1F3-4ED4-BD45-6C6D7CA6FB41}"/>
    <cellStyle name="SAPBEXexcCritical6 2 2 8" xfId="7575" xr:uid="{5CDE927A-383F-4549-AD60-A7549DEE6FDC}"/>
    <cellStyle name="SAPBEXexcCritical6 2 2 8 2" xfId="28386" xr:uid="{5CAA1DBA-6015-4E31-82E3-158F20D7BFB5}"/>
    <cellStyle name="SAPBEXexcCritical6 2 2 8 3" xfId="28387" xr:uid="{62CA1599-C4F8-4A6F-AE2A-E2D6D08C1443}"/>
    <cellStyle name="SAPBEXexcCritical6 2 2 9" xfId="7327" xr:uid="{914084DB-BF42-4489-BEA6-D359E6A03EAE}"/>
    <cellStyle name="SAPBEXexcCritical6 2 2 9 2" xfId="28388" xr:uid="{738B44C0-D472-43A3-B802-F83ECC16F2B0}"/>
    <cellStyle name="SAPBEXexcCritical6 2 2 9 3" xfId="28389" xr:uid="{098A4A01-51D4-4192-8526-062BE32B702D}"/>
    <cellStyle name="SAPBEXexcCritical6 2 3" xfId="5875" xr:uid="{B7AF7355-CCB2-4305-B589-F217289169F1}"/>
    <cellStyle name="SAPBEXexcCritical6 2 3 2" xfId="28390" xr:uid="{F61BC127-C437-45A0-9480-61AC9CEB92FC}"/>
    <cellStyle name="SAPBEXexcCritical6 2 3 3" xfId="28391" xr:uid="{02E64919-4A6A-4C28-B8DD-1B7D63C25206}"/>
    <cellStyle name="SAPBEXexcCritical6 2 4" xfId="6243" xr:uid="{79069557-71F0-48B8-9BCE-0730CEB4F2D3}"/>
    <cellStyle name="SAPBEXexcCritical6 2 4 2" xfId="28392" xr:uid="{718FE6AF-4E57-42D3-B572-618D89E1AA09}"/>
    <cellStyle name="SAPBEXexcCritical6 2 4 3" xfId="28393" xr:uid="{89D1C480-BF42-4587-B5F4-AAAC7CFEAE36}"/>
    <cellStyle name="SAPBEXexcCritical6 2 5" xfId="5561" xr:uid="{F1593D50-EFCA-4AB1-82B8-0F56D6ADD414}"/>
    <cellStyle name="SAPBEXexcCritical6 2 5 2" xfId="28394" xr:uid="{3F878777-9576-43C9-AA18-C97B451E354B}"/>
    <cellStyle name="SAPBEXexcCritical6 2 5 3" xfId="28395" xr:uid="{CBF04E0E-32F3-49F6-AE08-E4D39328D51F}"/>
    <cellStyle name="SAPBEXexcCritical6 2 6" xfId="4937" xr:uid="{A7C3F4BA-1290-434F-A3C6-0422D31B95EC}"/>
    <cellStyle name="SAPBEXexcCritical6 2 6 2" xfId="28396" xr:uid="{B17A11DA-5CB2-4BA2-81F0-0E2AAE5C15A3}"/>
    <cellStyle name="SAPBEXexcCritical6 2 6 3" xfId="28397" xr:uid="{4EDAC97F-36B8-4F16-B68B-AA00D3D631BE}"/>
    <cellStyle name="SAPBEXexcCritical6 2 7" xfId="6867" xr:uid="{F8936A05-3C82-4093-B18F-705428155FE6}"/>
    <cellStyle name="SAPBEXexcCritical6 2 7 2" xfId="28398" xr:uid="{04C0A45B-C172-4E7A-A65C-F49A41C8C44B}"/>
    <cellStyle name="SAPBEXexcCritical6 2 7 3" xfId="28399" xr:uid="{8BCA50E2-738D-4F12-8A9B-79F5F8E4B8BE}"/>
    <cellStyle name="SAPBEXexcCritical6 2 8" xfId="6150" xr:uid="{5258A392-A35A-47E6-BE00-C109BA1BDB42}"/>
    <cellStyle name="SAPBEXexcCritical6 2 8 2" xfId="28400" xr:uid="{17B4D232-10A0-4A95-AA57-6F2E27A80607}"/>
    <cellStyle name="SAPBEXexcCritical6 2 8 3" xfId="28401" xr:uid="{B8BA6F16-54AA-4737-96A2-8BE12CB7BF2E}"/>
    <cellStyle name="SAPBEXexcCritical6 2 9" xfId="5035" xr:uid="{F06A2AFD-30AF-430D-BDD0-D82364649A91}"/>
    <cellStyle name="SAPBEXexcCritical6 2 9 2" xfId="28402" xr:uid="{43D1DBDA-C646-4022-84B9-55F931EB3177}"/>
    <cellStyle name="SAPBEXexcCritical6 2 9 3" xfId="28403" xr:uid="{46415831-E344-457E-9B40-275DB17802D1}"/>
    <cellStyle name="SAPBEXexcCritical6 3" xfId="1551" xr:uid="{D1EA80E2-8F64-4D90-AD2F-BCDB7C4139B4}"/>
    <cellStyle name="SAPBEXexcCritical6 3 10" xfId="5040" xr:uid="{84F4904E-362A-4378-9FB0-C135994077CE}"/>
    <cellStyle name="SAPBEXexcCritical6 3 10 2" xfId="28404" xr:uid="{5F1E761C-823D-456C-90E1-BB0C610BACDF}"/>
    <cellStyle name="SAPBEXexcCritical6 3 10 3" xfId="28405" xr:uid="{D784F1D1-EFF7-4D47-AD87-7035D16EE951}"/>
    <cellStyle name="SAPBEXexcCritical6 3 11" xfId="4701" xr:uid="{5E5C3BAC-6E55-42B4-83F5-0501DAEE5B98}"/>
    <cellStyle name="SAPBEXexcCritical6 3 11 2" xfId="28406" xr:uid="{6EFBE7BD-AA02-4249-A8CD-3BF2C9CEBF7A}"/>
    <cellStyle name="SAPBEXexcCritical6 3 11 3" xfId="28407" xr:uid="{F896CFDA-4654-49DB-A4BE-0EAF109CFB72}"/>
    <cellStyle name="SAPBEXexcCritical6 3 12" xfId="7933" xr:uid="{19DB71F4-D148-4493-919C-A24580C635B5}"/>
    <cellStyle name="SAPBEXexcCritical6 3 12 2" xfId="28408" xr:uid="{9582B5DD-63BF-472D-BF1B-FD539D546DA0}"/>
    <cellStyle name="SAPBEXexcCritical6 3 12 3" xfId="28409" xr:uid="{AAA152F1-E770-463C-AD95-EEEFE8B195FB}"/>
    <cellStyle name="SAPBEXexcCritical6 3 13" xfId="28410" xr:uid="{5DEDD79B-F85D-4A7A-B6A1-1E761451D3E6}"/>
    <cellStyle name="SAPBEXexcCritical6 3 14" xfId="28411" xr:uid="{0FC453C0-5997-48DE-9F9E-C857D3B09B7D}"/>
    <cellStyle name="SAPBEXexcCritical6 3 2" xfId="1948" xr:uid="{7F0E08A5-F643-4631-8C55-6F29CD4589E3}"/>
    <cellStyle name="SAPBEXexcCritical6 3 2 10" xfId="7340" xr:uid="{BB68A784-0C7B-45C3-B31D-01608F53C539}"/>
    <cellStyle name="SAPBEXexcCritical6 3 2 10 2" xfId="28412" xr:uid="{59AE7DDB-5851-4A42-95BD-8B3B23DBE74D}"/>
    <cellStyle name="SAPBEXexcCritical6 3 2 10 3" xfId="28413" xr:uid="{1AF66878-68F7-4001-8EB3-21320E0E4D47}"/>
    <cellStyle name="SAPBEXexcCritical6 3 2 11" xfId="28414" xr:uid="{178C3D27-97F2-44BB-8582-3C04CAAC60A1}"/>
    <cellStyle name="SAPBEXexcCritical6 3 2 12" xfId="28415" xr:uid="{C72F4883-908E-42B1-8EA4-306955B6BCF3}"/>
    <cellStyle name="SAPBEXexcCritical6 3 2 2" xfId="6542" xr:uid="{5CBF27C2-EBE2-49B2-850B-F1B9BACB9619}"/>
    <cellStyle name="SAPBEXexcCritical6 3 2 2 2" xfId="28416" xr:uid="{21C172DE-ACCD-4A1D-842A-C18F4902640F}"/>
    <cellStyle name="SAPBEXexcCritical6 3 2 2 3" xfId="28417" xr:uid="{A9BAB550-52C4-47E7-A235-7DDB32FB1F21}"/>
    <cellStyle name="SAPBEXexcCritical6 3 2 3" xfId="6039" xr:uid="{56AF76DF-DA65-43C6-86FE-75D2C99FF80B}"/>
    <cellStyle name="SAPBEXexcCritical6 3 2 3 2" xfId="28418" xr:uid="{231C0FD5-68EA-46B5-A8D7-6974A2736657}"/>
    <cellStyle name="SAPBEXexcCritical6 3 2 3 3" xfId="28419" xr:uid="{5339AB28-952F-4A4A-8322-5C60364769EE}"/>
    <cellStyle name="SAPBEXexcCritical6 3 2 4" xfId="5340" xr:uid="{D009ED0A-B7B4-40F3-84EE-881FA3F85844}"/>
    <cellStyle name="SAPBEXexcCritical6 3 2 4 2" xfId="28420" xr:uid="{0D5964C3-C48D-43F4-BE8E-664151D72FD1}"/>
    <cellStyle name="SAPBEXexcCritical6 3 2 4 3" xfId="28421" xr:uid="{047E5302-9D4F-4AAB-A969-C63AE73C55DE}"/>
    <cellStyle name="SAPBEXexcCritical6 3 2 5" xfId="6909" xr:uid="{AE1BDEA4-C629-4A1E-8B58-2F03E528AE3F}"/>
    <cellStyle name="SAPBEXexcCritical6 3 2 5 2" xfId="28422" xr:uid="{5E7305D0-46AB-4D4A-AC0C-0CE42563086F}"/>
    <cellStyle name="SAPBEXexcCritical6 3 2 5 3" xfId="28423" xr:uid="{6E82BB36-F7E6-45D5-9FD9-D7398E198B8A}"/>
    <cellStyle name="SAPBEXexcCritical6 3 2 6" xfId="6621" xr:uid="{0BFC718F-79D2-49BC-8D37-CA08E5A0D619}"/>
    <cellStyle name="SAPBEXexcCritical6 3 2 6 2" xfId="28424" xr:uid="{821553A0-AC63-4E93-9454-B65857C498E2}"/>
    <cellStyle name="SAPBEXexcCritical6 3 2 6 3" xfId="28425" xr:uid="{041AC958-59C6-40B4-A893-5EFB849C77FF}"/>
    <cellStyle name="SAPBEXexcCritical6 3 2 7" xfId="7435" xr:uid="{CE287C04-39EB-4ECF-B040-0A60C221699C}"/>
    <cellStyle name="SAPBEXexcCritical6 3 2 7 2" xfId="28426" xr:uid="{1042E7EB-4C7B-4BE4-8D97-8BEB47852436}"/>
    <cellStyle name="SAPBEXexcCritical6 3 2 7 3" xfId="28427" xr:uid="{D06C2546-2708-4565-BDE6-590873EEFD5F}"/>
    <cellStyle name="SAPBEXexcCritical6 3 2 8" xfId="7576" xr:uid="{C380E58E-E893-4DD8-A404-AEC05ECEFECB}"/>
    <cellStyle name="SAPBEXexcCritical6 3 2 8 2" xfId="28428" xr:uid="{18393A4C-D438-4DEB-A5B9-D5B4A2EBD225}"/>
    <cellStyle name="SAPBEXexcCritical6 3 2 8 3" xfId="28429" xr:uid="{0C7803DA-4563-4A41-9967-A8A18E5D0F84}"/>
    <cellStyle name="SAPBEXexcCritical6 3 2 9" xfId="7368" xr:uid="{30CBA10D-48D2-4205-ADDB-D13D010E1711}"/>
    <cellStyle name="SAPBEXexcCritical6 3 2 9 2" xfId="28430" xr:uid="{53C70421-E47C-49C0-A46D-1224DBE37116}"/>
    <cellStyle name="SAPBEXexcCritical6 3 2 9 3" xfId="28431" xr:uid="{C6427C54-8B24-4E12-B11B-DF22B69FD47C}"/>
    <cellStyle name="SAPBEXexcCritical6 3 3" xfId="6244" xr:uid="{6144540B-2570-4EE6-AC9F-40E7164E5FCD}"/>
    <cellStyle name="SAPBEXexcCritical6 3 3 2" xfId="28432" xr:uid="{9FF557B6-3D8C-4B6C-AD7E-701291ADEE0C}"/>
    <cellStyle name="SAPBEXexcCritical6 3 3 3" xfId="28433" xr:uid="{883267C9-20A0-4ECD-8D71-7C0861789BA7}"/>
    <cellStyle name="SAPBEXexcCritical6 3 4" xfId="6173" xr:uid="{25438871-BAD9-47E9-8E93-A330EAE968C7}"/>
    <cellStyle name="SAPBEXexcCritical6 3 4 2" xfId="28434" xr:uid="{D899604A-BC61-47CC-B4B4-165A680AC2EA}"/>
    <cellStyle name="SAPBEXexcCritical6 3 4 3" xfId="28435" xr:uid="{AF2456AA-75D0-49AC-B1DF-B77C3B1642BF}"/>
    <cellStyle name="SAPBEXexcCritical6 3 5" xfId="4683" xr:uid="{37850DA0-2899-4A96-8ED1-B84F1637977A}"/>
    <cellStyle name="SAPBEXexcCritical6 3 5 2" xfId="28436" xr:uid="{0CF90D7B-9FCA-4008-8C02-9E17DC7E91BB}"/>
    <cellStyle name="SAPBEXexcCritical6 3 5 3" xfId="28437" xr:uid="{C9510439-2782-4CBF-9E92-C6D048ABA538}"/>
    <cellStyle name="SAPBEXexcCritical6 3 6" xfId="5354" xr:uid="{BE873300-7E18-4BF1-987F-9BDBB353F6E0}"/>
    <cellStyle name="SAPBEXexcCritical6 3 6 2" xfId="28438" xr:uid="{2DE4BA17-2F4F-4FAD-92F6-91CD59E62DCB}"/>
    <cellStyle name="SAPBEXexcCritical6 3 6 3" xfId="28439" xr:uid="{5EBEEA46-DC5E-4B69-BB6B-E1ED122DB856}"/>
    <cellStyle name="SAPBEXexcCritical6 3 7" xfId="6363" xr:uid="{3D4D7138-772E-4BF1-AF92-E7D61CA447A9}"/>
    <cellStyle name="SAPBEXexcCritical6 3 7 2" xfId="28440" xr:uid="{D85CA1A3-908A-4567-8371-200BC27690B1}"/>
    <cellStyle name="SAPBEXexcCritical6 3 7 3" xfId="28441" xr:uid="{CC40A0FA-C82B-4A9F-889E-17DF61D7C714}"/>
    <cellStyle name="SAPBEXexcCritical6 3 8" xfId="5741" xr:uid="{2DCE7003-82B7-468C-896F-1489E284AA0D}"/>
    <cellStyle name="SAPBEXexcCritical6 3 8 2" xfId="28442" xr:uid="{C15C7CA1-03A6-4CF3-9041-C4B782AC5197}"/>
    <cellStyle name="SAPBEXexcCritical6 3 8 3" xfId="28443" xr:uid="{27AEA157-97B9-487B-86BA-B5B4EA788E2D}"/>
    <cellStyle name="SAPBEXexcCritical6 3 9" xfId="5459" xr:uid="{708306CC-6D6E-4369-84D1-E8636A9A22E3}"/>
    <cellStyle name="SAPBEXexcCritical6 3 9 2" xfId="28444" xr:uid="{7881494D-4490-45B7-A045-9872128F8B19}"/>
    <cellStyle name="SAPBEXexcCritical6 3 9 3" xfId="28445" xr:uid="{2E45DE59-92DD-4844-B045-C5649A32D0DB}"/>
    <cellStyle name="SAPBEXexcCritical6 4" xfId="1908" xr:uid="{31DFB244-D959-421B-BEF1-9E5EC2B9E713}"/>
    <cellStyle name="SAPBEXexcCritical6 4 10" xfId="7262" xr:uid="{ACECB291-CB2C-46CC-8BC1-9E2FF4D61C9F}"/>
    <cellStyle name="SAPBEXexcCritical6 4 10 2" xfId="28446" xr:uid="{5E71074D-DE89-49F9-94D7-E96D25CDD208}"/>
    <cellStyle name="SAPBEXexcCritical6 4 10 3" xfId="28447" xr:uid="{D93C0E04-E007-404C-92AE-183FAD81BDC3}"/>
    <cellStyle name="SAPBEXexcCritical6 4 11" xfId="28448" xr:uid="{BC050A05-D38E-49D3-A013-52AA072EEE1A}"/>
    <cellStyle name="SAPBEXexcCritical6 4 12" xfId="28449" xr:uid="{5EC194DC-ACF7-44B1-8616-D40EF5427279}"/>
    <cellStyle name="SAPBEXexcCritical6 4 2" xfId="6505" xr:uid="{1626322E-6016-404D-8F4B-36CD52A16FB1}"/>
    <cellStyle name="SAPBEXexcCritical6 4 2 2" xfId="28450" xr:uid="{A5095E38-9279-410B-988A-7B2F8A141A36}"/>
    <cellStyle name="SAPBEXexcCritical6 4 2 3" xfId="28451" xr:uid="{66FA3CA9-29C8-4D61-AA1E-416E42F89E28}"/>
    <cellStyle name="SAPBEXexcCritical6 4 3" xfId="5795" xr:uid="{48B771C1-24D8-4DB3-8ED6-CD6F0FFA21A3}"/>
    <cellStyle name="SAPBEXexcCritical6 4 3 2" xfId="28452" xr:uid="{55E1A16C-9F98-49CA-88C2-8AC99BA2FDE8}"/>
    <cellStyle name="SAPBEXexcCritical6 4 3 3" xfId="28453" xr:uid="{9D10D4D9-6636-4D76-94C3-90C66400508F}"/>
    <cellStyle name="SAPBEXexcCritical6 4 4" xfId="5092" xr:uid="{C1B27751-D82B-4555-965F-1DBC86F3ED3F}"/>
    <cellStyle name="SAPBEXexcCritical6 4 4 2" xfId="28454" xr:uid="{81E327B2-D11A-408C-9D9A-F023BD8FAB44}"/>
    <cellStyle name="SAPBEXexcCritical6 4 4 3" xfId="28455" xr:uid="{1F8F2121-5B82-4891-9EF3-CF6ACCEC21F3}"/>
    <cellStyle name="SAPBEXexcCritical6 4 5" xfId="6043" xr:uid="{D2BB5BC2-8EFF-4280-8BC3-F9806DB33779}"/>
    <cellStyle name="SAPBEXexcCritical6 4 5 2" xfId="28456" xr:uid="{CBDE72CF-3FCA-4004-B4EF-87D72BD32A2D}"/>
    <cellStyle name="SAPBEXexcCritical6 4 5 3" xfId="28457" xr:uid="{C1C73A7C-E439-409E-AD02-06CFD0E8854F}"/>
    <cellStyle name="SAPBEXexcCritical6 4 6" xfId="6864" xr:uid="{78932042-277F-4413-A7B5-866EC28EFADC}"/>
    <cellStyle name="SAPBEXexcCritical6 4 6 2" xfId="28458" xr:uid="{D4B62429-AF5A-4FD5-9BB6-FEDCE9719D4D}"/>
    <cellStyle name="SAPBEXexcCritical6 4 6 3" xfId="28459" xr:uid="{43E48438-FFD4-4511-BAC1-9D1E2B24C185}"/>
    <cellStyle name="SAPBEXexcCritical6 4 7" xfId="7399" xr:uid="{0597A162-1643-4640-850A-1FFF674159F3}"/>
    <cellStyle name="SAPBEXexcCritical6 4 7 2" xfId="28460" xr:uid="{FF44DEC2-CFF2-4C77-90AE-45439A54A307}"/>
    <cellStyle name="SAPBEXexcCritical6 4 7 3" xfId="28461" xr:uid="{95673346-D6D2-4EDB-A976-33106B4D9445}"/>
    <cellStyle name="SAPBEXexcCritical6 4 8" xfId="7542" xr:uid="{303EB06E-C70E-4F72-94BC-24E4C7A4E138}"/>
    <cellStyle name="SAPBEXexcCritical6 4 8 2" xfId="28462" xr:uid="{EDF3242F-4D47-4B7A-BB85-45B9DE5E4A8D}"/>
    <cellStyle name="SAPBEXexcCritical6 4 8 3" xfId="28463" xr:uid="{C7930211-F773-479D-A936-DAB9FE1AA7AC}"/>
    <cellStyle name="SAPBEXexcCritical6 4 9" xfId="7329" xr:uid="{5869DF96-B2A0-4C04-A958-8A76AF7614E4}"/>
    <cellStyle name="SAPBEXexcCritical6 4 9 2" xfId="28464" xr:uid="{BFFE5DFE-0FFE-412B-ABE3-2C9A2A44F624}"/>
    <cellStyle name="SAPBEXexcCritical6 4 9 3" xfId="28465" xr:uid="{827C20AB-F355-4B68-8C2E-A8C7535ED888}"/>
    <cellStyle name="SAPBEXexcCritical6 5" xfId="5620" xr:uid="{FE480B05-CA62-45B3-918D-68524C970A3F}"/>
    <cellStyle name="SAPBEXexcCritical6 5 10" xfId="7749" xr:uid="{9057888E-260C-4863-A215-2DDED4026DBB}"/>
    <cellStyle name="SAPBEXexcCritical6 5 10 2" xfId="28466" xr:uid="{8F551866-FAF6-4D00-BC11-94E981978342}"/>
    <cellStyle name="SAPBEXexcCritical6 5 10 3" xfId="28467" xr:uid="{977FBD26-70F6-4736-803D-26464273252A}"/>
    <cellStyle name="SAPBEXexcCritical6 5 11" xfId="28468" xr:uid="{1A34BADF-8365-4E32-AC53-A29202A0537E}"/>
    <cellStyle name="SAPBEXexcCritical6 5 12" xfId="28469" xr:uid="{B467B5E6-9018-4EE5-9DDE-41E78A5991B7}"/>
    <cellStyle name="SAPBEXexcCritical6 5 2" xfId="5318" xr:uid="{81784008-2D2E-41E9-BE5E-56EC0B2230BB}"/>
    <cellStyle name="SAPBEXexcCritical6 5 2 2" xfId="28470" xr:uid="{4579A21F-22E3-4C1B-83B2-2EC3CF322C5C}"/>
    <cellStyle name="SAPBEXexcCritical6 5 2 3" xfId="28471" xr:uid="{6A1C8D83-54F9-46A7-8AAF-2438DA6461BE}"/>
    <cellStyle name="SAPBEXexcCritical6 5 3" xfId="6442" xr:uid="{A62FF2D6-8D79-4CA4-AB8D-80992337469E}"/>
    <cellStyle name="SAPBEXexcCritical6 5 3 2" xfId="28472" xr:uid="{3F8065F7-388A-43DA-AA26-158574BE3181}"/>
    <cellStyle name="SAPBEXexcCritical6 5 3 3" xfId="28473" xr:uid="{4BC72137-F2DA-4073-A093-5ED28A8E9689}"/>
    <cellStyle name="SAPBEXexcCritical6 5 4" xfId="6779" xr:uid="{9766A491-2A0B-4577-A067-5C86F9D06DF1}"/>
    <cellStyle name="SAPBEXexcCritical6 5 4 2" xfId="28474" xr:uid="{D19CAFD0-83B8-47F2-8A74-4A079182482A}"/>
    <cellStyle name="SAPBEXexcCritical6 5 4 3" xfId="28475" xr:uid="{43B0066A-CC9E-4084-B9BA-F043FCF3E903}"/>
    <cellStyle name="SAPBEXexcCritical6 5 5" xfId="6103" xr:uid="{27EB301C-E9D8-4BE1-9BAF-E539CB9AEBF7}"/>
    <cellStyle name="SAPBEXexcCritical6 5 5 2" xfId="28476" xr:uid="{5B8882C6-14D8-4A70-B8F4-5A7E91871B2B}"/>
    <cellStyle name="SAPBEXexcCritical6 5 5 3" xfId="28477" xr:uid="{B70B2088-78D5-4735-B7FA-9A1205EDD701}"/>
    <cellStyle name="SAPBEXexcCritical6 5 6" xfId="5555" xr:uid="{34DAE186-1C19-46F3-9D7C-500F1CB2883D}"/>
    <cellStyle name="SAPBEXexcCritical6 5 6 2" xfId="28478" xr:uid="{B9B9EC2C-7778-4098-B7CA-C0DBFBA37B8D}"/>
    <cellStyle name="SAPBEXexcCritical6 5 6 3" xfId="28479" xr:uid="{59CC685F-55C6-4650-A5C9-3FC1EB35C5EE}"/>
    <cellStyle name="SAPBEXexcCritical6 5 7" xfId="5495" xr:uid="{4297F500-6795-4039-999B-5CBF66FD422C}"/>
    <cellStyle name="SAPBEXexcCritical6 5 7 2" xfId="28480" xr:uid="{4FC44224-205D-4309-9873-08DC8EA4D15F}"/>
    <cellStyle name="SAPBEXexcCritical6 5 7 3" xfId="28481" xr:uid="{943863B8-0EF3-4952-BBC7-E09859A3BAB0}"/>
    <cellStyle name="SAPBEXexcCritical6 5 8" xfId="7297" xr:uid="{1CD35F9D-06DD-4C03-82BC-0AF93F1ED9B3}"/>
    <cellStyle name="SAPBEXexcCritical6 5 8 2" xfId="28482" xr:uid="{E629AE6E-9A5B-404E-B401-372111EE71FE}"/>
    <cellStyle name="SAPBEXexcCritical6 5 8 3" xfId="28483" xr:uid="{3946B8E9-3A18-4D9D-8ED5-517AD239B698}"/>
    <cellStyle name="SAPBEXexcCritical6 5 9" xfId="7285" xr:uid="{65573812-CEC1-47A3-9365-4BB8F689778F}"/>
    <cellStyle name="SAPBEXexcCritical6 5 9 2" xfId="28484" xr:uid="{7BAB3675-3C6E-4888-949A-5C3E1FC7407D}"/>
    <cellStyle name="SAPBEXexcCritical6 5 9 3" xfId="28485" xr:uid="{F0104927-565B-4744-AA86-8D2C5875F17B}"/>
    <cellStyle name="SAPBEXexcCritical6 6" xfId="5697" xr:uid="{FA924D2C-B949-4D2E-B578-E41F7756FBC4}"/>
    <cellStyle name="SAPBEXexcCritical6 6 2" xfId="28486" xr:uid="{E9121DBF-0320-4F29-B6D4-6DE465E7AA86}"/>
    <cellStyle name="SAPBEXexcCritical6 6 3" xfId="28487" xr:uid="{541726FD-E2C7-4799-84B7-2B7B8FD2F6EE}"/>
    <cellStyle name="SAPBEXexcCritical6 7" xfId="6869" xr:uid="{ED9B2A85-53F5-481E-A421-CEA3AC7C31EF}"/>
    <cellStyle name="SAPBEXexcCritical6 7 2" xfId="28488" xr:uid="{1C57A5F8-9FE2-4867-A6EB-004D94DFDA9A}"/>
    <cellStyle name="SAPBEXexcCritical6 7 3" xfId="28489" xr:uid="{68AAC3F8-7789-433D-91D5-C60185FA366E}"/>
    <cellStyle name="SAPBEXexcCritical6 8" xfId="7141" xr:uid="{A03CAD84-CEC6-4F2E-A99A-1CF6ABED1B04}"/>
    <cellStyle name="SAPBEXexcCritical6 8 2" xfId="28490" xr:uid="{25E07D4C-4315-4B48-A897-6077A09EE391}"/>
    <cellStyle name="SAPBEXexcCritical6 8 3" xfId="28491" xr:uid="{20E89E10-365D-434D-B22D-DB7996A7326F}"/>
    <cellStyle name="SAPBEXexcCritical6 9" xfId="4966" xr:uid="{940A3AEA-60F6-47EA-86A9-C3466CCC2E39}"/>
    <cellStyle name="SAPBEXexcCritical6 9 2" xfId="28492" xr:uid="{78F5324E-48C0-44EC-95C3-F2FE18E73A68}"/>
    <cellStyle name="SAPBEXexcCritical6 9 3" xfId="28493" xr:uid="{931F6599-6999-4A71-9794-04130B8ACDC7}"/>
    <cellStyle name="SAPBEXexcGood1" xfId="1103" xr:uid="{0F17069B-DE17-4430-B0F9-9DCF44A87737}"/>
    <cellStyle name="SAPBEXexcGood1 10" xfId="7201" xr:uid="{A7C20ED8-8AD6-45DF-9D08-893B3C011D7E}"/>
    <cellStyle name="SAPBEXexcGood1 10 2" xfId="28494" xr:uid="{E73CFB0A-419B-42AD-8CD2-3F5D9804644E}"/>
    <cellStyle name="SAPBEXexcGood1 10 3" xfId="28495" xr:uid="{298CBD21-7902-4074-AC1D-B57CAD35D6D0}"/>
    <cellStyle name="SAPBEXexcGood1 11" xfId="5027" xr:uid="{FBFC36E8-D419-4985-9D8D-A522AF25200B}"/>
    <cellStyle name="SAPBEXexcGood1 11 2" xfId="28496" xr:uid="{42809A49-EFB1-45E3-B380-A60DBF4DFBDA}"/>
    <cellStyle name="SAPBEXexcGood1 11 3" xfId="28497" xr:uid="{78811B1B-0C9A-4145-A0B4-B2F2D8EBEA0B}"/>
    <cellStyle name="SAPBEXexcGood1 12" xfId="7319" xr:uid="{937CFAD4-5D65-4EA8-A720-FB25C0D1DB9B}"/>
    <cellStyle name="SAPBEXexcGood1 12 2" xfId="28498" xr:uid="{C410BEEA-14AA-4B41-A4B8-48A7A1F56C91}"/>
    <cellStyle name="SAPBEXexcGood1 12 3" xfId="28499" xr:uid="{E7649466-4021-4F97-AEED-CCC89C3AE319}"/>
    <cellStyle name="SAPBEXexcGood1 13" xfId="7871" xr:uid="{C254D609-FEDA-4D55-A19B-840A5A279112}"/>
    <cellStyle name="SAPBEXexcGood1 13 2" xfId="28500" xr:uid="{124288EF-B84C-4BB0-96B6-FB5561951D8C}"/>
    <cellStyle name="SAPBEXexcGood1 13 3" xfId="28501" xr:uid="{1DBC324C-2E89-4512-AEE0-2090D629FB7C}"/>
    <cellStyle name="SAPBEXexcGood1 14" xfId="28502" xr:uid="{A748B378-1EA7-41B8-A21E-131D2F8EB820}"/>
    <cellStyle name="SAPBEXexcGood1 15" xfId="28503" xr:uid="{4C6472C2-7874-430B-A5D3-7864A4A8179C}"/>
    <cellStyle name="SAPBEXexcGood1 2" xfId="1552" xr:uid="{A78B7789-B81F-4F5C-A7A8-0C2484F0D742}"/>
    <cellStyle name="SAPBEXexcGood1 2 10" xfId="6024" xr:uid="{90C567C3-6E3F-4C95-9A6C-F0D15A38EE96}"/>
    <cellStyle name="SAPBEXexcGood1 2 10 2" xfId="28504" xr:uid="{C03D1E9C-C5B9-4E84-A57B-BCF4B22A551A}"/>
    <cellStyle name="SAPBEXexcGood1 2 10 3" xfId="28505" xr:uid="{9838921C-8CE7-44E8-B3D0-350659A0A83F}"/>
    <cellStyle name="SAPBEXexcGood1 2 11" xfId="6753" xr:uid="{34A91BC9-FFA7-4A57-86BC-947709BDC1EF}"/>
    <cellStyle name="SAPBEXexcGood1 2 11 2" xfId="28506" xr:uid="{63CDC185-9940-4621-943A-7C1753A2E3DE}"/>
    <cellStyle name="SAPBEXexcGood1 2 11 3" xfId="28507" xr:uid="{FC87EECD-DE1C-4871-86F9-176503F9FD43}"/>
    <cellStyle name="SAPBEXexcGood1 2 12" xfId="7228" xr:uid="{9DDC9382-98EE-433D-8217-D24DCEFFD60C}"/>
    <cellStyle name="SAPBEXexcGood1 2 12 2" xfId="28508" xr:uid="{CD8E195B-EC99-418E-89D9-9B2661BECDE4}"/>
    <cellStyle name="SAPBEXexcGood1 2 12 3" xfId="28509" xr:uid="{4FF46FD5-574B-499E-B5B0-B349B59182DD}"/>
    <cellStyle name="SAPBEXexcGood1 2 13" xfId="7934" xr:uid="{63B120C1-D061-4D2F-8003-46C9F7D5DB86}"/>
    <cellStyle name="SAPBEXexcGood1 2 13 2" xfId="28510" xr:uid="{B9BAD700-184B-4696-9D79-801C2E9337A4}"/>
    <cellStyle name="SAPBEXexcGood1 2 13 3" xfId="28511" xr:uid="{0A8B4917-238F-4762-9F90-D98E1E764B74}"/>
    <cellStyle name="SAPBEXexcGood1 2 14" xfId="28512" xr:uid="{20E2DE58-EAEA-4AFD-AB26-C392327015A7}"/>
    <cellStyle name="SAPBEXexcGood1 2 15" xfId="28513" xr:uid="{55D9BAD8-2F8D-44E8-ACCE-8F0ACFF7E984}"/>
    <cellStyle name="SAPBEXexcGood1 2 2" xfId="1949" xr:uid="{A6595835-85A4-4725-A200-4BBF2FA35658}"/>
    <cellStyle name="SAPBEXexcGood1 2 2 10" xfId="7530" xr:uid="{7E6F06FE-518B-4773-8EF9-2F05D3304C84}"/>
    <cellStyle name="SAPBEXexcGood1 2 2 10 2" xfId="28514" xr:uid="{B42AAC13-7B79-4E0E-987B-214FACF23363}"/>
    <cellStyle name="SAPBEXexcGood1 2 2 10 3" xfId="28515" xr:uid="{B33B65AE-0392-4479-A057-FF4CB6F044A5}"/>
    <cellStyle name="SAPBEXexcGood1 2 2 11" xfId="28516" xr:uid="{715098A7-8257-4224-986B-5E328D66A6D6}"/>
    <cellStyle name="SAPBEXexcGood1 2 2 12" xfId="28517" xr:uid="{46F563D8-89A7-47E8-962A-65EB6B496605}"/>
    <cellStyle name="SAPBEXexcGood1 2 2 2" xfId="6543" xr:uid="{00B134CA-471E-49EB-94EC-7DFB677EBBBA}"/>
    <cellStyle name="SAPBEXexcGood1 2 2 2 2" xfId="28518" xr:uid="{36366452-8D2B-4354-A999-7084EF33B839}"/>
    <cellStyle name="SAPBEXexcGood1 2 2 2 3" xfId="28519" xr:uid="{C63E5B1E-148E-4A66-B3A4-8B18F564703F}"/>
    <cellStyle name="SAPBEXexcGood1 2 2 3" xfId="5717" xr:uid="{8F865F59-84ED-4F6F-B8B9-2A0F52697138}"/>
    <cellStyle name="SAPBEXexcGood1 2 2 3 2" xfId="28520" xr:uid="{61D42B3D-1864-41E1-85D8-F7F4BE28CA24}"/>
    <cellStyle name="SAPBEXexcGood1 2 2 3 3" xfId="28521" xr:uid="{044F7A54-E38D-4C45-8A05-45C5FFAFA299}"/>
    <cellStyle name="SAPBEXexcGood1 2 2 4" xfId="6480" xr:uid="{F743A3AB-1684-4717-AF88-370FF86DEB1F}"/>
    <cellStyle name="SAPBEXexcGood1 2 2 4 2" xfId="28522" xr:uid="{439EF10F-8811-4C69-9185-0714F2CE93E3}"/>
    <cellStyle name="SAPBEXexcGood1 2 2 4 3" xfId="28523" xr:uid="{38BFCDBA-2A10-48AC-A191-8375327DD51D}"/>
    <cellStyle name="SAPBEXexcGood1 2 2 5" xfId="5544" xr:uid="{1AD9295F-5783-4D32-8890-4E4D1C042F6C}"/>
    <cellStyle name="SAPBEXexcGood1 2 2 5 2" xfId="28524" xr:uid="{6A1F496A-E880-4109-9B3E-53BAA68E980F}"/>
    <cellStyle name="SAPBEXexcGood1 2 2 5 3" xfId="28525" xr:uid="{1E5F1181-7A04-4592-ABA8-6B86A96946AB}"/>
    <cellStyle name="SAPBEXexcGood1 2 2 6" xfId="5401" xr:uid="{0ABA1810-BC40-4E60-B4F2-8156D0047319}"/>
    <cellStyle name="SAPBEXexcGood1 2 2 6 2" xfId="28526" xr:uid="{B3ECE0DD-59EE-4DDB-817C-B790DBD1BDC8}"/>
    <cellStyle name="SAPBEXexcGood1 2 2 6 3" xfId="28527" xr:uid="{90692011-54CC-472F-9E6D-37E0F177B8BA}"/>
    <cellStyle name="SAPBEXexcGood1 2 2 7" xfId="7436" xr:uid="{62EA1B57-7D45-438C-A854-5947ED543990}"/>
    <cellStyle name="SAPBEXexcGood1 2 2 7 2" xfId="28528" xr:uid="{74C629A8-F685-4FE6-BB79-833D7CA16A0A}"/>
    <cellStyle name="SAPBEXexcGood1 2 2 7 3" xfId="28529" xr:uid="{9CF20345-F841-4846-B8DA-669EE32B59ED}"/>
    <cellStyle name="SAPBEXexcGood1 2 2 8" xfId="7577" xr:uid="{1E70D599-D919-4FA8-A6D1-467ACE000142}"/>
    <cellStyle name="SAPBEXexcGood1 2 2 8 2" xfId="28530" xr:uid="{A4DB2BDC-2C5E-421B-BFD2-E95261412B79}"/>
    <cellStyle name="SAPBEXexcGood1 2 2 8 3" xfId="28531" xr:uid="{DB0F386E-3183-417B-A0E1-043FE265C658}"/>
    <cellStyle name="SAPBEXexcGood1 2 2 9" xfId="5264" xr:uid="{37FB2460-F617-40AD-AD11-39D1AF02CB92}"/>
    <cellStyle name="SAPBEXexcGood1 2 2 9 2" xfId="28532" xr:uid="{62F5D014-5E5B-4F25-83B6-39C667E9B93E}"/>
    <cellStyle name="SAPBEXexcGood1 2 2 9 3" xfId="28533" xr:uid="{3A99983F-CB12-42E0-84A5-93C3A670FFB0}"/>
    <cellStyle name="SAPBEXexcGood1 2 3" xfId="5877" xr:uid="{877E7211-2242-47A8-8136-98D42FCD43F9}"/>
    <cellStyle name="SAPBEXexcGood1 2 3 2" xfId="28534" xr:uid="{F72F69B5-CC03-4500-BBD8-9B680D9C4974}"/>
    <cellStyle name="SAPBEXexcGood1 2 3 3" xfId="28535" xr:uid="{B25C90D2-2204-4016-B0EB-B8D737F6646E}"/>
    <cellStyle name="SAPBEXexcGood1 2 4" xfId="6245" xr:uid="{E16B20A4-CDB2-4201-82BA-5ED4E7C75485}"/>
    <cellStyle name="SAPBEXexcGood1 2 4 2" xfId="28536" xr:uid="{F86D6C4F-B0C5-40AB-9965-38647F365453}"/>
    <cellStyle name="SAPBEXexcGood1 2 4 3" xfId="28537" xr:uid="{1B0BCFF6-C5B9-43B3-90D8-D2AE75848614}"/>
    <cellStyle name="SAPBEXexcGood1 2 5" xfId="4682" xr:uid="{2B24080F-B859-4ABA-9545-B309F430191C}"/>
    <cellStyle name="SAPBEXexcGood1 2 5 2" xfId="28538" xr:uid="{AB089507-2286-4C97-846C-8BA6B4AB2CD6}"/>
    <cellStyle name="SAPBEXexcGood1 2 5 3" xfId="28539" xr:uid="{3E256FB4-B6FD-4618-A8A9-B1E633209F86}"/>
    <cellStyle name="SAPBEXexcGood1 2 6" xfId="4818" xr:uid="{ABB3CA72-0410-4AA9-A1F3-8F64AAB56EAE}"/>
    <cellStyle name="SAPBEXexcGood1 2 6 2" xfId="28540" xr:uid="{DD7DEBA5-91BC-4E09-A15C-0BD65F69DDD7}"/>
    <cellStyle name="SAPBEXexcGood1 2 6 3" xfId="28541" xr:uid="{1D770EED-84F2-4E38-B0B7-156820492ED0}"/>
    <cellStyle name="SAPBEXexcGood1 2 7" xfId="6378" xr:uid="{48A23390-82A5-404C-B9AF-3BE052CBB99A}"/>
    <cellStyle name="SAPBEXexcGood1 2 7 2" xfId="28542" xr:uid="{0849C4E7-B6AC-4042-ACA8-B41BB1086A7B}"/>
    <cellStyle name="SAPBEXexcGood1 2 7 3" xfId="28543" xr:uid="{0695FD02-E1FE-49AA-AB5B-C32EA986D9D6}"/>
    <cellStyle name="SAPBEXexcGood1 2 8" xfId="7181" xr:uid="{A6E0B31F-E2F6-42E8-88A2-0DF3548983F0}"/>
    <cellStyle name="SAPBEXexcGood1 2 8 2" xfId="28544" xr:uid="{380AB07A-B9C4-4DF0-9E51-DE00A6A65DD9}"/>
    <cellStyle name="SAPBEXexcGood1 2 8 3" xfId="28545" xr:uid="{08452C30-1779-4537-826D-03540362E264}"/>
    <cellStyle name="SAPBEXexcGood1 2 9" xfId="4791" xr:uid="{DC1655EC-311D-4CF2-B49D-978867343074}"/>
    <cellStyle name="SAPBEXexcGood1 2 9 2" xfId="28546" xr:uid="{CC6C8D0E-7184-4977-955B-7631CA494F88}"/>
    <cellStyle name="SAPBEXexcGood1 2 9 3" xfId="28547" xr:uid="{2125C29E-7702-495D-8E3B-E9FF538ED17D}"/>
    <cellStyle name="SAPBEXexcGood1 3" xfId="1553" xr:uid="{6E038147-CAC6-4728-9221-B8B0D4993292}"/>
    <cellStyle name="SAPBEXexcGood1 3 10" xfId="7632" xr:uid="{E0564C70-F787-4820-A3C4-3F12900A9CE1}"/>
    <cellStyle name="SAPBEXexcGood1 3 10 2" xfId="28548" xr:uid="{8247E007-8513-466B-BAF1-26F52E930A3F}"/>
    <cellStyle name="SAPBEXexcGood1 3 10 3" xfId="28549" xr:uid="{66C76A84-1F8C-49B2-9CDB-528296DBFAE3}"/>
    <cellStyle name="SAPBEXexcGood1 3 11" xfId="7082" xr:uid="{1045D837-BA1A-4768-8368-B49BEAA72D33}"/>
    <cellStyle name="SAPBEXexcGood1 3 11 2" xfId="28550" xr:uid="{8D7E1A33-CEE5-4197-9AC5-AF063DDE9A35}"/>
    <cellStyle name="SAPBEXexcGood1 3 11 3" xfId="28551" xr:uid="{5070E829-36D0-48EB-AEDD-D8E632AF2BAB}"/>
    <cellStyle name="SAPBEXexcGood1 3 12" xfId="7935" xr:uid="{360728E8-8DC5-4F44-A668-A6A6E0D002D5}"/>
    <cellStyle name="SAPBEXexcGood1 3 12 2" xfId="28552" xr:uid="{DB970CDC-38F9-4FF6-A364-34C9E56C4BA3}"/>
    <cellStyle name="SAPBEXexcGood1 3 12 3" xfId="28553" xr:uid="{F2264544-29AB-4922-A0A2-D24887FCBB60}"/>
    <cellStyle name="SAPBEXexcGood1 3 13" xfId="28554" xr:uid="{2B630689-78C6-44DC-BB78-B152D006F982}"/>
    <cellStyle name="SAPBEXexcGood1 3 14" xfId="28555" xr:uid="{DECD8BB8-AD8F-4164-B070-671C8AE04DD8}"/>
    <cellStyle name="SAPBEXexcGood1 3 2" xfId="1950" xr:uid="{9F74582B-FC58-4194-B724-9F17C1AD8A9E}"/>
    <cellStyle name="SAPBEXexcGood1 3 2 10" xfId="7522" xr:uid="{5AD126B7-3F5F-4F64-967D-42DBC164FA17}"/>
    <cellStyle name="SAPBEXexcGood1 3 2 10 2" xfId="28556" xr:uid="{EC8D1241-15CB-456A-9207-539373C141BB}"/>
    <cellStyle name="SAPBEXexcGood1 3 2 10 3" xfId="28557" xr:uid="{C3218DB6-B94A-4B3E-9285-3984397B79C2}"/>
    <cellStyle name="SAPBEXexcGood1 3 2 11" xfId="28558" xr:uid="{408175AA-44EE-460A-BCD3-1C075844AAAD}"/>
    <cellStyle name="SAPBEXexcGood1 3 2 12" xfId="28559" xr:uid="{72222C3D-8F4D-482C-AF0C-B1A1430DFD9C}"/>
    <cellStyle name="SAPBEXexcGood1 3 2 2" xfId="6544" xr:uid="{680E0F04-5CF3-422B-A26D-757F7E820157}"/>
    <cellStyle name="SAPBEXexcGood1 3 2 2 2" xfId="28560" xr:uid="{81B18E7F-0B9C-4B9C-AD4D-9A0FC18B18DC}"/>
    <cellStyle name="SAPBEXexcGood1 3 2 2 3" xfId="28561" xr:uid="{4B95878E-14BB-4705-AC27-69B801629731}"/>
    <cellStyle name="SAPBEXexcGood1 3 2 3" xfId="5731" xr:uid="{2000413C-3B9E-429C-A0A7-F2EF4DE9181E}"/>
    <cellStyle name="SAPBEXexcGood1 3 2 3 2" xfId="28562" xr:uid="{5DB3A99B-C26D-4EE6-A2D8-41DD34128FFD}"/>
    <cellStyle name="SAPBEXexcGood1 3 2 3 3" xfId="28563" xr:uid="{5C545A2B-B0D6-40CD-91CC-BAB67888EC29}"/>
    <cellStyle name="SAPBEXexcGood1 3 2 4" xfId="5072" xr:uid="{D1DD23E0-0246-4B73-AB4F-984F0A57A222}"/>
    <cellStyle name="SAPBEXexcGood1 3 2 4 2" xfId="28564" xr:uid="{DFFFBB7A-A832-4439-BFAD-B0F21DD22662}"/>
    <cellStyle name="SAPBEXexcGood1 3 2 4 3" xfId="28565" xr:uid="{40AEBD99-479E-48FB-9907-D80F86830852}"/>
    <cellStyle name="SAPBEXexcGood1 3 2 5" xfId="6652" xr:uid="{D7B70027-CD13-408D-925F-4AFCF76B9C98}"/>
    <cellStyle name="SAPBEXexcGood1 3 2 5 2" xfId="28566" xr:uid="{FDACB48D-E00A-4CE9-BB47-3ECE3B40B3EE}"/>
    <cellStyle name="SAPBEXexcGood1 3 2 5 3" xfId="28567" xr:uid="{E7A1F7FA-FA37-4F3C-AF80-E5B76D3F3DAB}"/>
    <cellStyle name="SAPBEXexcGood1 3 2 6" xfId="6805" xr:uid="{2D1054DA-1A13-4389-9BD5-59D4CFB1437D}"/>
    <cellStyle name="SAPBEXexcGood1 3 2 6 2" xfId="28568" xr:uid="{B458760C-3DD0-47C4-AFA1-8C0DD0479630}"/>
    <cellStyle name="SAPBEXexcGood1 3 2 6 3" xfId="28569" xr:uid="{DB0F9AE4-9D0B-4FD6-87AF-0BDB2706EECB}"/>
    <cellStyle name="SAPBEXexcGood1 3 2 7" xfId="7437" xr:uid="{FEBCB0D2-A6F0-47DB-9B80-AFDAE25096CE}"/>
    <cellStyle name="SAPBEXexcGood1 3 2 7 2" xfId="28570" xr:uid="{9BBAE52A-71AC-47C5-AA85-49ECEB13CDA2}"/>
    <cellStyle name="SAPBEXexcGood1 3 2 7 3" xfId="28571" xr:uid="{E4DFE969-4CBD-44B6-8164-7260CCA710BA}"/>
    <cellStyle name="SAPBEXexcGood1 3 2 8" xfId="7578" xr:uid="{858672F9-E1CE-4FB6-9DC2-81E097D97D5A}"/>
    <cellStyle name="SAPBEXexcGood1 3 2 8 2" xfId="28572" xr:uid="{CC87246D-4535-47B3-AB22-6B8D58B24E13}"/>
    <cellStyle name="SAPBEXexcGood1 3 2 8 3" xfId="28573" xr:uid="{625F2903-09B8-433C-BAC6-9126F539DB30}"/>
    <cellStyle name="SAPBEXexcGood1 3 2 9" xfId="7621" xr:uid="{86026C18-245F-47EE-9F96-27899D7FD80E}"/>
    <cellStyle name="SAPBEXexcGood1 3 2 9 2" xfId="28574" xr:uid="{04FF17EE-2814-4596-AB00-71FAD2045E75}"/>
    <cellStyle name="SAPBEXexcGood1 3 2 9 3" xfId="28575" xr:uid="{D5A5D795-8B11-4CC7-9E4F-66241F5E3397}"/>
    <cellStyle name="SAPBEXexcGood1 3 3" xfId="6246" xr:uid="{640A300C-29F9-4991-8A71-B30496326BF1}"/>
    <cellStyle name="SAPBEXexcGood1 3 3 2" xfId="28576" xr:uid="{3EA620D7-5552-4F55-893A-C25AD3852CC6}"/>
    <cellStyle name="SAPBEXexcGood1 3 3 3" xfId="28577" xr:uid="{20A7405D-7B67-46A0-BEFC-6C26D743DDEC}"/>
    <cellStyle name="SAPBEXexcGood1 3 4" xfId="5189" xr:uid="{A49A17C8-1A06-4AE8-9107-4B823998EFA7}"/>
    <cellStyle name="SAPBEXexcGood1 3 4 2" xfId="28578" xr:uid="{B758EE5B-ED43-47AB-8935-A5A0F872D030}"/>
    <cellStyle name="SAPBEXexcGood1 3 4 3" xfId="28579" xr:uid="{C7E28ABF-E995-40FB-97AB-6CB5997B7C55}"/>
    <cellStyle name="SAPBEXexcGood1 3 5" xfId="6665" xr:uid="{ACBC0621-6330-4074-ABB8-21BF873E6C3F}"/>
    <cellStyle name="SAPBEXexcGood1 3 5 2" xfId="28580" xr:uid="{228EE551-98C4-42B3-940A-C9C8EEA9ECFC}"/>
    <cellStyle name="SAPBEXexcGood1 3 5 3" xfId="28581" xr:uid="{4A5BC554-C574-4492-ABAA-FD8B71B26212}"/>
    <cellStyle name="SAPBEXexcGood1 3 6" xfId="6413" xr:uid="{0044BB8B-28B0-4C44-B32F-F75B894A6D3B}"/>
    <cellStyle name="SAPBEXexcGood1 3 6 2" xfId="28582" xr:uid="{E225E8BF-3F82-484A-BBDC-127753F94EA7}"/>
    <cellStyle name="SAPBEXexcGood1 3 6 3" xfId="28583" xr:uid="{F497249F-9014-4EF6-B634-68C4D0A55524}"/>
    <cellStyle name="SAPBEXexcGood1 3 7" xfId="6696" xr:uid="{DDF64186-B5DB-46CB-808F-35F32DAB061D}"/>
    <cellStyle name="SAPBEXexcGood1 3 7 2" xfId="28584" xr:uid="{D40A729E-091C-4CB5-9E83-FFE1D51F41E2}"/>
    <cellStyle name="SAPBEXexcGood1 3 7 3" xfId="28585" xr:uid="{906B71A7-A4D7-4847-8AC7-D189E0945204}"/>
    <cellStyle name="SAPBEXexcGood1 3 8" xfId="6486" xr:uid="{4ADC5AE9-7631-474B-A792-F3FB53D5E0B3}"/>
    <cellStyle name="SAPBEXexcGood1 3 8 2" xfId="28586" xr:uid="{BAA66805-54D4-4EB4-9568-60BE6EF6C216}"/>
    <cellStyle name="SAPBEXexcGood1 3 8 3" xfId="28587" xr:uid="{B7F1695B-A388-4136-947E-823AE8E7AFCF}"/>
    <cellStyle name="SAPBEXexcGood1 3 9" xfId="7406" xr:uid="{E8CED4AB-9F49-4D15-AAF1-754F5ACF6F32}"/>
    <cellStyle name="SAPBEXexcGood1 3 9 2" xfId="28588" xr:uid="{6A544B27-5DC5-4507-8809-F3955CF91AAB}"/>
    <cellStyle name="SAPBEXexcGood1 3 9 3" xfId="28589" xr:uid="{2D9A49E1-94DE-4FE3-A885-1A7A8817430A}"/>
    <cellStyle name="SAPBEXexcGood1 4" xfId="1909" xr:uid="{441FD4FA-F26D-40A3-AB4E-BA40351CDE43}"/>
    <cellStyle name="SAPBEXexcGood1 4 10" xfId="5676" xr:uid="{A8DAD58E-346B-4200-8FC1-D0742621D02E}"/>
    <cellStyle name="SAPBEXexcGood1 4 10 2" xfId="28590" xr:uid="{B90B2E2E-3B51-4D8C-B53C-5030BE307EC8}"/>
    <cellStyle name="SAPBEXexcGood1 4 10 3" xfId="28591" xr:uid="{A933BECF-FC90-4C21-B5B5-14463457F4DB}"/>
    <cellStyle name="SAPBEXexcGood1 4 11" xfId="28592" xr:uid="{4E90FAEF-1BF5-4A7C-803B-FA3A20C62D3A}"/>
    <cellStyle name="SAPBEXexcGood1 4 12" xfId="28593" xr:uid="{CCEFFCFE-AF4D-4EA9-99A9-20313EE8F33C}"/>
    <cellStyle name="SAPBEXexcGood1 4 2" xfId="6506" xr:uid="{AA76884D-1F05-4B9D-9C2F-E50B9E68093A}"/>
    <cellStyle name="SAPBEXexcGood1 4 2 2" xfId="28594" xr:uid="{B1C25D72-20A0-4B08-9D5D-FAD66B0C4609}"/>
    <cellStyle name="SAPBEXexcGood1 4 2 3" xfId="28595" xr:uid="{B349E9E9-DB0E-4FC5-82B5-B2C21247753B}"/>
    <cellStyle name="SAPBEXexcGood1 4 3" xfId="5399" xr:uid="{9FB243A0-A991-49D7-9496-F9DAF149D923}"/>
    <cellStyle name="SAPBEXexcGood1 4 3 2" xfId="28596" xr:uid="{103FD65D-0355-4E50-84B3-78CC6009E193}"/>
    <cellStyle name="SAPBEXexcGood1 4 3 3" xfId="28597" xr:uid="{D4B3B735-6115-4AF7-AB77-56929407F677}"/>
    <cellStyle name="SAPBEXexcGood1 4 4" xfId="5520" xr:uid="{F5D5B98B-7DE9-4593-B390-07EE18C4C610}"/>
    <cellStyle name="SAPBEXexcGood1 4 4 2" xfId="28598" xr:uid="{AADC82A2-8F46-4897-9537-96ECADAD8812}"/>
    <cellStyle name="SAPBEXexcGood1 4 4 3" xfId="28599" xr:uid="{1024742D-B906-449D-B08C-5644CD6E63CA}"/>
    <cellStyle name="SAPBEXexcGood1 4 5" xfId="5127" xr:uid="{4A7C96B0-252D-4EEA-B26D-33E0A9ECE152}"/>
    <cellStyle name="SAPBEXexcGood1 4 5 2" xfId="28600" xr:uid="{99FDAB25-9142-45A8-861E-1BF719A427FC}"/>
    <cellStyle name="SAPBEXexcGood1 4 5 3" xfId="28601" xr:uid="{70ECBBCA-BB3A-4141-8BBC-CE3D624E83B2}"/>
    <cellStyle name="SAPBEXexcGood1 4 6" xfId="7011" xr:uid="{7CDB0B09-D8B4-4024-8E51-AD72ECF71EAA}"/>
    <cellStyle name="SAPBEXexcGood1 4 6 2" xfId="28602" xr:uid="{2BE81BB4-D6E2-4CD4-89C4-BD1607931410}"/>
    <cellStyle name="SAPBEXexcGood1 4 6 3" xfId="28603" xr:uid="{D32D4D59-CBD5-4C7B-92E4-546148BDC69A}"/>
    <cellStyle name="SAPBEXexcGood1 4 7" xfId="7400" xr:uid="{E3431DBB-C88E-409E-B926-0517D98A3DC8}"/>
    <cellStyle name="SAPBEXexcGood1 4 7 2" xfId="28604" xr:uid="{BDDCCF58-5CC9-4993-8D01-F7621D34725B}"/>
    <cellStyle name="SAPBEXexcGood1 4 7 3" xfId="28605" xr:uid="{A80D2BD0-32CD-49A1-ADC1-3E48B30E97A2}"/>
    <cellStyle name="SAPBEXexcGood1 4 8" xfId="7543" xr:uid="{B0C50368-975B-4CA8-8AB3-E80E9BC2F0E0}"/>
    <cellStyle name="SAPBEXexcGood1 4 8 2" xfId="28606" xr:uid="{B2E8C4AB-6B10-4776-B854-5635C8BE51E1}"/>
    <cellStyle name="SAPBEXexcGood1 4 8 3" xfId="28607" xr:uid="{41DB7AD9-A9AE-4337-B5FF-829572C2AD88}"/>
    <cellStyle name="SAPBEXexcGood1 4 9" xfId="6342" xr:uid="{CFA7B970-151E-4E79-8C69-390F047E5551}"/>
    <cellStyle name="SAPBEXexcGood1 4 9 2" xfId="28608" xr:uid="{3BF9D9CA-D7A2-4BB1-BF77-88F0D4DC36AF}"/>
    <cellStyle name="SAPBEXexcGood1 4 9 3" xfId="28609" xr:uid="{75EA2AFB-9DCD-4011-82B4-26DC507584EB}"/>
    <cellStyle name="SAPBEXexcGood1 5" xfId="5621" xr:uid="{96BAEE86-EB05-42D9-B1F4-6C9436AB76C2}"/>
    <cellStyle name="SAPBEXexcGood1 5 10" xfId="7748" xr:uid="{6895515A-C4DF-4198-B4C7-7EC501297380}"/>
    <cellStyle name="SAPBEXexcGood1 5 10 2" xfId="28610" xr:uid="{1FECD192-5D14-40B4-85A1-9A80D31DBECE}"/>
    <cellStyle name="SAPBEXexcGood1 5 10 3" xfId="28611" xr:uid="{3955C94E-67FC-4613-8B61-5D0A00919CD4}"/>
    <cellStyle name="SAPBEXexcGood1 5 11" xfId="28612" xr:uid="{AED63A39-FE12-4245-B41F-20C79B92CA34}"/>
    <cellStyle name="SAPBEXexcGood1 5 12" xfId="28613" xr:uid="{0DA67C1B-3117-46F4-96DE-7670F8DF007F}"/>
    <cellStyle name="SAPBEXexcGood1 5 2" xfId="5317" xr:uid="{32BEBA8C-F1EC-4659-9CE8-31FBEBE46EBA}"/>
    <cellStyle name="SAPBEXexcGood1 5 2 2" xfId="28614" xr:uid="{22B8F969-0B0A-4CBB-BD10-B41B6A7AD2BF}"/>
    <cellStyle name="SAPBEXexcGood1 5 2 3" xfId="28615" xr:uid="{E618471D-4350-4A22-AA01-543A3C8B8717}"/>
    <cellStyle name="SAPBEXexcGood1 5 3" xfId="6697" xr:uid="{4E9DDC8A-6790-4F86-9A07-3DB4A566CCA4}"/>
    <cellStyle name="SAPBEXexcGood1 5 3 2" xfId="28616" xr:uid="{FFB06839-44B3-40E3-B09F-E22D28FB4D12}"/>
    <cellStyle name="SAPBEXexcGood1 5 3 3" xfId="28617" xr:uid="{F852C912-1DAA-4293-AE2C-80FACAF39523}"/>
    <cellStyle name="SAPBEXexcGood1 5 4" xfId="6778" xr:uid="{A9B5CDCA-9A1E-4690-B465-6F9F0EAB9269}"/>
    <cellStyle name="SAPBEXexcGood1 5 4 2" xfId="28618" xr:uid="{5E605FEB-9E31-4367-9525-92954A68E584}"/>
    <cellStyle name="SAPBEXexcGood1 5 4 3" xfId="28619" xr:uid="{45251537-370A-4D37-8AE9-851451070828}"/>
    <cellStyle name="SAPBEXexcGood1 5 5" xfId="6139" xr:uid="{75CE6F22-F36B-4759-993E-1DF10E9EBB54}"/>
    <cellStyle name="SAPBEXexcGood1 5 5 2" xfId="28620" xr:uid="{4D36E142-BC9C-4941-A41A-5F1B1B66B35C}"/>
    <cellStyle name="SAPBEXexcGood1 5 5 3" xfId="28621" xr:uid="{948C2347-B930-483F-B561-ABFF2AA95894}"/>
    <cellStyle name="SAPBEXexcGood1 5 6" xfId="5771" xr:uid="{D04AEC43-17C5-468B-BF88-3F251FF0709E}"/>
    <cellStyle name="SAPBEXexcGood1 5 6 2" xfId="28622" xr:uid="{2CDEAF37-DE21-41C0-9850-2FD4C29C84DE}"/>
    <cellStyle name="SAPBEXexcGood1 5 6 3" xfId="28623" xr:uid="{979AA444-CC20-4EC2-9BC8-0B5D828CFA84}"/>
    <cellStyle name="SAPBEXexcGood1 5 7" xfId="5713" xr:uid="{2B65A19E-07B1-440F-922D-47A2DCFC7D3B}"/>
    <cellStyle name="SAPBEXexcGood1 5 7 2" xfId="28624" xr:uid="{7E960523-1FB5-44F9-84E4-F33062218FAB}"/>
    <cellStyle name="SAPBEXexcGood1 5 7 3" xfId="28625" xr:uid="{C2970AB0-3228-4CBC-8C38-93292D316E65}"/>
    <cellStyle name="SAPBEXexcGood1 5 8" xfId="4793" xr:uid="{37A9C332-8BF1-4EB1-AD81-BBBE61D40C46}"/>
    <cellStyle name="SAPBEXexcGood1 5 8 2" xfId="28626" xr:uid="{9715E0DD-3C8C-44B3-81E6-8A5A34EB05D5}"/>
    <cellStyle name="SAPBEXexcGood1 5 8 3" xfId="28627" xr:uid="{A4BFD5D3-5CE6-41F0-AA46-39221794BBC6}"/>
    <cellStyle name="SAPBEXexcGood1 5 9" xfId="7645" xr:uid="{EFB77E86-CBDF-46E3-A356-7EFC274C5B62}"/>
    <cellStyle name="SAPBEXexcGood1 5 9 2" xfId="28628" xr:uid="{B748016A-E832-4823-995F-7D9F395F0539}"/>
    <cellStyle name="SAPBEXexcGood1 5 9 3" xfId="28629" xr:uid="{38444060-5814-4A4A-A5F8-494433CD94CA}"/>
    <cellStyle name="SAPBEXexcGood1 6" xfId="5491" xr:uid="{8EB40E50-00A4-46C9-AA9B-81AC938E17DE}"/>
    <cellStyle name="SAPBEXexcGood1 6 2" xfId="28630" xr:uid="{D0BF337A-D2D8-4E12-835C-8F1D0D85ACCE}"/>
    <cellStyle name="SAPBEXexcGood1 6 3" xfId="28631" xr:uid="{C5D3F232-A4A4-4856-83CE-A520C35E7CB5}"/>
    <cellStyle name="SAPBEXexcGood1 7" xfId="5012" xr:uid="{45CC6A65-01B9-41FE-8E2D-F9C96AB61F60}"/>
    <cellStyle name="SAPBEXexcGood1 7 2" xfId="28632" xr:uid="{9A666B74-904F-42B5-B57E-C5966EF934A9}"/>
    <cellStyle name="SAPBEXexcGood1 7 3" xfId="28633" xr:uid="{A079D48E-75AF-4879-861D-3DC1FF3CFBBA}"/>
    <cellStyle name="SAPBEXexcGood1 8" xfId="7140" xr:uid="{CEF5E1F3-5E3D-4F31-A2F4-75DE5CDFDE8B}"/>
    <cellStyle name="SAPBEXexcGood1 8 2" xfId="28634" xr:uid="{F4A409C4-ABBA-422F-9C1A-8A79C0DF55FB}"/>
    <cellStyle name="SAPBEXexcGood1 8 3" xfId="28635" xr:uid="{60E66946-2728-42F8-8EFD-5D1372947DC7}"/>
    <cellStyle name="SAPBEXexcGood1 9" xfId="5330" xr:uid="{85BFCB09-2F4B-4E00-A2ED-F899B28723F9}"/>
    <cellStyle name="SAPBEXexcGood1 9 2" xfId="28636" xr:uid="{4AD754B4-03D3-4A1C-8C80-F45C3DBAE7A2}"/>
    <cellStyle name="SAPBEXexcGood1 9 3" xfId="28637" xr:uid="{5E1231DB-3C66-464D-A95A-B66C99B3260A}"/>
    <cellStyle name="SAPBEXexcGood2" xfId="1104" xr:uid="{08525C6C-1CD5-492C-BF0F-D429FBA28D12}"/>
    <cellStyle name="SAPBEXexcGood2 10" xfId="6996" xr:uid="{2B709F2B-5E03-4439-82B3-A2F918FC2ADE}"/>
    <cellStyle name="SAPBEXexcGood2 10 2" xfId="28638" xr:uid="{2BD523BA-5047-422E-9E87-578856852818}"/>
    <cellStyle name="SAPBEXexcGood2 10 3" xfId="28639" xr:uid="{8B18FD5A-2A25-4E16-84FE-DB72B473657D}"/>
    <cellStyle name="SAPBEXexcGood2 11" xfId="6835" xr:uid="{5DB3A1E0-5194-4481-9F07-7D59D80E6E7A}"/>
    <cellStyle name="SAPBEXexcGood2 11 2" xfId="28640" xr:uid="{774D5C7C-5AF4-4DFE-889D-19372D657288}"/>
    <cellStyle name="SAPBEXexcGood2 11 3" xfId="28641" xr:uid="{EE0EBF45-FBA2-45CB-8449-0CBFF93BE08C}"/>
    <cellStyle name="SAPBEXexcGood2 12" xfId="5163" xr:uid="{3CC36E60-56BD-42EE-B205-26990A955FB4}"/>
    <cellStyle name="SAPBEXexcGood2 12 2" xfId="28642" xr:uid="{7072F07A-4837-46F7-8EF2-8B1645AE4DD9}"/>
    <cellStyle name="SAPBEXexcGood2 12 3" xfId="28643" xr:uid="{658CFAAE-3359-4B78-A5BB-5F1A90181555}"/>
    <cellStyle name="SAPBEXexcGood2 13" xfId="7872" xr:uid="{B479CDE2-62BE-4C95-BF3B-18CAB7999C35}"/>
    <cellStyle name="SAPBEXexcGood2 13 2" xfId="28644" xr:uid="{5F214CE6-7DAC-4C6E-BE7E-A84E949959B7}"/>
    <cellStyle name="SAPBEXexcGood2 13 3" xfId="28645" xr:uid="{CDE271BD-AFBB-4952-8976-72F88D476283}"/>
    <cellStyle name="SAPBEXexcGood2 14" xfId="28646" xr:uid="{7167CE1B-9AA9-465A-8DDB-6B075325D325}"/>
    <cellStyle name="SAPBEXexcGood2 15" xfId="28647" xr:uid="{50FD7CD2-C6FB-4DF8-9114-85F313C481F7}"/>
    <cellStyle name="SAPBEXexcGood2 2" xfId="1554" xr:uid="{B40B2194-FCF2-45ED-9052-1C95F92F4A9D}"/>
    <cellStyle name="SAPBEXexcGood2 2 10" xfId="6870" xr:uid="{05C55BC4-22B8-4660-A882-C7B9F58910C3}"/>
    <cellStyle name="SAPBEXexcGood2 2 10 2" xfId="28648" xr:uid="{9D9A997D-B989-4E36-A3BF-0E33AC717191}"/>
    <cellStyle name="SAPBEXexcGood2 2 10 3" xfId="28649" xr:uid="{1F6A62B6-5DCE-4C1D-9E54-BA3BF2CFE822}"/>
    <cellStyle name="SAPBEXexcGood2 2 11" xfId="7032" xr:uid="{8EEB32C9-8F39-4714-B5C5-F369DD76907E}"/>
    <cellStyle name="SAPBEXexcGood2 2 11 2" xfId="28650" xr:uid="{9D7574BA-F1E8-4FE4-973F-DB7CBCC8E51A}"/>
    <cellStyle name="SAPBEXexcGood2 2 11 3" xfId="28651" xr:uid="{D43F9198-6EC5-4F10-9BED-45D11EE7631E}"/>
    <cellStyle name="SAPBEXexcGood2 2 12" xfId="6769" xr:uid="{E0637547-FDDB-4019-B774-1F226A3EE78C}"/>
    <cellStyle name="SAPBEXexcGood2 2 12 2" xfId="28652" xr:uid="{650CCF2A-D47D-4E85-A7A2-5F51AAF63EE0}"/>
    <cellStyle name="SAPBEXexcGood2 2 12 3" xfId="28653" xr:uid="{19B18F79-6901-41A9-9A69-34110597CA1A}"/>
    <cellStyle name="SAPBEXexcGood2 2 13" xfId="7936" xr:uid="{22A4C783-0915-4C9A-9916-5EBAAFD04DFC}"/>
    <cellStyle name="SAPBEXexcGood2 2 13 2" xfId="28654" xr:uid="{8128CE9E-B483-4F08-8FE0-CED5468FB0A6}"/>
    <cellStyle name="SAPBEXexcGood2 2 13 3" xfId="28655" xr:uid="{D8A97580-677F-4CB0-A299-0621F63D7706}"/>
    <cellStyle name="SAPBEXexcGood2 2 14" xfId="28656" xr:uid="{6DE6E6E1-9E49-4D6E-AF17-03831F2688AD}"/>
    <cellStyle name="SAPBEXexcGood2 2 15" xfId="28657" xr:uid="{7288199C-A7A5-4DC8-AFF6-ADB5C91A9C14}"/>
    <cellStyle name="SAPBEXexcGood2 2 2" xfId="1951" xr:uid="{231BC516-449F-4F72-BCEF-B02770FBDA72}"/>
    <cellStyle name="SAPBEXexcGood2 2 2 10" xfId="4780" xr:uid="{F6E57E24-6C5A-4C03-9238-A4CEB5336CAB}"/>
    <cellStyle name="SAPBEXexcGood2 2 2 10 2" xfId="28658" xr:uid="{0E8E3FA6-B368-47EC-9609-EC336C33B966}"/>
    <cellStyle name="SAPBEXexcGood2 2 2 10 3" xfId="28659" xr:uid="{5AB074F4-ED95-4520-8C66-2FF241AAF9B2}"/>
    <cellStyle name="SAPBEXexcGood2 2 2 11" xfId="28660" xr:uid="{91638B38-7A9C-4EA0-8D19-EF66CD9C3A4B}"/>
    <cellStyle name="SAPBEXexcGood2 2 2 12" xfId="28661" xr:uid="{5FCAAE9D-2F27-4B8F-BD26-F61B35E35114}"/>
    <cellStyle name="SAPBEXexcGood2 2 2 2" xfId="6545" xr:uid="{1692E2DF-F769-4A63-B0E9-E66448E93788}"/>
    <cellStyle name="SAPBEXexcGood2 2 2 2 2" xfId="28662" xr:uid="{3E3F5FB4-4683-4F3A-B7AB-E265AC98A6C0}"/>
    <cellStyle name="SAPBEXexcGood2 2 2 2 3" xfId="28663" xr:uid="{CC819C33-1552-489F-8886-0C1701FCF7A6}"/>
    <cellStyle name="SAPBEXexcGood2 2 2 3" xfId="6490" xr:uid="{ED688037-9D2D-443E-849B-45F8866BA39C}"/>
    <cellStyle name="SAPBEXexcGood2 2 2 3 2" xfId="28664" xr:uid="{B3FE39E1-D978-4CC3-BAB8-ABF2504A4533}"/>
    <cellStyle name="SAPBEXexcGood2 2 2 3 3" xfId="28665" xr:uid="{544D75B8-6037-4117-9D35-7F0FD27BD8FE}"/>
    <cellStyle name="SAPBEXexcGood2 2 2 4" xfId="5350" xr:uid="{AECAFA6D-B19D-4C35-88B6-A78A4FAFD539}"/>
    <cellStyle name="SAPBEXexcGood2 2 2 4 2" xfId="28666" xr:uid="{617F3639-4C47-4804-9E3E-945FAF739197}"/>
    <cellStyle name="SAPBEXexcGood2 2 2 4 3" xfId="28667" xr:uid="{D0CA81BF-ACA1-4FF3-AB0E-28A587224FEC}"/>
    <cellStyle name="SAPBEXexcGood2 2 2 5" xfId="6937" xr:uid="{BB4D3E29-A69B-483E-AEE5-5118EEE73741}"/>
    <cellStyle name="SAPBEXexcGood2 2 2 5 2" xfId="28668" xr:uid="{5D7F33A1-3F27-45A8-8BAB-7C0DE5A4FEA3}"/>
    <cellStyle name="SAPBEXexcGood2 2 2 5 3" xfId="28669" xr:uid="{68BED2C2-0F74-4407-8A9C-ECD8AC09C959}"/>
    <cellStyle name="SAPBEXexcGood2 2 2 6" xfId="6815" xr:uid="{4096A26F-A724-404B-A34D-E924A3AE5632}"/>
    <cellStyle name="SAPBEXexcGood2 2 2 6 2" xfId="28670" xr:uid="{D1EDDDD9-14F6-4818-825E-490E27D32870}"/>
    <cellStyle name="SAPBEXexcGood2 2 2 6 3" xfId="28671" xr:uid="{9B17583F-8B95-426D-A9C1-858B66CBB8D7}"/>
    <cellStyle name="SAPBEXexcGood2 2 2 7" xfId="7438" xr:uid="{3B82CC42-AF0E-4F80-A10A-4FBB4D9E29B6}"/>
    <cellStyle name="SAPBEXexcGood2 2 2 7 2" xfId="28672" xr:uid="{2855DED9-F877-4AAB-89D0-A64F16E2587A}"/>
    <cellStyle name="SAPBEXexcGood2 2 2 7 3" xfId="28673" xr:uid="{385EA72B-18DC-470C-AAC2-761B4A28F818}"/>
    <cellStyle name="SAPBEXexcGood2 2 2 8" xfId="7579" xr:uid="{6BF7502D-8ABE-441C-841E-4CC0C6248382}"/>
    <cellStyle name="SAPBEXexcGood2 2 2 8 2" xfId="28674" xr:uid="{C60AC162-1AC9-4A42-8898-B0A3599B0896}"/>
    <cellStyle name="SAPBEXexcGood2 2 2 8 3" xfId="28675" xr:uid="{950DB6A3-6FBB-4BAD-A5B6-0F16307BA94F}"/>
    <cellStyle name="SAPBEXexcGood2 2 2 9" xfId="5559" xr:uid="{3A0139EA-197C-499C-9E84-F2D047D58589}"/>
    <cellStyle name="SAPBEXexcGood2 2 2 9 2" xfId="28676" xr:uid="{15868651-E5E2-4330-8C29-38DC81866E08}"/>
    <cellStyle name="SAPBEXexcGood2 2 2 9 3" xfId="28677" xr:uid="{A011EF1E-39E2-4181-A5B4-4AC60FFA86E0}"/>
    <cellStyle name="SAPBEXexcGood2 2 3" xfId="5879" xr:uid="{71C9B146-7A4B-4C15-BEC6-0782991D8EFF}"/>
    <cellStyle name="SAPBEXexcGood2 2 3 2" xfId="28678" xr:uid="{B11F5AFB-7989-4439-97B4-3215BAEAC536}"/>
    <cellStyle name="SAPBEXexcGood2 2 3 3" xfId="28679" xr:uid="{F750AA43-792B-419E-B9E9-CDEBE2BFDC48}"/>
    <cellStyle name="SAPBEXexcGood2 2 4" xfId="6247" xr:uid="{726699AE-1F02-4D30-B740-F03930A938FB}"/>
    <cellStyle name="SAPBEXexcGood2 2 4 2" xfId="28680" xr:uid="{544F85EF-D46E-45DD-A1E2-EC52DC55F0F6}"/>
    <cellStyle name="SAPBEXexcGood2 2 4 3" xfId="28681" xr:uid="{58187E02-855E-4613-B6AF-A37154F208ED}"/>
    <cellStyle name="SAPBEXexcGood2 2 5" xfId="4970" xr:uid="{02FD07DE-DAA9-46C1-B12E-9495113E7244}"/>
    <cellStyle name="SAPBEXexcGood2 2 5 2" xfId="28682" xr:uid="{76C6566F-0052-4A85-BBC1-71255543372A}"/>
    <cellStyle name="SAPBEXexcGood2 2 5 3" xfId="28683" xr:uid="{F216B63F-BD6C-46B6-B223-96217F3AE350}"/>
    <cellStyle name="SAPBEXexcGood2 2 6" xfId="6597" xr:uid="{B4383C0F-8B09-4427-AF24-B419B4CCD84B}"/>
    <cellStyle name="SAPBEXexcGood2 2 6 2" xfId="28684" xr:uid="{E3AC10A8-3993-45B0-AD09-5AF0FC333AA0}"/>
    <cellStyle name="SAPBEXexcGood2 2 6 3" xfId="28685" xr:uid="{3B26DAC4-608F-498A-9F09-8ACFA7FEF25E}"/>
    <cellStyle name="SAPBEXexcGood2 2 7" xfId="5654" xr:uid="{87C1011D-1123-4235-A16A-75FDB3E67F80}"/>
    <cellStyle name="SAPBEXexcGood2 2 7 2" xfId="28686" xr:uid="{2D4BC9B4-B70F-460D-B8B2-C2F2408FBA5B}"/>
    <cellStyle name="SAPBEXexcGood2 2 7 3" xfId="28687" xr:uid="{9D80034D-718F-4BCD-882C-7A853F890E3B}"/>
    <cellStyle name="SAPBEXexcGood2 2 8" xfId="5450" xr:uid="{01F75844-7ECC-4F0A-91B9-B4326F5FA9AC}"/>
    <cellStyle name="SAPBEXexcGood2 2 8 2" xfId="28688" xr:uid="{31376EBB-EB1C-47FD-BA37-B01D5195A5D1}"/>
    <cellStyle name="SAPBEXexcGood2 2 8 3" xfId="28689" xr:uid="{F491F469-023D-45EA-AA85-4FC03CE25BC6}"/>
    <cellStyle name="SAPBEXexcGood2 2 9" xfId="4789" xr:uid="{96DD68B3-F933-4CA5-82F4-32E24073717F}"/>
    <cellStyle name="SAPBEXexcGood2 2 9 2" xfId="28690" xr:uid="{07AE9922-0F7C-4D60-9060-421A61701FCF}"/>
    <cellStyle name="SAPBEXexcGood2 2 9 3" xfId="28691" xr:uid="{534436D0-7694-4BC2-A64B-682A17F63500}"/>
    <cellStyle name="SAPBEXexcGood2 3" xfId="1555" xr:uid="{B906D1A4-475B-42D7-88DC-8E89B7A654EE}"/>
    <cellStyle name="SAPBEXexcGood2 3 10" xfId="7161" xr:uid="{2AABB538-8FC2-4DFB-B934-2B89E4AAAE7C}"/>
    <cellStyle name="SAPBEXexcGood2 3 10 2" xfId="28692" xr:uid="{5A29CB7F-E1DA-4306-A046-B6389B395726}"/>
    <cellStyle name="SAPBEXexcGood2 3 10 3" xfId="28693" xr:uid="{6FD828BF-3983-40C0-94A6-3CFC2BF421A7}"/>
    <cellStyle name="SAPBEXexcGood2 3 11" xfId="5187" xr:uid="{D49BE7E2-7502-4523-A160-3D092A6E2BC9}"/>
    <cellStyle name="SAPBEXexcGood2 3 11 2" xfId="28694" xr:uid="{E228DEB8-B114-4C18-8FE5-3571C9EBDD5F}"/>
    <cellStyle name="SAPBEXexcGood2 3 11 3" xfId="28695" xr:uid="{6815DCF7-2D4C-4B53-88BA-5F0D93D55980}"/>
    <cellStyle name="SAPBEXexcGood2 3 12" xfId="7937" xr:uid="{6137D828-DBF1-415A-9291-A82D2C682653}"/>
    <cellStyle name="SAPBEXexcGood2 3 12 2" xfId="28696" xr:uid="{91A9EC55-FBDF-4E41-98B8-AAF7EC212EBA}"/>
    <cellStyle name="SAPBEXexcGood2 3 12 3" xfId="28697" xr:uid="{8BCDF86B-1A52-47E1-A70E-8D03713FDC88}"/>
    <cellStyle name="SAPBEXexcGood2 3 13" xfId="28698" xr:uid="{F40E2BD8-F7BA-426B-AB19-D470A6158571}"/>
    <cellStyle name="SAPBEXexcGood2 3 14" xfId="28699" xr:uid="{950F7DFA-9B74-4505-8952-EB15531FEE5B}"/>
    <cellStyle name="SAPBEXexcGood2 3 2" xfId="1952" xr:uid="{4CE0C6D6-C94E-45D2-9731-5B8761B30266}"/>
    <cellStyle name="SAPBEXexcGood2 3 2 10" xfId="7641" xr:uid="{65B68259-6154-4405-99DF-A72D1BDEC944}"/>
    <cellStyle name="SAPBEXexcGood2 3 2 10 2" xfId="28700" xr:uid="{9C4A4B86-8065-408C-B23A-FD9616552885}"/>
    <cellStyle name="SAPBEXexcGood2 3 2 10 3" xfId="28701" xr:uid="{3F30DBE1-4A41-4AB3-B260-E0C06E25AEC4}"/>
    <cellStyle name="SAPBEXexcGood2 3 2 11" xfId="28702" xr:uid="{1FA08FB0-D6AE-4AD0-ADC2-8089CC6CD6BF}"/>
    <cellStyle name="SAPBEXexcGood2 3 2 12" xfId="28703" xr:uid="{A5FBF0C0-B129-46E2-B246-4216771DC6F2}"/>
    <cellStyle name="SAPBEXexcGood2 3 2 2" xfId="6546" xr:uid="{5CC074BA-F77B-4DB0-8846-FE3FBBA31775}"/>
    <cellStyle name="SAPBEXexcGood2 3 2 2 2" xfId="28704" xr:uid="{816654AC-6AB0-42A1-A312-FAE7AEE296A9}"/>
    <cellStyle name="SAPBEXexcGood2 3 2 2 3" xfId="28705" xr:uid="{60953300-0433-4813-B2B1-A985352EE8A7}"/>
    <cellStyle name="SAPBEXexcGood2 3 2 3" xfId="6186" xr:uid="{C932FEEC-8433-4BFF-8D16-0ED9E31FC956}"/>
    <cellStyle name="SAPBEXexcGood2 3 2 3 2" xfId="28706" xr:uid="{1A78F68D-3A1D-41EB-830C-D1652CE5BEF3}"/>
    <cellStyle name="SAPBEXexcGood2 3 2 3 3" xfId="28707" xr:uid="{73460104-B879-484F-81ED-8B7A7FE0B46B}"/>
    <cellStyle name="SAPBEXexcGood2 3 2 4" xfId="6350" xr:uid="{80E4F00D-779A-4AC0-A8E8-E6C89D367604}"/>
    <cellStyle name="SAPBEXexcGood2 3 2 4 2" xfId="28708" xr:uid="{38C01711-D43E-4706-AA84-FA277E11B1E0}"/>
    <cellStyle name="SAPBEXexcGood2 3 2 4 3" xfId="28709" xr:uid="{98B06420-177E-4B5A-9E95-22BA55F22C75}"/>
    <cellStyle name="SAPBEXexcGood2 3 2 5" xfId="6816" xr:uid="{472471D4-070B-491B-A131-AF6CBCCF1B8A}"/>
    <cellStyle name="SAPBEXexcGood2 3 2 5 2" xfId="28710" xr:uid="{E2241ECB-8BD2-4C20-BCB7-595A942E3BC6}"/>
    <cellStyle name="SAPBEXexcGood2 3 2 5 3" xfId="28711" xr:uid="{EB13ED84-B22D-4000-83B9-79CF95B4CC73}"/>
    <cellStyle name="SAPBEXexcGood2 3 2 6" xfId="5149" xr:uid="{63D08E3F-A66C-42BD-B2B1-FB50D8822B7D}"/>
    <cellStyle name="SAPBEXexcGood2 3 2 6 2" xfId="28712" xr:uid="{90EA290F-89AE-4873-A9F8-8654D24A2018}"/>
    <cellStyle name="SAPBEXexcGood2 3 2 6 3" xfId="28713" xr:uid="{A77073CF-13D8-4C01-8D3B-986CB808D228}"/>
    <cellStyle name="SAPBEXexcGood2 3 2 7" xfId="7439" xr:uid="{8A52BC7B-3943-4231-AE89-3DA41172DF8A}"/>
    <cellStyle name="SAPBEXexcGood2 3 2 7 2" xfId="28714" xr:uid="{078A9A54-6663-47BF-A8B6-42136F0A9232}"/>
    <cellStyle name="SAPBEXexcGood2 3 2 7 3" xfId="28715" xr:uid="{D9C31F68-83ED-4C50-87EE-4CB0A1D3AAA3}"/>
    <cellStyle name="SAPBEXexcGood2 3 2 8" xfId="7580" xr:uid="{E2FD7E66-36F3-4F79-8914-95F6A98421AD}"/>
    <cellStyle name="SAPBEXexcGood2 3 2 8 2" xfId="28716" xr:uid="{0B5CBD96-B07D-4892-8272-8D1334C8EB65}"/>
    <cellStyle name="SAPBEXexcGood2 3 2 8 3" xfId="28717" xr:uid="{C1EADA8B-62C5-4B6B-AB9F-ADFF919C246C}"/>
    <cellStyle name="SAPBEXexcGood2 3 2 9" xfId="7465" xr:uid="{D6131964-CFE4-4685-ABFE-007FABCE4F79}"/>
    <cellStyle name="SAPBEXexcGood2 3 2 9 2" xfId="28718" xr:uid="{558B648B-F3BC-4C26-899A-C5BCA9D7CFF9}"/>
    <cellStyle name="SAPBEXexcGood2 3 2 9 3" xfId="28719" xr:uid="{4A325186-36EB-4CE8-B9E9-CA3FD6269C65}"/>
    <cellStyle name="SAPBEXexcGood2 3 3" xfId="6248" xr:uid="{741AAB13-F057-492A-AFC0-E367A195DA17}"/>
    <cellStyle name="SAPBEXexcGood2 3 3 2" xfId="28720" xr:uid="{AFADFB45-0217-4DFF-87F2-1C7BC9F40A37}"/>
    <cellStyle name="SAPBEXexcGood2 3 3 3" xfId="28721" xr:uid="{13B792AA-FB98-44E1-B7CC-F1A54F019802}"/>
    <cellStyle name="SAPBEXexcGood2 3 4" xfId="5841" xr:uid="{3ACBADFC-2C18-421A-957E-1BA4D8E7D62D}"/>
    <cellStyle name="SAPBEXexcGood2 3 4 2" xfId="28722" xr:uid="{18A4EFE8-7EF8-43FE-84A7-F79532D01F0E}"/>
    <cellStyle name="SAPBEXexcGood2 3 4 3" xfId="28723" xr:uid="{CAD94F3C-8AF9-444C-9673-7A0A2C3D275B}"/>
    <cellStyle name="SAPBEXexcGood2 3 5" xfId="6207" xr:uid="{17B782EA-E72E-4695-8DBF-F44573DCE36E}"/>
    <cellStyle name="SAPBEXexcGood2 3 5 2" xfId="28724" xr:uid="{B14BA9C2-6892-4519-A4FF-91E00D72978D}"/>
    <cellStyle name="SAPBEXexcGood2 3 5 3" xfId="28725" xr:uid="{1860E780-6391-45BE-81D8-4FBE3A63F71A}"/>
    <cellStyle name="SAPBEXexcGood2 3 6" xfId="6681" xr:uid="{165BE296-241D-4DD1-AFFF-39031DDDE696}"/>
    <cellStyle name="SAPBEXexcGood2 3 6 2" xfId="28726" xr:uid="{2FE95236-6B68-49E0-88B4-081303B0BF74}"/>
    <cellStyle name="SAPBEXexcGood2 3 6 3" xfId="28727" xr:uid="{1AF806AE-8244-4BE2-B48A-F5B89B685FD2}"/>
    <cellStyle name="SAPBEXexcGood2 3 7" xfId="7088" xr:uid="{EEBB11CD-A213-481A-81C3-388E1ED22243}"/>
    <cellStyle name="SAPBEXexcGood2 3 7 2" xfId="28728" xr:uid="{3EF5669B-CACB-4601-8665-6EEA206EB601}"/>
    <cellStyle name="SAPBEXexcGood2 3 7 3" xfId="28729" xr:uid="{11AAD9C9-1151-4501-8DB4-E71D8B80BABD}"/>
    <cellStyle name="SAPBEXexcGood2 3 8" xfId="7051" xr:uid="{D779FA40-C4C6-4D65-8F99-6B811C2D11E0}"/>
    <cellStyle name="SAPBEXexcGood2 3 8 2" xfId="28730" xr:uid="{D73D169A-E0A2-4E9C-BEBF-2A7CBB80783E}"/>
    <cellStyle name="SAPBEXexcGood2 3 8 3" xfId="28731" xr:uid="{758EFAED-BBBD-4CE5-982C-6B1DC356C91F}"/>
    <cellStyle name="SAPBEXexcGood2 3 9" xfId="7407" xr:uid="{6EA01581-AA08-4476-A1E3-8843DE030CB6}"/>
    <cellStyle name="SAPBEXexcGood2 3 9 2" xfId="28732" xr:uid="{2AC1B9C5-B9B8-425D-856B-3718CE4EE157}"/>
    <cellStyle name="SAPBEXexcGood2 3 9 3" xfId="28733" xr:uid="{A94598BA-4C92-40AE-AB2F-DD9CECBC9C1F}"/>
    <cellStyle name="SAPBEXexcGood2 4" xfId="1910" xr:uid="{E971FD8D-9123-4FD7-B58B-1FC7C5F19E57}"/>
    <cellStyle name="SAPBEXexcGood2 4 10" xfId="5043" xr:uid="{1F27D135-2859-4BE4-AF9B-BFFCB137D2EF}"/>
    <cellStyle name="SAPBEXexcGood2 4 10 2" xfId="28734" xr:uid="{BB8629BD-86CA-4C95-9DC8-CA806DD7DBF4}"/>
    <cellStyle name="SAPBEXexcGood2 4 10 3" xfId="28735" xr:uid="{C475D308-A5E0-4639-A3AC-1B2DD7198CBF}"/>
    <cellStyle name="SAPBEXexcGood2 4 11" xfId="28736" xr:uid="{51940667-F6D3-47F5-A041-DCFA4134A698}"/>
    <cellStyle name="SAPBEXexcGood2 4 12" xfId="28737" xr:uid="{8C3D11D0-83A0-400C-B910-1D0BA796DA0A}"/>
    <cellStyle name="SAPBEXexcGood2 4 2" xfId="6507" xr:uid="{AA432BD9-AA3C-4BA1-8BA5-6E1575D53850}"/>
    <cellStyle name="SAPBEXexcGood2 4 2 2" xfId="28738" xr:uid="{38AED2B8-3A79-4D6F-B158-22601F17D34C}"/>
    <cellStyle name="SAPBEXexcGood2 4 2 3" xfId="28739" xr:uid="{7E6BCFDB-2CFA-48B5-85DA-99D7399AE93A}"/>
    <cellStyle name="SAPBEXexcGood2 4 3" xfId="4707" xr:uid="{C8CA8971-DC8F-4E0A-BDC1-57DC89A3FBDD}"/>
    <cellStyle name="SAPBEXexcGood2 4 3 2" xfId="28740" xr:uid="{FAEEFED0-1D87-40F4-8D12-3981DC8CA272}"/>
    <cellStyle name="SAPBEXexcGood2 4 3 3" xfId="28741" xr:uid="{90267EC9-A02D-4DF5-A630-5DFFA5E2C1E1}"/>
    <cellStyle name="SAPBEXexcGood2 4 4" xfId="5142" xr:uid="{9533C704-13B7-4DF4-B45F-87BF408F6130}"/>
    <cellStyle name="SAPBEXexcGood2 4 4 2" xfId="28742" xr:uid="{0D47913A-285B-4B95-BC85-A93AADEDEDD1}"/>
    <cellStyle name="SAPBEXexcGood2 4 4 3" xfId="28743" xr:uid="{9A167245-5DED-4CDF-8CF0-A623C7745A85}"/>
    <cellStyle name="SAPBEXexcGood2 4 5" xfId="5674" xr:uid="{86C90073-9290-42F4-B551-24558837F141}"/>
    <cellStyle name="SAPBEXexcGood2 4 5 2" xfId="28744" xr:uid="{29026827-A9E9-45CD-A57C-92B6B2EAB593}"/>
    <cellStyle name="SAPBEXexcGood2 4 5 3" xfId="28745" xr:uid="{FA60EED1-E291-4C44-A5B8-D207329CD603}"/>
    <cellStyle name="SAPBEXexcGood2 4 6" xfId="6934" xr:uid="{946731A3-171E-463A-9DEC-13D6C1ED7094}"/>
    <cellStyle name="SAPBEXexcGood2 4 6 2" xfId="28746" xr:uid="{51A1AF97-E6AE-4FB8-AE6E-D2D35B5E3A43}"/>
    <cellStyle name="SAPBEXexcGood2 4 6 3" xfId="28747" xr:uid="{FA49F3FF-B8F8-4654-A990-266EFAA49C18}"/>
    <cellStyle name="SAPBEXexcGood2 4 7" xfId="7401" xr:uid="{57361324-DECA-49BF-893A-0A1CBDAA3B22}"/>
    <cellStyle name="SAPBEXexcGood2 4 7 2" xfId="28748" xr:uid="{0233F770-85E0-462A-AC95-64D86D3C51BE}"/>
    <cellStyle name="SAPBEXexcGood2 4 7 3" xfId="28749" xr:uid="{FC0C69E4-A810-4841-9801-17AF27D13ECF}"/>
    <cellStyle name="SAPBEXexcGood2 4 8" xfId="7544" xr:uid="{F02AB9A3-7454-4996-8033-2127C75D717C}"/>
    <cellStyle name="SAPBEXexcGood2 4 8 2" xfId="28750" xr:uid="{4ED38A62-F3CA-4828-9FB4-17F5D9157C1E}"/>
    <cellStyle name="SAPBEXexcGood2 4 8 3" xfId="28751" xr:uid="{E4CF74D4-3439-41C0-882F-C864B4826D01}"/>
    <cellStyle name="SAPBEXexcGood2 4 9" xfId="6447" xr:uid="{A098D52E-B7C4-458C-8B78-E5F39C193136}"/>
    <cellStyle name="SAPBEXexcGood2 4 9 2" xfId="28752" xr:uid="{CB5CDC10-6EE7-4BE9-B46E-C4F810F93D27}"/>
    <cellStyle name="SAPBEXexcGood2 4 9 3" xfId="28753" xr:uid="{0D0EE277-B33B-4EE8-B1E5-23D46864113A}"/>
    <cellStyle name="SAPBEXexcGood2 5" xfId="5622" xr:uid="{38FAE7CE-4D9C-4DC3-9C86-8824703ED5F9}"/>
    <cellStyle name="SAPBEXexcGood2 5 10" xfId="7747" xr:uid="{67C7C81E-E070-4BC8-A365-2A5341A2C43F}"/>
    <cellStyle name="SAPBEXexcGood2 5 10 2" xfId="28754" xr:uid="{EC65DEB0-7442-422D-B740-110A73EFFA67}"/>
    <cellStyle name="SAPBEXexcGood2 5 10 3" xfId="28755" xr:uid="{23349A7A-2277-4855-890A-8BDD3C54AC2C}"/>
    <cellStyle name="SAPBEXexcGood2 5 11" xfId="28756" xr:uid="{119DE2DE-FDB9-4955-A9CD-EDDBEB031D27}"/>
    <cellStyle name="SAPBEXexcGood2 5 12" xfId="28757" xr:uid="{9EE23A38-A942-4BF2-8556-AF9E0ED5BDBB}"/>
    <cellStyle name="SAPBEXexcGood2 5 2" xfId="5316" xr:uid="{DE0C8637-2B85-4E94-8720-FA1BB9574449}"/>
    <cellStyle name="SAPBEXexcGood2 5 2 2" xfId="28758" xr:uid="{A31D0E0B-A19D-4E4C-BF3D-F0181FE0FEC1}"/>
    <cellStyle name="SAPBEXexcGood2 5 2 3" xfId="28759" xr:uid="{C61AA79B-9126-4FD4-BCA9-A740F6920BF8}"/>
    <cellStyle name="SAPBEXexcGood2 5 3" xfId="4754" xr:uid="{B4E6438E-F71C-45D3-9843-9418B472188E}"/>
    <cellStyle name="SAPBEXexcGood2 5 3 2" xfId="28760" xr:uid="{77AEE814-B132-470A-9824-DC4115BD4600}"/>
    <cellStyle name="SAPBEXexcGood2 5 3 3" xfId="28761" xr:uid="{04621E21-4E8E-4CED-A0CB-B006E1EB75AA}"/>
    <cellStyle name="SAPBEXexcGood2 5 4" xfId="6777" xr:uid="{B11D9AA4-A975-492A-9F60-2CBB4ABBE41D}"/>
    <cellStyle name="SAPBEXexcGood2 5 4 2" xfId="28762" xr:uid="{3FA75B16-5DFB-41AC-95F9-403450C4BA84}"/>
    <cellStyle name="SAPBEXexcGood2 5 4 3" xfId="28763" xr:uid="{37CE6B99-2190-4E28-A928-4B1D291F5EA5}"/>
    <cellStyle name="SAPBEXexcGood2 5 5" xfId="6966" xr:uid="{15BCAEE0-B706-4AEE-8F54-65E76B03B621}"/>
    <cellStyle name="SAPBEXexcGood2 5 5 2" xfId="28764" xr:uid="{0044742B-BFCD-4EAF-8CD5-BC6037FA4F5A}"/>
    <cellStyle name="SAPBEXexcGood2 5 5 3" xfId="28765" xr:uid="{BF125BF4-0E46-44A1-89E0-1C8EA62ECDD4}"/>
    <cellStyle name="SAPBEXexcGood2 5 6" xfId="7213" xr:uid="{9A9CDAED-BED0-4E26-B42F-211AA1FF9B09}"/>
    <cellStyle name="SAPBEXexcGood2 5 6 2" xfId="28766" xr:uid="{C137E07A-6A59-4BB7-8933-50B7CA81659F}"/>
    <cellStyle name="SAPBEXexcGood2 5 6 3" xfId="28767" xr:uid="{874BF85E-5BBE-4B78-92B1-8833FE1E1E7F}"/>
    <cellStyle name="SAPBEXexcGood2 5 7" xfId="7007" xr:uid="{31882FEC-AABA-4C1F-9F07-8873E38C908A}"/>
    <cellStyle name="SAPBEXexcGood2 5 7 2" xfId="28768" xr:uid="{88FCEB39-C8AB-46DC-B9CD-3777D8704D88}"/>
    <cellStyle name="SAPBEXexcGood2 5 7 3" xfId="28769" xr:uid="{8CC0D8AA-3D78-4E9F-BF6E-529B88279117}"/>
    <cellStyle name="SAPBEXexcGood2 5 8" xfId="6910" xr:uid="{09F92239-B494-4F27-BDEA-D34F3F7E2230}"/>
    <cellStyle name="SAPBEXexcGood2 5 8 2" xfId="28770" xr:uid="{83F7E939-86E5-45D7-9997-538CD1CE964C}"/>
    <cellStyle name="SAPBEXexcGood2 5 8 3" xfId="28771" xr:uid="{D4BCB3CF-57C7-49D9-928B-9608CEA0F4C1}"/>
    <cellStyle name="SAPBEXexcGood2 5 9" xfId="7524" xr:uid="{A0041B53-6962-4E55-98C1-CA92E7634727}"/>
    <cellStyle name="SAPBEXexcGood2 5 9 2" xfId="28772" xr:uid="{C720BC49-A80F-42C2-A936-DCB4081AECFE}"/>
    <cellStyle name="SAPBEXexcGood2 5 9 3" xfId="28773" xr:uid="{E75896BB-94BB-40AE-B1BB-4073F6E398A3}"/>
    <cellStyle name="SAPBEXexcGood2 6" xfId="5134" xr:uid="{76D31091-AE7B-4777-88D0-D54850953A46}"/>
    <cellStyle name="SAPBEXexcGood2 6 2" xfId="28774" xr:uid="{D4C624F1-BDB8-4DEF-AB24-7A548083EDD8}"/>
    <cellStyle name="SAPBEXexcGood2 6 3" xfId="28775" xr:uid="{5DEBED6C-5EF7-435C-8B36-89682653CAFC}"/>
    <cellStyle name="SAPBEXexcGood2 7" xfId="5037" xr:uid="{0ADD1A31-566E-4D13-AE43-0507B703B72F}"/>
    <cellStyle name="SAPBEXexcGood2 7 2" xfId="28776" xr:uid="{D6FE1DC2-8AEA-4A4D-885A-7D012935679E}"/>
    <cellStyle name="SAPBEXexcGood2 7 3" xfId="28777" xr:uid="{9C4A19C1-B68F-4794-B871-D54C5436A06B}"/>
    <cellStyle name="SAPBEXexcGood2 8" xfId="6387" xr:uid="{520C5D7C-DB56-4B72-B100-08663985F022}"/>
    <cellStyle name="SAPBEXexcGood2 8 2" xfId="28778" xr:uid="{04B9C2C8-801C-4A76-80F1-6602B56A40CF}"/>
    <cellStyle name="SAPBEXexcGood2 8 3" xfId="28779" xr:uid="{82CAC950-BC6B-4845-A4AD-D63815FF5CB3}"/>
    <cellStyle name="SAPBEXexcGood2 9" xfId="7225" xr:uid="{E6E0D40B-4D0B-4F31-B1AC-145E6B265E7A}"/>
    <cellStyle name="SAPBEXexcGood2 9 2" xfId="28780" xr:uid="{831DD936-A792-484C-AEEE-3CB2D12E2C98}"/>
    <cellStyle name="SAPBEXexcGood2 9 3" xfId="28781" xr:uid="{4B8ED33C-75AA-4FC1-856D-058B45CC1D79}"/>
    <cellStyle name="SAPBEXexcGood3" xfId="1105" xr:uid="{DC63933A-D741-4746-B1A4-6376321920C8}"/>
    <cellStyle name="SAPBEXexcGood3 10" xfId="6116" xr:uid="{A76D30B2-7787-470D-B4FC-5AC00B8395CE}"/>
    <cellStyle name="SAPBEXexcGood3 10 2" xfId="28782" xr:uid="{B9CF6C81-843A-47D9-A914-706F7D8F4634}"/>
    <cellStyle name="SAPBEXexcGood3 10 3" xfId="28783" xr:uid="{25129907-135E-4CED-AE08-B9E44392EE38}"/>
    <cellStyle name="SAPBEXexcGood3 11" xfId="7323" xr:uid="{45B6758B-7368-4689-98CD-A73C496C8C24}"/>
    <cellStyle name="SAPBEXexcGood3 11 2" xfId="28784" xr:uid="{692FEFCB-3AF6-4FB9-B9DE-B2A3C17CD44A}"/>
    <cellStyle name="SAPBEXexcGood3 11 3" xfId="28785" xr:uid="{E3C99332-2035-423C-88BF-29A930D11915}"/>
    <cellStyle name="SAPBEXexcGood3 12" xfId="6091" xr:uid="{51AAB2EB-8128-4224-BF7B-F794D9873402}"/>
    <cellStyle name="SAPBEXexcGood3 12 2" xfId="28786" xr:uid="{C30F06BD-3FD9-4CF3-BD2B-D9825EA0AC28}"/>
    <cellStyle name="SAPBEXexcGood3 12 3" xfId="28787" xr:uid="{3E736967-FEA6-4908-AD10-4BC6C8695D5C}"/>
    <cellStyle name="SAPBEXexcGood3 13" xfId="7873" xr:uid="{B6D8CE27-92C7-449E-8C56-3E5DE600977C}"/>
    <cellStyle name="SAPBEXexcGood3 13 2" xfId="28788" xr:uid="{C74BA0F7-9FE2-4232-A7ED-1684578AF14A}"/>
    <cellStyle name="SAPBEXexcGood3 13 3" xfId="28789" xr:uid="{81FF2562-358D-45B9-B715-F9641BA58D92}"/>
    <cellStyle name="SAPBEXexcGood3 14" xfId="28790" xr:uid="{CE41F96D-42D4-4D65-90EE-140A63585DEA}"/>
    <cellStyle name="SAPBEXexcGood3 15" xfId="28791" xr:uid="{3C79FA96-868A-4749-950B-E7FA5A86F345}"/>
    <cellStyle name="SAPBEXexcGood3 2" xfId="1556" xr:uid="{BB33F32E-5F1B-4956-B851-FD05AC330EA3}"/>
    <cellStyle name="SAPBEXexcGood3 2 10" xfId="6365" xr:uid="{F56C1F60-C2CE-493E-B1DD-D78078BF8DC5}"/>
    <cellStyle name="SAPBEXexcGood3 2 10 2" xfId="28792" xr:uid="{6ACCC61F-8E41-4A03-A48E-452C682DF511}"/>
    <cellStyle name="SAPBEXexcGood3 2 10 3" xfId="28793" xr:uid="{D23254CF-7781-4C9C-BD3B-48A34218554A}"/>
    <cellStyle name="SAPBEXexcGood3 2 11" xfId="5410" xr:uid="{D1C20FB3-9C89-4A98-A768-9C169E92A339}"/>
    <cellStyle name="SAPBEXexcGood3 2 11 2" xfId="28794" xr:uid="{6E972189-2E11-4F2F-9CC0-708D830BDDEF}"/>
    <cellStyle name="SAPBEXexcGood3 2 11 3" xfId="28795" xr:uid="{B54AA5B4-274E-46DA-B331-2A36F5218BF6}"/>
    <cellStyle name="SAPBEXexcGood3 2 12" xfId="7308" xr:uid="{056A75EE-B453-487A-8541-462A2A94988D}"/>
    <cellStyle name="SAPBEXexcGood3 2 12 2" xfId="28796" xr:uid="{77AE6634-0F4F-494A-ADDD-DFDEA82A2462}"/>
    <cellStyle name="SAPBEXexcGood3 2 12 3" xfId="28797" xr:uid="{9D31F42C-D6AA-42F6-8C08-50A6B8999B0E}"/>
    <cellStyle name="SAPBEXexcGood3 2 13" xfId="7938" xr:uid="{47A8AF10-5F2E-413D-8D62-11F40C8985D5}"/>
    <cellStyle name="SAPBEXexcGood3 2 13 2" xfId="28798" xr:uid="{5821552B-1F9D-4AAF-BADE-8C99536447FE}"/>
    <cellStyle name="SAPBEXexcGood3 2 13 3" xfId="28799" xr:uid="{98CD33A1-F8F9-43EC-8F21-0ECB1126D628}"/>
    <cellStyle name="SAPBEXexcGood3 2 14" xfId="28800" xr:uid="{CD0BBAF0-2458-4848-953F-C7BB879DB77F}"/>
    <cellStyle name="SAPBEXexcGood3 2 15" xfId="28801" xr:uid="{5B84C93B-CB12-4082-A79D-4344174222FE}"/>
    <cellStyle name="SAPBEXexcGood3 2 2" xfId="1953" xr:uid="{3F99D511-94C3-48EB-8FCE-45FBC8CCBB68}"/>
    <cellStyle name="SAPBEXexcGood3 2 2 10" xfId="7150" xr:uid="{247EF74C-1BE6-4473-8935-2678FBD05EE9}"/>
    <cellStyle name="SAPBEXexcGood3 2 2 10 2" xfId="28802" xr:uid="{375071E8-7FA8-4E14-9FDD-1D82952599F3}"/>
    <cellStyle name="SAPBEXexcGood3 2 2 10 3" xfId="28803" xr:uid="{F594BCD2-9425-447C-B6EC-6D4A377D8E2E}"/>
    <cellStyle name="SAPBEXexcGood3 2 2 11" xfId="28804" xr:uid="{E6350743-761C-4C37-AFBC-220C3B86F2FD}"/>
    <cellStyle name="SAPBEXexcGood3 2 2 12" xfId="28805" xr:uid="{044F4A34-5582-4DD0-B9CA-88320CDCDC03}"/>
    <cellStyle name="SAPBEXexcGood3 2 2 2" xfId="6547" xr:uid="{0F01358F-3E23-4A42-92C8-F39D77EEC5E4}"/>
    <cellStyle name="SAPBEXexcGood3 2 2 2 2" xfId="28806" xr:uid="{2D36F1B1-85A8-4F6A-9027-350AF30AE7B7}"/>
    <cellStyle name="SAPBEXexcGood3 2 2 2 3" xfId="28807" xr:uid="{A0C3C63E-DE48-42B5-A293-8ED875904CBD}"/>
    <cellStyle name="SAPBEXexcGood3 2 2 3" xfId="6168" xr:uid="{914A34B7-099F-4329-A386-30EF6AE2EB70}"/>
    <cellStyle name="SAPBEXexcGood3 2 2 3 2" xfId="28808" xr:uid="{D1F356F1-940E-4FCF-8038-8E15053008FA}"/>
    <cellStyle name="SAPBEXexcGood3 2 2 3 3" xfId="28809" xr:uid="{E773D82B-602A-46A0-AA49-DA33CBF06F80}"/>
    <cellStyle name="SAPBEXexcGood3 2 2 4" xfId="6485" xr:uid="{D42786FD-98F7-4BE3-970D-380787691916}"/>
    <cellStyle name="SAPBEXexcGood3 2 2 4 2" xfId="28810" xr:uid="{965D9D5A-6296-426B-8751-559E6F58A72A}"/>
    <cellStyle name="SAPBEXexcGood3 2 2 4 3" xfId="28811" xr:uid="{43445ADF-B930-4E15-B294-EC35D21ACE52}"/>
    <cellStyle name="SAPBEXexcGood3 2 2 5" xfId="6936" xr:uid="{C93CA84D-0D13-404F-A46E-8B261E7F4D1F}"/>
    <cellStyle name="SAPBEXexcGood3 2 2 5 2" xfId="28812" xr:uid="{E2A07DC6-092D-47E5-B8F8-57AAEB105ED1}"/>
    <cellStyle name="SAPBEXexcGood3 2 2 5 3" xfId="28813" xr:uid="{D6E51298-43CD-45DB-88E0-41486573E59B}"/>
    <cellStyle name="SAPBEXexcGood3 2 2 6" xfId="6694" xr:uid="{E5BF2E24-B398-4C73-8B4E-4AB7CE5D6C0D}"/>
    <cellStyle name="SAPBEXexcGood3 2 2 6 2" xfId="28814" xr:uid="{D621FD70-0D20-4D9A-BB2B-2F2447C064B3}"/>
    <cellStyle name="SAPBEXexcGood3 2 2 6 3" xfId="28815" xr:uid="{86EC4697-DF55-47A0-BFD0-BDC983E6811A}"/>
    <cellStyle name="SAPBEXexcGood3 2 2 7" xfId="7440" xr:uid="{85E15C60-6F0F-4AD7-ACB3-640EA2F3CAE3}"/>
    <cellStyle name="SAPBEXexcGood3 2 2 7 2" xfId="28816" xr:uid="{AB0B88B3-69CB-4BD3-8BA6-A0F9B0E25CA0}"/>
    <cellStyle name="SAPBEXexcGood3 2 2 7 3" xfId="28817" xr:uid="{1097E9F2-7DE3-49CC-BA65-6EDAD2979280}"/>
    <cellStyle name="SAPBEXexcGood3 2 2 8" xfId="7581" xr:uid="{69231D27-C501-4565-BEA8-E115D83EA781}"/>
    <cellStyle name="SAPBEXexcGood3 2 2 8 2" xfId="28818" xr:uid="{6CA53D3D-CB86-4DAE-93E2-BA7E9C5B6687}"/>
    <cellStyle name="SAPBEXexcGood3 2 2 8 3" xfId="28819" xr:uid="{15E329D5-F7A6-407F-8305-4DB92D2761D2}"/>
    <cellStyle name="SAPBEXexcGood3 2 2 9" xfId="7367" xr:uid="{0D0E006E-9688-4E7D-93D3-2FCD6A0AF21E}"/>
    <cellStyle name="SAPBEXexcGood3 2 2 9 2" xfId="28820" xr:uid="{FB803EA6-E4A1-43C9-933A-EBA57ADA606D}"/>
    <cellStyle name="SAPBEXexcGood3 2 2 9 3" xfId="28821" xr:uid="{9C93C236-53CD-4359-BF24-1545E899FB6E}"/>
    <cellStyle name="SAPBEXexcGood3 2 3" xfId="5881" xr:uid="{55C2FA00-CECE-4174-9BDB-AD7BE339DF1C}"/>
    <cellStyle name="SAPBEXexcGood3 2 3 2" xfId="28822" xr:uid="{703EA74D-D8AD-4063-8659-C58B61E7431A}"/>
    <cellStyle name="SAPBEXexcGood3 2 3 3" xfId="28823" xr:uid="{32288AA4-E325-4459-99BB-7481ACC91450}"/>
    <cellStyle name="SAPBEXexcGood3 2 4" xfId="6249" xr:uid="{D8916885-D82C-41D6-8186-902BFBF207E6}"/>
    <cellStyle name="SAPBEXexcGood3 2 4 2" xfId="28824" xr:uid="{FB7EDCA9-F2B8-4EB7-A395-FC96B76E3A7F}"/>
    <cellStyle name="SAPBEXexcGood3 2 4 3" xfId="28825" xr:uid="{E9038538-C102-4252-9B5E-1FE3D1390729}"/>
    <cellStyle name="SAPBEXexcGood3 2 5" xfId="6290" xr:uid="{436033E5-CC32-4EB6-A972-5075716192C2}"/>
    <cellStyle name="SAPBEXexcGood3 2 5 2" xfId="28826" xr:uid="{F1721161-D0F6-4593-AD6E-595720740B0E}"/>
    <cellStyle name="SAPBEXexcGood3 2 5 3" xfId="28827" xr:uid="{63A85456-5F2C-47DD-AE97-E9505C6F6844}"/>
    <cellStyle name="SAPBEXexcGood3 2 6" xfId="6459" xr:uid="{8D26F607-95E5-4970-BAC2-406ED8D3F3E4}"/>
    <cellStyle name="SAPBEXexcGood3 2 6 2" xfId="28828" xr:uid="{E0FC9026-440F-4862-804F-9160355CF407}"/>
    <cellStyle name="SAPBEXexcGood3 2 6 3" xfId="28829" xr:uid="{A986439E-164B-4EC4-B431-DB30FEB99776}"/>
    <cellStyle name="SAPBEXexcGood3 2 7" xfId="6866" xr:uid="{CB2B956F-B1C8-4F5F-8652-7537C89AA42A}"/>
    <cellStyle name="SAPBEXexcGood3 2 7 2" xfId="28830" xr:uid="{99CBF617-D5FE-4E73-B646-9B6E2A35DAEE}"/>
    <cellStyle name="SAPBEXexcGood3 2 7 3" xfId="28831" xr:uid="{F8ADED70-1276-48ED-AE05-7258B5527F51}"/>
    <cellStyle name="SAPBEXexcGood3 2 8" xfId="4705" xr:uid="{42325096-A94E-4293-852B-FE8D11D0BFFD}"/>
    <cellStyle name="SAPBEXexcGood3 2 8 2" xfId="28832" xr:uid="{3D9BC3A1-5BA6-49E9-BCED-803F90D1B49D}"/>
    <cellStyle name="SAPBEXexcGood3 2 8 3" xfId="28833" xr:uid="{AE96FF01-7B0B-40F5-A17A-C9B4B2E5CC4F}"/>
    <cellStyle name="SAPBEXexcGood3 2 9" xfId="7237" xr:uid="{3FC99DB0-A668-48A8-A4DA-F7E11AFD5266}"/>
    <cellStyle name="SAPBEXexcGood3 2 9 2" xfId="28834" xr:uid="{120B9570-262B-4F3B-85BF-C70CDE9AB7DC}"/>
    <cellStyle name="SAPBEXexcGood3 2 9 3" xfId="28835" xr:uid="{7E822541-715F-4547-A3FA-17382977F569}"/>
    <cellStyle name="SAPBEXexcGood3 3" xfId="1557" xr:uid="{9A040577-DDCE-4329-A137-B25240612BA0}"/>
    <cellStyle name="SAPBEXexcGood3 3 10" xfId="4826" xr:uid="{F01AE013-9F60-435F-A512-03A86C8F5CC1}"/>
    <cellStyle name="SAPBEXexcGood3 3 10 2" xfId="28836" xr:uid="{25815D1B-7595-4D52-8687-B59599361A23}"/>
    <cellStyle name="SAPBEXexcGood3 3 10 3" xfId="28837" xr:uid="{5CD3AEE3-502B-47E2-9A78-76608A67A9AD}"/>
    <cellStyle name="SAPBEXexcGood3 3 11" xfId="7652" xr:uid="{76C8D12F-380D-41C3-A0A7-76B1BFB1E1C8}"/>
    <cellStyle name="SAPBEXexcGood3 3 11 2" xfId="28838" xr:uid="{929BCA66-3967-4F43-A1E3-E3AB6BA33F61}"/>
    <cellStyle name="SAPBEXexcGood3 3 11 3" xfId="28839" xr:uid="{09EAB75E-B659-44A6-92F8-3FC446B5ED97}"/>
    <cellStyle name="SAPBEXexcGood3 3 12" xfId="7939" xr:uid="{5EC1195B-BAEE-40DE-8866-885AAB8C8A35}"/>
    <cellStyle name="SAPBEXexcGood3 3 12 2" xfId="28840" xr:uid="{89065B9E-32DE-48CC-A380-E6977650F421}"/>
    <cellStyle name="SAPBEXexcGood3 3 12 3" xfId="28841" xr:uid="{AA0B4C74-5083-4506-A482-C218665685D0}"/>
    <cellStyle name="SAPBEXexcGood3 3 13" xfId="28842" xr:uid="{6EDDBD8D-9B63-4E56-A5B8-4C991F6CBFE5}"/>
    <cellStyle name="SAPBEXexcGood3 3 14" xfId="28843" xr:uid="{F22B14DE-DDD1-40FC-AE82-F3E0B37FB8A3}"/>
    <cellStyle name="SAPBEXexcGood3 3 2" xfId="1954" xr:uid="{6CEA727A-1662-43E6-A1B7-33316FB4FEE5}"/>
    <cellStyle name="SAPBEXexcGood3 3 2 10" xfId="6307" xr:uid="{D1C63FF6-B364-43D0-96A0-CEF7AB2B86F0}"/>
    <cellStyle name="SAPBEXexcGood3 3 2 10 2" xfId="28844" xr:uid="{BAC2D6DA-A2EA-491E-BFD0-798D93252773}"/>
    <cellStyle name="SAPBEXexcGood3 3 2 10 3" xfId="28845" xr:uid="{510CFFB5-009C-404A-AE60-E598C289ED1C}"/>
    <cellStyle name="SAPBEXexcGood3 3 2 11" xfId="28846" xr:uid="{F7368B06-BEC9-43FF-9E35-E80CAAC5BC0A}"/>
    <cellStyle name="SAPBEXexcGood3 3 2 12" xfId="28847" xr:uid="{A7522CC5-203B-4CA9-ACDA-05054338D32E}"/>
    <cellStyle name="SAPBEXexcGood3 3 2 2" xfId="6548" xr:uid="{B33E3E6E-8BB3-4E6D-B934-4CEB9682A678}"/>
    <cellStyle name="SAPBEXexcGood3 3 2 2 2" xfId="28848" xr:uid="{1913A782-CA8C-48C8-8ABA-20856F19DD2D}"/>
    <cellStyle name="SAPBEXexcGood3 3 2 2 3" xfId="28849" xr:uid="{A6F67CF3-3E2E-4F31-B582-913D32C1DD95}"/>
    <cellStyle name="SAPBEXexcGood3 3 2 3" xfId="6309" xr:uid="{2930DC3A-16C4-41F6-829C-FFCD5F2B6771}"/>
    <cellStyle name="SAPBEXexcGood3 3 2 3 2" xfId="28850" xr:uid="{57571BDC-B41B-42AD-9DFE-023EB1212248}"/>
    <cellStyle name="SAPBEXexcGood3 3 2 3 3" xfId="28851" xr:uid="{53C1B435-FF0F-4039-B3E7-CBC3C58FBA1D}"/>
    <cellStyle name="SAPBEXexcGood3 3 2 4" xfId="4932" xr:uid="{889A15E1-C4A6-412F-8743-CD604E112A1B}"/>
    <cellStyle name="SAPBEXexcGood3 3 2 4 2" xfId="28852" xr:uid="{7C151933-75AD-47ED-A850-B03CD08BC28A}"/>
    <cellStyle name="SAPBEXexcGood3 3 2 4 3" xfId="28853" xr:uid="{710B03E8-33EE-402B-82AC-45FF95EBB56B}"/>
    <cellStyle name="SAPBEXexcGood3 3 2 5" xfId="6688" xr:uid="{28557048-D51E-42D6-9029-734963B1E72F}"/>
    <cellStyle name="SAPBEXexcGood3 3 2 5 2" xfId="28854" xr:uid="{0F0C8593-D3AB-4671-8156-0BFDD5224480}"/>
    <cellStyle name="SAPBEXexcGood3 3 2 5 3" xfId="28855" xr:uid="{1846B16E-67BF-4E93-9B06-4F504D133A7D}"/>
    <cellStyle name="SAPBEXexcGood3 3 2 6" xfId="6433" xr:uid="{B22C4BCC-FB32-4807-9E6F-CAB576C568F2}"/>
    <cellStyle name="SAPBEXexcGood3 3 2 6 2" xfId="28856" xr:uid="{5B9A75B3-36F8-404D-AA04-6D2E3995EF1A}"/>
    <cellStyle name="SAPBEXexcGood3 3 2 6 3" xfId="28857" xr:uid="{0AC3CA2E-E131-4674-89C6-43516295A3F9}"/>
    <cellStyle name="SAPBEXexcGood3 3 2 7" xfId="7441" xr:uid="{9169DBC7-9272-4342-BCCA-4C4AB603BC49}"/>
    <cellStyle name="SAPBEXexcGood3 3 2 7 2" xfId="28858" xr:uid="{15E322BB-10AF-4AFF-A26F-50E07EA9F330}"/>
    <cellStyle name="SAPBEXexcGood3 3 2 7 3" xfId="28859" xr:uid="{E679BC0C-EC71-46BE-AD13-088EEBBA236F}"/>
    <cellStyle name="SAPBEXexcGood3 3 2 8" xfId="7582" xr:uid="{0B6565A7-61CD-4F84-BB63-8A946C459D17}"/>
    <cellStyle name="SAPBEXexcGood3 3 2 8 2" xfId="28860" xr:uid="{36B35A97-BBA7-44FC-BA10-844CCABF633B}"/>
    <cellStyle name="SAPBEXexcGood3 3 2 8 3" xfId="28861" xr:uid="{48FE90B2-1F3B-48BB-A92F-F661246FDC17}"/>
    <cellStyle name="SAPBEXexcGood3 3 2 9" xfId="7272" xr:uid="{809ED550-8B6E-4CE5-BF8E-3B474194373E}"/>
    <cellStyle name="SAPBEXexcGood3 3 2 9 2" xfId="28862" xr:uid="{72DA6462-462C-4009-B1AA-C35014CF78BA}"/>
    <cellStyle name="SAPBEXexcGood3 3 2 9 3" xfId="28863" xr:uid="{48582114-4AF4-4BDA-9496-A743BDF4107A}"/>
    <cellStyle name="SAPBEXexcGood3 3 3" xfId="6250" xr:uid="{6EDD2983-6DFF-4CD5-842D-C501A4D99DB8}"/>
    <cellStyle name="SAPBEXexcGood3 3 3 2" xfId="28864" xr:uid="{BA65AA48-87A8-4720-9F74-24A580BF368C}"/>
    <cellStyle name="SAPBEXexcGood3 3 3 3" xfId="28865" xr:uid="{76A4FA3B-69E1-4802-93AE-3F69B13D8D2C}"/>
    <cellStyle name="SAPBEXexcGood3 3 4" xfId="6114" xr:uid="{0D0878B8-A406-4EC1-9399-20D9120478DB}"/>
    <cellStyle name="SAPBEXexcGood3 3 4 2" xfId="28866" xr:uid="{32B61A79-C493-427F-A6FA-70BBD212BD3D}"/>
    <cellStyle name="SAPBEXexcGood3 3 4 3" xfId="28867" xr:uid="{105E9687-610D-4D4B-8211-6352A1F32A24}"/>
    <cellStyle name="SAPBEXexcGood3 3 5" xfId="5004" xr:uid="{EF4C83DC-D08F-406D-90D8-EAFDB8F2FE39}"/>
    <cellStyle name="SAPBEXexcGood3 3 5 2" xfId="28868" xr:uid="{B0E991C8-AD20-4D2B-A3A3-CEFD3E1783B0}"/>
    <cellStyle name="SAPBEXexcGood3 3 5 3" xfId="28869" xr:uid="{AA0A7789-A8CC-486F-AE3D-0B8E793A4F3D}"/>
    <cellStyle name="SAPBEXexcGood3 3 6" xfId="4963" xr:uid="{A1DFB16E-98D0-4848-B7B2-375621D7CA6E}"/>
    <cellStyle name="SAPBEXexcGood3 3 6 2" xfId="28870" xr:uid="{D94E6CDE-4AAD-4445-AAEE-2170B755DCAC}"/>
    <cellStyle name="SAPBEXexcGood3 3 6 3" xfId="28871" xr:uid="{DD270002-0330-4755-AEAF-515974F46D38}"/>
    <cellStyle name="SAPBEXexcGood3 3 7" xfId="6801" xr:uid="{D10F5814-1DD8-4D88-B49D-617EFD2F10CE}"/>
    <cellStyle name="SAPBEXexcGood3 3 7 2" xfId="28872" xr:uid="{6DEA15EF-09A7-4230-94C2-A54E0473C4A0}"/>
    <cellStyle name="SAPBEXexcGood3 3 7 3" xfId="28873" xr:uid="{AD400DCF-96E2-4FB4-A376-BB03F9EC0EDF}"/>
    <cellStyle name="SAPBEXexcGood3 3 8" xfId="5708" xr:uid="{557C512C-5053-4FB5-97F3-039F7B420BEF}"/>
    <cellStyle name="SAPBEXexcGood3 3 8 2" xfId="28874" xr:uid="{168C5AEC-1DF9-4145-87C3-68FA350EFFBB}"/>
    <cellStyle name="SAPBEXexcGood3 3 8 3" xfId="28875" xr:uid="{FF923FBD-3107-4E2D-954A-110A1A7BDA35}"/>
    <cellStyle name="SAPBEXexcGood3 3 9" xfId="4743" xr:uid="{7DF57CC6-8637-4B03-8E9E-25B2A98A039F}"/>
    <cellStyle name="SAPBEXexcGood3 3 9 2" xfId="28876" xr:uid="{8F2CED93-E327-4F0B-9B7F-2EAC9F939B70}"/>
    <cellStyle name="SAPBEXexcGood3 3 9 3" xfId="28877" xr:uid="{6F7E9C6C-6A77-4384-9A0A-FFECC806C4F6}"/>
    <cellStyle name="SAPBEXexcGood3 4" xfId="1911" xr:uid="{AA1958D0-BD2A-400A-9777-7014697EEF8E}"/>
    <cellStyle name="SAPBEXexcGood3 4 10" xfId="5370" xr:uid="{E0F9F339-0C43-487D-909C-616A0E151D9D}"/>
    <cellStyle name="SAPBEXexcGood3 4 10 2" xfId="28878" xr:uid="{3800A174-AEAA-43AE-B9BB-13CBCC9A50A8}"/>
    <cellStyle name="SAPBEXexcGood3 4 10 3" xfId="28879" xr:uid="{6418726C-7D20-435F-80C2-2B40B688C875}"/>
    <cellStyle name="SAPBEXexcGood3 4 11" xfId="28880" xr:uid="{74D71CA9-17BD-45DB-81F7-3E44E028A96E}"/>
    <cellStyle name="SAPBEXexcGood3 4 12" xfId="28881" xr:uid="{4FF6F1A8-AA5C-4207-B759-BEA1D3A24A0F}"/>
    <cellStyle name="SAPBEXexcGood3 4 2" xfId="6508" xr:uid="{D2D1F372-758C-4309-A2B0-3BA8A2408AD7}"/>
    <cellStyle name="SAPBEXexcGood3 4 2 2" xfId="28882" xr:uid="{4760D4F6-530E-4A3F-9630-896CD73029EE}"/>
    <cellStyle name="SAPBEXexcGood3 4 2 3" xfId="28883" xr:uid="{D1608201-08FB-40E9-AE22-9F106646A434}"/>
    <cellStyle name="SAPBEXexcGood3 4 3" xfId="5059" xr:uid="{2DEE67DE-39CA-4CB9-A67D-2F69D964337B}"/>
    <cellStyle name="SAPBEXexcGood3 4 3 2" xfId="28884" xr:uid="{24C49807-83E2-42B1-9823-418663CBF9B4}"/>
    <cellStyle name="SAPBEXexcGood3 4 3 3" xfId="28885" xr:uid="{E24F8328-5FE2-454E-AA97-71D0336EEB70}"/>
    <cellStyle name="SAPBEXexcGood3 4 4" xfId="6751" xr:uid="{73E7D526-6599-45D0-B196-6D5D3384B30B}"/>
    <cellStyle name="SAPBEXexcGood3 4 4 2" xfId="28886" xr:uid="{CA0D77CC-F697-4C60-A662-101D3C0B1F3C}"/>
    <cellStyle name="SAPBEXexcGood3 4 4 3" xfId="28887" xr:uid="{381BAEE3-CC4F-4F46-9DD3-6CC068DB25EE}"/>
    <cellStyle name="SAPBEXexcGood3 4 5" xfId="6076" xr:uid="{32C5B2F3-9C3D-49BE-B461-BF4E60B810C5}"/>
    <cellStyle name="SAPBEXexcGood3 4 5 2" xfId="28888" xr:uid="{2D7AE495-7215-4277-88E4-F256021828D8}"/>
    <cellStyle name="SAPBEXexcGood3 4 5 3" xfId="28889" xr:uid="{76AA026A-82A2-4682-9B7D-3E891702DBF6}"/>
    <cellStyle name="SAPBEXexcGood3 4 6" xfId="5039" xr:uid="{25D74AD3-4B71-43C3-8FCE-70A9F72ACC67}"/>
    <cellStyle name="SAPBEXexcGood3 4 6 2" xfId="28890" xr:uid="{932A5482-E54C-4D65-8318-C7B276300DBC}"/>
    <cellStyle name="SAPBEXexcGood3 4 6 3" xfId="28891" xr:uid="{7A2EA873-E285-426A-8C6C-AC9D7438D21B}"/>
    <cellStyle name="SAPBEXexcGood3 4 7" xfId="7402" xr:uid="{8B238EDD-622A-465C-B982-85AAC96D9948}"/>
    <cellStyle name="SAPBEXexcGood3 4 7 2" xfId="28892" xr:uid="{CD6BC0CA-5DA9-4A92-ABC1-9B7BC9D4D581}"/>
    <cellStyle name="SAPBEXexcGood3 4 7 3" xfId="28893" xr:uid="{7DC68A8F-391E-4EC4-B3C0-565684A5FD2D}"/>
    <cellStyle name="SAPBEXexcGood3 4 8" xfId="7545" xr:uid="{B561545D-58A0-41A9-982B-B4892042D000}"/>
    <cellStyle name="SAPBEXexcGood3 4 8 2" xfId="28894" xr:uid="{D599B838-0FFC-4D69-AEBD-B06C39729CFA}"/>
    <cellStyle name="SAPBEXexcGood3 4 8 3" xfId="28895" xr:uid="{0178F8D5-F33F-4E86-AC69-D890D77B61A4}"/>
    <cellStyle name="SAPBEXexcGood3 4 9" xfId="7488" xr:uid="{8FB76460-5AD7-4DFC-B277-53E62AF378D8}"/>
    <cellStyle name="SAPBEXexcGood3 4 9 2" xfId="28896" xr:uid="{E48EA73B-057E-4896-BCE9-E5D80F7DF417}"/>
    <cellStyle name="SAPBEXexcGood3 4 9 3" xfId="28897" xr:uid="{97994DB6-13E4-48A2-BF65-5584FED163DC}"/>
    <cellStyle name="SAPBEXexcGood3 5" xfId="5623" xr:uid="{1E17E4ED-9D9C-460F-9FD6-8ABCD22D4F1A}"/>
    <cellStyle name="SAPBEXexcGood3 5 10" xfId="6202" xr:uid="{1D128DC0-190A-4947-BB41-709E2D6890CC}"/>
    <cellStyle name="SAPBEXexcGood3 5 10 2" xfId="28898" xr:uid="{DC152711-CF31-4CC0-8C3A-1C279499677B}"/>
    <cellStyle name="SAPBEXexcGood3 5 10 3" xfId="28899" xr:uid="{BD1902FB-22EB-4808-AC5C-C2AD0E768EC2}"/>
    <cellStyle name="SAPBEXexcGood3 5 11" xfId="28900" xr:uid="{7E0B6333-C881-492B-9876-FB3DCB584B07}"/>
    <cellStyle name="SAPBEXexcGood3 5 12" xfId="28901" xr:uid="{02512C90-9503-4A42-9964-94D6043E43D9}"/>
    <cellStyle name="SAPBEXexcGood3 5 2" xfId="5315" xr:uid="{DD5CEE36-5A6C-4316-B9F1-AEF7EF505383}"/>
    <cellStyle name="SAPBEXexcGood3 5 2 2" xfId="28902" xr:uid="{3C72D4A1-9035-4B14-9C04-5D3719C4B923}"/>
    <cellStyle name="SAPBEXexcGood3 5 2 3" xfId="28903" xr:uid="{06D1C5A9-DDC1-4786-B6B9-1B2C075DC63B}"/>
    <cellStyle name="SAPBEXexcGood3 5 3" xfId="5108" xr:uid="{C574D76D-81AA-478F-9D0B-C5B0E6ADB951}"/>
    <cellStyle name="SAPBEXexcGood3 5 3 2" xfId="28904" xr:uid="{6C544774-B3AE-47A8-BFE3-9E4BDD7B83BC}"/>
    <cellStyle name="SAPBEXexcGood3 5 3 3" xfId="28905" xr:uid="{8998FF4A-4886-4092-99EA-0C85EDAAA52F}"/>
    <cellStyle name="SAPBEXexcGood3 5 4" xfId="6776" xr:uid="{B1A2BBD6-75BD-42B2-920A-B95CC0DD37C2}"/>
    <cellStyle name="SAPBEXexcGood3 5 4 2" xfId="28906" xr:uid="{B7C1675F-F375-4CD9-9F0D-3E8C5FD02E82}"/>
    <cellStyle name="SAPBEXexcGood3 5 4 3" xfId="28907" xr:uid="{D388BA21-A539-4247-AD51-1EC7BD16B7A5}"/>
    <cellStyle name="SAPBEXexcGood3 5 5" xfId="6488" xr:uid="{40D327D3-1226-4208-91C6-A3B678F64BA2}"/>
    <cellStyle name="SAPBEXexcGood3 5 5 2" xfId="28908" xr:uid="{734E512D-6CE0-41B7-A971-256633A18DF9}"/>
    <cellStyle name="SAPBEXexcGood3 5 5 3" xfId="28909" xr:uid="{7E79DA1F-9450-4566-BAB6-7311AF28B4E6}"/>
    <cellStyle name="SAPBEXexcGood3 5 6" xfId="7212" xr:uid="{99CC730E-7D42-45DC-8F4D-D403582B7EEB}"/>
    <cellStyle name="SAPBEXexcGood3 5 6 2" xfId="28910" xr:uid="{88534C7F-E223-4B31-B305-F072F03871BC}"/>
    <cellStyle name="SAPBEXexcGood3 5 6 3" xfId="28911" xr:uid="{552326AA-7E3D-4D51-8E6B-06FAAA6F1C2E}"/>
    <cellStyle name="SAPBEXexcGood3 5 7" xfId="6072" xr:uid="{C6386EDB-9880-44D6-B17F-B293319A5D09}"/>
    <cellStyle name="SAPBEXexcGood3 5 7 2" xfId="28912" xr:uid="{9C59AE14-9FBF-446C-A555-A233FC8B5C9C}"/>
    <cellStyle name="SAPBEXexcGood3 5 7 3" xfId="28913" xr:uid="{9CA350B4-D380-4991-B4A5-5FF35C1819D6}"/>
    <cellStyle name="SAPBEXexcGood3 5 8" xfId="7320" xr:uid="{776FD7DA-8BEF-4BB7-83C9-14FE5F2A8B55}"/>
    <cellStyle name="SAPBEXexcGood3 5 8 2" xfId="28914" xr:uid="{409FA72D-9FDC-4F73-857A-7841B4AB846B}"/>
    <cellStyle name="SAPBEXexcGood3 5 8 3" xfId="28915" xr:uid="{32B19303-44F9-4DCB-A5B8-3CD8185C7A39}"/>
    <cellStyle name="SAPBEXexcGood3 5 9" xfId="7379" xr:uid="{639506D8-714A-4E37-ABE3-C7CFC19A53F4}"/>
    <cellStyle name="SAPBEXexcGood3 5 9 2" xfId="28916" xr:uid="{E3EEB094-768E-40B2-A500-BE87D5104F52}"/>
    <cellStyle name="SAPBEXexcGood3 5 9 3" xfId="28917" xr:uid="{41C950CD-2612-4A6C-AD93-2A13F85D1A55}"/>
    <cellStyle name="SAPBEXexcGood3 6" xfId="5336" xr:uid="{4F8A0490-297E-4513-AC6A-734B695747A5}"/>
    <cellStyle name="SAPBEXexcGood3 6 2" xfId="28918" xr:uid="{91E5C563-CBAB-4352-91E9-CF813E116C69}"/>
    <cellStyle name="SAPBEXexcGood3 6 3" xfId="28919" xr:uid="{56F5F0FD-978C-49F8-BDF0-B84BCD523CE0}"/>
    <cellStyle name="SAPBEXexcGood3 7" xfId="5063" xr:uid="{7DC9082C-B4B7-4343-A86A-81BD77C0A486}"/>
    <cellStyle name="SAPBEXexcGood3 7 2" xfId="28920" xr:uid="{DA94CC92-36DE-4252-9F24-57CC26D52412}"/>
    <cellStyle name="SAPBEXexcGood3 7 3" xfId="28921" xr:uid="{48FE3429-BF10-44ED-ACA6-B7E6CFBDAD85}"/>
    <cellStyle name="SAPBEXexcGood3 8" xfId="6619" xr:uid="{0FDD149D-EADF-428C-8A6E-CA64444740F4}"/>
    <cellStyle name="SAPBEXexcGood3 8 2" xfId="28922" xr:uid="{BBC88480-2D74-46D6-9A61-20D2A8B91564}"/>
    <cellStyle name="SAPBEXexcGood3 8 3" xfId="28923" xr:uid="{458CC8C7-2ACF-4219-8685-0348A0DFBDC5}"/>
    <cellStyle name="SAPBEXexcGood3 9" xfId="4929" xr:uid="{36C0D8AB-59F7-4269-9FF2-7F721AC8F7B5}"/>
    <cellStyle name="SAPBEXexcGood3 9 2" xfId="28924" xr:uid="{FD76DAD9-91D4-4F89-A1BA-FDDA38EF636E}"/>
    <cellStyle name="SAPBEXexcGood3 9 3" xfId="28925" xr:uid="{DFF563B0-CD15-426C-98D6-E194C1B46A24}"/>
    <cellStyle name="SAPBEXfilterDrill" xfId="1106" xr:uid="{2586D9F0-D6AE-441B-B2A8-EDE8E914F18B}"/>
    <cellStyle name="SAPBEXfilterDrill 2" xfId="1743" xr:uid="{E5F88395-730E-4762-B880-28F70632D325}"/>
    <cellStyle name="SAPBEXfilterDrill 2 2" xfId="1978" xr:uid="{B71A356C-19CB-420F-877E-71893069BF2F}"/>
    <cellStyle name="SAPBEXfilterDrill 3" xfId="1912" xr:uid="{42C20371-8C64-46F7-B45D-DE123DE9862C}"/>
    <cellStyle name="SAPBEXfilterDrill 4" xfId="17867" xr:uid="{0C4D5981-C8FB-4297-B010-9F2212A188EB}"/>
    <cellStyle name="SAPBEXfilterItem" xfId="1107" xr:uid="{24793302-3269-4FA5-8DCA-BA9874F0787F}"/>
    <cellStyle name="SAPBEXfilterItem 2" xfId="1913" xr:uid="{F16B32AC-B97C-4EBB-BF54-76B6AB725888}"/>
    <cellStyle name="SAPBEXfilterText" xfId="1108" xr:uid="{8E2F1868-107A-455C-A589-7604DB577633}"/>
    <cellStyle name="SAPBEXformats" xfId="1109" xr:uid="{12F6118B-67BA-4877-A3F6-4C142EA26B64}"/>
    <cellStyle name="SAPBEXformats 10" xfId="6052" xr:uid="{A2497F56-0EB3-4E8E-8737-8895040D5578}"/>
    <cellStyle name="SAPBEXformats 10 2" xfId="28926" xr:uid="{7A81471E-06E0-4A71-B7DA-4565EB901826}"/>
    <cellStyle name="SAPBEXformats 10 3" xfId="28927" xr:uid="{DD634040-9F33-4DA8-AAAB-617697AED555}"/>
    <cellStyle name="SAPBEXformats 11" xfId="6197" xr:uid="{BE6D8A23-AF17-417D-B0B1-D9FA32175C24}"/>
    <cellStyle name="SAPBEXformats 11 2" xfId="28928" xr:uid="{D5EAE118-2080-4D74-94CA-48A865CA8397}"/>
    <cellStyle name="SAPBEXformats 11 3" xfId="28929" xr:uid="{B9FD8092-27F5-45F3-ADC6-162CC0523EE4}"/>
    <cellStyle name="SAPBEXformats 12" xfId="6388" xr:uid="{EA4AF8E9-4D66-4A2D-BBC6-F640CB146B9D}"/>
    <cellStyle name="SAPBEXformats 12 2" xfId="28930" xr:uid="{6F46722F-7257-4573-AA55-25E92B626171}"/>
    <cellStyle name="SAPBEXformats 12 3" xfId="28931" xr:uid="{3D660E10-FD98-4182-BAC6-BFE5EA40ACA6}"/>
    <cellStyle name="SAPBEXformats 13" xfId="7874" xr:uid="{172481DE-1927-4B89-860F-03DD6822B9CE}"/>
    <cellStyle name="SAPBEXformats 13 2" xfId="28932" xr:uid="{48DE9F67-17AB-42D2-8A28-A80918E4B3E0}"/>
    <cellStyle name="SAPBEXformats 13 3" xfId="28933" xr:uid="{66D6E3D5-60DA-4D66-B458-CB421A6EBC05}"/>
    <cellStyle name="SAPBEXformats 14" xfId="28934" xr:uid="{19B76DA7-5A91-4A44-972D-EB3701D9E428}"/>
    <cellStyle name="SAPBEXformats 15" xfId="28935" xr:uid="{18F62AE1-CAD1-46E8-A8CA-A3DA0E41411D}"/>
    <cellStyle name="SAPBEXformats 2" xfId="1558" xr:uid="{E43B8C8B-80C9-40F7-814F-7F212960F379}"/>
    <cellStyle name="SAPBEXformats 2 10" xfId="6297" xr:uid="{CAC97EAF-9324-425D-8095-F29BFA9793A5}"/>
    <cellStyle name="SAPBEXformats 2 10 2" xfId="28936" xr:uid="{2DAD363B-7DD4-46E2-9AED-4F94C342FE8F}"/>
    <cellStyle name="SAPBEXformats 2 10 3" xfId="28937" xr:uid="{3E29B470-B465-440A-BA13-C2DDE005E4A8}"/>
    <cellStyle name="SAPBEXformats 2 11" xfId="4918" xr:uid="{BBDDC607-B010-4F13-A5C2-33B25EF9BF73}"/>
    <cellStyle name="SAPBEXformats 2 11 2" xfId="28938" xr:uid="{C5975BA3-7F42-4A13-8AB8-C8B9CB63E4F5}"/>
    <cellStyle name="SAPBEXformats 2 11 3" xfId="28939" xr:uid="{311F46EA-C5D5-4C18-9399-FA3A0FCC2C2F}"/>
    <cellStyle name="SAPBEXformats 2 12" xfId="5065" xr:uid="{16EF6642-6A9E-4F5B-8C65-DB2C9ECD9160}"/>
    <cellStyle name="SAPBEXformats 2 12 2" xfId="28940" xr:uid="{6E6FE591-4545-46C0-B2B3-E5E8A09F82DE}"/>
    <cellStyle name="SAPBEXformats 2 12 3" xfId="28941" xr:uid="{7FF00F49-4863-43D0-A522-2DC446E84C4D}"/>
    <cellStyle name="SAPBEXformats 2 13" xfId="7940" xr:uid="{F04AE36D-95E3-420F-A074-7DF563EBA1EC}"/>
    <cellStyle name="SAPBEXformats 2 13 2" xfId="28942" xr:uid="{331407AA-CC95-4FC8-BF31-73CA46A9B4FE}"/>
    <cellStyle name="SAPBEXformats 2 13 3" xfId="28943" xr:uid="{A4CED05B-53BC-46B5-B3B2-CF9991AFE5C7}"/>
    <cellStyle name="SAPBEXformats 2 14" xfId="28944" xr:uid="{948FFCA6-C88F-4403-95D4-7CFE81645A22}"/>
    <cellStyle name="SAPBEXformats 2 15" xfId="28945" xr:uid="{7995C82D-770D-4241-A314-CA67701BB7AE}"/>
    <cellStyle name="SAPBEXformats 2 2" xfId="1955" xr:uid="{70686EAA-5F25-46F8-A6B2-2CA3BFE8C81C}"/>
    <cellStyle name="SAPBEXformats 2 2 10" xfId="7316" xr:uid="{5E92BEEF-DEDC-4BBD-9EAF-1093B996FDE7}"/>
    <cellStyle name="SAPBEXformats 2 2 10 2" xfId="28946" xr:uid="{DC52AF0B-FEA0-4492-8307-21AC1C290248}"/>
    <cellStyle name="SAPBEXformats 2 2 10 3" xfId="28947" xr:uid="{6C1C9CC9-0AF0-4448-AF23-A687F0858AAD}"/>
    <cellStyle name="SAPBEXformats 2 2 11" xfId="28948" xr:uid="{3179EFF1-1609-41C1-817F-96AB015ECC8C}"/>
    <cellStyle name="SAPBEXformats 2 2 12" xfId="28949" xr:uid="{81224F0C-0469-4055-AC6C-EF26E4C9A20B}"/>
    <cellStyle name="SAPBEXformats 2 2 2" xfId="6549" xr:uid="{7407FBC1-966D-48F1-B229-D14E55781B88}"/>
    <cellStyle name="SAPBEXformats 2 2 2 2" xfId="28950" xr:uid="{2AC96A8A-8ED6-4FA0-8C7B-6EC41F92527E}"/>
    <cellStyle name="SAPBEXformats 2 2 2 3" xfId="28951" xr:uid="{9670F09B-ED79-4E10-914D-918E02F26072}"/>
    <cellStyle name="SAPBEXformats 2 2 3" xfId="5093" xr:uid="{AF78A5FC-4EC5-4612-84C6-64BE796CD798}"/>
    <cellStyle name="SAPBEXformats 2 2 3 2" xfId="28952" xr:uid="{9396344F-71E0-4F2D-8D99-2A43A3B5C1F2}"/>
    <cellStyle name="SAPBEXformats 2 2 3 3" xfId="28953" xr:uid="{C082D216-D030-4BEE-AB99-DD1C4E6BFFE7}"/>
    <cellStyle name="SAPBEXformats 2 2 4" xfId="6882" xr:uid="{ADF17A65-ED3D-4FA6-A554-E51DE240207B}"/>
    <cellStyle name="SAPBEXformats 2 2 4 2" xfId="28954" xr:uid="{8C1AE2F6-9453-41CA-A72A-2DD3FBF972DE}"/>
    <cellStyle name="SAPBEXformats 2 2 4 3" xfId="28955" xr:uid="{E149C637-08CE-4218-A71B-35FC05900E55}"/>
    <cellStyle name="SAPBEXformats 2 2 5" xfId="6854" xr:uid="{57396B37-2B00-42B2-BA09-583B8643C5EE}"/>
    <cellStyle name="SAPBEXformats 2 2 5 2" xfId="28956" xr:uid="{7EECBE9C-0295-451D-B7DD-F4E22A7051AE}"/>
    <cellStyle name="SAPBEXformats 2 2 5 3" xfId="28957" xr:uid="{0E0F6B25-6E34-41AB-BB99-0C9DEE438250}"/>
    <cellStyle name="SAPBEXformats 2 2 6" xfId="6918" xr:uid="{8072D7DA-F8CA-42F8-9991-EF7E87887FD5}"/>
    <cellStyle name="SAPBEXformats 2 2 6 2" xfId="28958" xr:uid="{2CEE834F-2467-4CF7-A6FF-84C2CD2CB0B7}"/>
    <cellStyle name="SAPBEXformats 2 2 6 3" xfId="28959" xr:uid="{43602B5F-8AF1-4CEF-92B1-6D45E840FE5F}"/>
    <cellStyle name="SAPBEXformats 2 2 7" xfId="7442" xr:uid="{387309AA-BE64-4AEE-87F0-8950B30DFA5B}"/>
    <cellStyle name="SAPBEXformats 2 2 7 2" xfId="28960" xr:uid="{D1170887-3E29-4694-85FE-3C91C1910748}"/>
    <cellStyle name="SAPBEXformats 2 2 7 3" xfId="28961" xr:uid="{3539CA8B-9F95-49F6-8C2D-B59C91E0D639}"/>
    <cellStyle name="SAPBEXformats 2 2 8" xfId="7583" xr:uid="{D9897C53-57B8-46F3-9EE0-DF77A354B0B6}"/>
    <cellStyle name="SAPBEXformats 2 2 8 2" xfId="28962" xr:uid="{110FE4BE-44B8-4BCB-A011-FE581FB93545}"/>
    <cellStyle name="SAPBEXformats 2 2 8 3" xfId="28963" xr:uid="{A14ADE07-0210-4111-BF04-CBDEAAFF071C}"/>
    <cellStyle name="SAPBEXformats 2 2 9" xfId="6355" xr:uid="{3FBFA2A1-4A6F-49E4-A0CB-CF2C0EAD111E}"/>
    <cellStyle name="SAPBEXformats 2 2 9 2" xfId="28964" xr:uid="{AAF3EA12-1723-4B11-998D-74CB01BAF183}"/>
    <cellStyle name="SAPBEXformats 2 2 9 3" xfId="28965" xr:uid="{606135B5-A54E-4999-8EF5-2D3A6D64111E}"/>
    <cellStyle name="SAPBEXformats 2 3" xfId="5883" xr:uid="{E1065557-6E28-439B-BCAF-69857B756697}"/>
    <cellStyle name="SAPBEXformats 2 3 2" xfId="28966" xr:uid="{D0470E7A-D4C5-43E8-8F4D-ACB76770A102}"/>
    <cellStyle name="SAPBEXformats 2 3 3" xfId="28967" xr:uid="{8A133175-F03A-4480-BB1C-7658DC977D92}"/>
    <cellStyle name="SAPBEXformats 2 4" xfId="6251" xr:uid="{438549D1-15BE-4DBD-8242-6B740787DD93}"/>
    <cellStyle name="SAPBEXformats 2 4 2" xfId="28968" xr:uid="{B281E142-F608-4DE2-9166-7553866AE208}"/>
    <cellStyle name="SAPBEXformats 2 4 3" xfId="28969" xr:uid="{CEA1418C-1173-42CD-B74C-A759C6A928BF}"/>
    <cellStyle name="SAPBEXformats 2 5" xfId="4822" xr:uid="{6C24A0CF-5C6D-4467-BCB8-8F796B1B8FFA}"/>
    <cellStyle name="SAPBEXformats 2 5 2" xfId="28970" xr:uid="{643CC28C-7EFE-4270-8FD2-C9487B7E954F}"/>
    <cellStyle name="SAPBEXformats 2 5 3" xfId="28971" xr:uid="{C40B873C-ECA3-4D35-ACAE-84BD6D6A2A36}"/>
    <cellStyle name="SAPBEXformats 2 6" xfId="5645" xr:uid="{B080412D-AE42-40F2-A65C-71E74B41D300}"/>
    <cellStyle name="SAPBEXformats 2 6 2" xfId="28972" xr:uid="{A84CC499-B531-41F0-944E-9ADB3BF13C53}"/>
    <cellStyle name="SAPBEXformats 2 6 3" xfId="28973" xr:uid="{CCD2ACEE-3D17-419B-A9BD-0D21A533277F}"/>
    <cellStyle name="SAPBEXformats 2 7" xfId="5138" xr:uid="{83470E04-2C4D-4616-A00B-C952A78662E8}"/>
    <cellStyle name="SAPBEXformats 2 7 2" xfId="28974" xr:uid="{30B07D33-1E55-40CF-9456-D3F409E48ACD}"/>
    <cellStyle name="SAPBEXformats 2 7 3" xfId="28975" xr:uid="{953ECE37-029D-4A0A-9540-F29380D46D01}"/>
    <cellStyle name="SAPBEXformats 2 8" xfId="4848" xr:uid="{1CD1DEF5-7AEE-4796-A18A-2791E7FBDA69}"/>
    <cellStyle name="SAPBEXformats 2 8 2" xfId="28976" xr:uid="{42AB668E-8406-4EE6-8164-BF426A1852CE}"/>
    <cellStyle name="SAPBEXformats 2 8 3" xfId="28977" xr:uid="{876D836E-E1F0-451D-AE7A-93844D16561A}"/>
    <cellStyle name="SAPBEXformats 2 9" xfId="6718" xr:uid="{2C00FAAD-62D3-4C3B-A641-19ED574EDB12}"/>
    <cellStyle name="SAPBEXformats 2 9 2" xfId="28978" xr:uid="{74CDB576-CA8F-41CE-B80A-AB03DB17DF8D}"/>
    <cellStyle name="SAPBEXformats 2 9 3" xfId="28979" xr:uid="{299F7B5C-55B9-434E-98F0-4F5DF6800D60}"/>
    <cellStyle name="SAPBEXformats 3" xfId="1559" xr:uid="{E2637E07-B513-4C31-B2C0-DE78E9A6E6F3}"/>
    <cellStyle name="SAPBEXformats 3 10" xfId="7633" xr:uid="{29A0913F-D2A7-4C95-BD3F-EA4DE5D06AF9}"/>
    <cellStyle name="SAPBEXformats 3 10 2" xfId="28980" xr:uid="{68A81451-A896-4EA2-8314-90BDB4922B12}"/>
    <cellStyle name="SAPBEXformats 3 10 3" xfId="28981" xr:uid="{5698F71F-35DD-4873-B8E8-F5724E278274}"/>
    <cellStyle name="SAPBEXformats 3 11" xfId="6699" xr:uid="{F5DBA6A1-F940-4B8F-A5AD-2C2D6A9CC38A}"/>
    <cellStyle name="SAPBEXformats 3 11 2" xfId="28982" xr:uid="{03FE1BCE-3B66-492D-BAC8-EA646F1307F1}"/>
    <cellStyle name="SAPBEXformats 3 11 3" xfId="28983" xr:uid="{1D7B6F56-5447-4A4C-B2B8-23551D0AFD4C}"/>
    <cellStyle name="SAPBEXformats 3 12" xfId="7941" xr:uid="{050132AB-2246-460F-8695-C1CCC415D504}"/>
    <cellStyle name="SAPBEXformats 3 12 2" xfId="28984" xr:uid="{5D2588FB-6CD7-48FA-AA34-07D420AF23A1}"/>
    <cellStyle name="SAPBEXformats 3 12 3" xfId="28985" xr:uid="{F93E3E47-1AB4-4539-9147-B478C2D1B661}"/>
    <cellStyle name="SAPBEXformats 3 13" xfId="28986" xr:uid="{9C5A9FC0-0E5D-4069-83D6-B9E66962C4C1}"/>
    <cellStyle name="SAPBEXformats 3 14" xfId="28987" xr:uid="{80240615-04B0-4A1B-8EA2-7A0571495F9A}"/>
    <cellStyle name="SAPBEXformats 3 2" xfId="1956" xr:uid="{E6C56B0B-FBDE-44E3-A673-54231E0D543E}"/>
    <cellStyle name="SAPBEXformats 3 2 10" xfId="7492" xr:uid="{9F69A8C0-911F-451F-9740-2E5B85B1C59F}"/>
    <cellStyle name="SAPBEXformats 3 2 10 2" xfId="28988" xr:uid="{930F2A53-B8A5-4B27-AA79-33FD331F1702}"/>
    <cellStyle name="SAPBEXformats 3 2 10 3" xfId="28989" xr:uid="{1D44657C-9A31-4AFC-9C36-DC3457A2E4B0}"/>
    <cellStyle name="SAPBEXformats 3 2 11" xfId="28990" xr:uid="{18BB2C83-D555-44FE-890A-B805892FEC79}"/>
    <cellStyle name="SAPBEXformats 3 2 12" xfId="28991" xr:uid="{7958BCCD-C668-4F43-A4C6-1CADD2B389EA}"/>
    <cellStyle name="SAPBEXformats 3 2 2" xfId="6550" xr:uid="{A2D45ABE-0225-4F5B-A96B-953A9BBF7F84}"/>
    <cellStyle name="SAPBEXformats 3 2 2 2" xfId="28992" xr:uid="{5B06BDD2-68B6-4BA0-9D08-694CE04B4111}"/>
    <cellStyle name="SAPBEXformats 3 2 2 3" xfId="28993" xr:uid="{2DCA911F-587D-432A-BE22-B82F3787FF6F}"/>
    <cellStyle name="SAPBEXformats 3 2 3" xfId="5166" xr:uid="{E43AAAA7-3F9E-4B37-BD6D-00ABE3099E15}"/>
    <cellStyle name="SAPBEXformats 3 2 3 2" xfId="28994" xr:uid="{25CFE4AA-E91F-4D90-A354-44922A367089}"/>
    <cellStyle name="SAPBEXformats 3 2 3 3" xfId="28995" xr:uid="{39160C4C-83D4-4049-84DA-8EED48E1380F}"/>
    <cellStyle name="SAPBEXformats 3 2 4" xfId="6883" xr:uid="{979B5DA6-B1DA-439A-9065-989B33F1CAF5}"/>
    <cellStyle name="SAPBEXformats 3 2 4 2" xfId="28996" xr:uid="{9F61EF81-D315-4968-89AC-801C02F46B36}"/>
    <cellStyle name="SAPBEXformats 3 2 4 3" xfId="28997" xr:uid="{24B2DBEE-F5C1-4D64-A37D-75F7DC2BBFC6}"/>
    <cellStyle name="SAPBEXformats 3 2 5" xfId="5052" xr:uid="{D67EBF49-CC8E-403C-A597-8032952BACD2}"/>
    <cellStyle name="SAPBEXformats 3 2 5 2" xfId="28998" xr:uid="{927EA4F1-6AF3-418E-867C-9A751845AFB7}"/>
    <cellStyle name="SAPBEXformats 3 2 5 3" xfId="28999" xr:uid="{208BD3A7-8E9E-4A8D-BB2C-92E551EB6283}"/>
    <cellStyle name="SAPBEXformats 3 2 6" xfId="4987" xr:uid="{2C434295-373B-4126-853C-323D9C22A0A5}"/>
    <cellStyle name="SAPBEXformats 3 2 6 2" xfId="29000" xr:uid="{FB86DD39-91C2-43AF-A5AB-68A0DB2028DF}"/>
    <cellStyle name="SAPBEXformats 3 2 6 3" xfId="29001" xr:uid="{2245C358-9472-45D1-B8DD-480827FCA9B9}"/>
    <cellStyle name="SAPBEXformats 3 2 7" xfId="7443" xr:uid="{83EC6D50-07C9-4A0E-B4AB-BA8760804942}"/>
    <cellStyle name="SAPBEXformats 3 2 7 2" xfId="29002" xr:uid="{B52042F8-EF93-412F-AC8F-6E33230BEF76}"/>
    <cellStyle name="SAPBEXformats 3 2 7 3" xfId="29003" xr:uid="{E2CA1882-D766-4401-A9F4-CE56E5C1A9A3}"/>
    <cellStyle name="SAPBEXformats 3 2 8" xfId="7584" xr:uid="{78D87321-9594-400A-B456-7142F00E9C26}"/>
    <cellStyle name="SAPBEXformats 3 2 8 2" xfId="29004" xr:uid="{32BFBE00-4CB3-4602-9211-A565EC0FDBAD}"/>
    <cellStyle name="SAPBEXformats 3 2 8 3" xfId="29005" xr:uid="{93771B0F-90B5-47AC-9E79-9296F3712A26}"/>
    <cellStyle name="SAPBEXformats 3 2 9" xfId="6136" xr:uid="{C213A28C-4176-45F9-9C3D-1012287A9CC0}"/>
    <cellStyle name="SAPBEXformats 3 2 9 2" xfId="29006" xr:uid="{56F051E7-6448-444A-A6B5-95731948A535}"/>
    <cellStyle name="SAPBEXformats 3 2 9 3" xfId="29007" xr:uid="{E1D8E76A-EF7D-4232-9A55-330E54DD1AF7}"/>
    <cellStyle name="SAPBEXformats 3 3" xfId="6252" xr:uid="{0B78354F-3D3F-4084-A75F-DBDC151B09F2}"/>
    <cellStyle name="SAPBEXformats 3 3 2" xfId="29008" xr:uid="{065EBCAA-8BC9-49FF-A4CB-F750EF993204}"/>
    <cellStyle name="SAPBEXformats 3 3 3" xfId="29009" xr:uid="{428A8E8A-C20D-4071-9152-6AA75F308D8C}"/>
    <cellStyle name="SAPBEXformats 3 4" xfId="6436" xr:uid="{771A836E-4E60-446D-B3D9-62F88EF79686}"/>
    <cellStyle name="SAPBEXformats 3 4 2" xfId="29010" xr:uid="{97D996EE-C180-4081-93FB-42AE0F386ED5}"/>
    <cellStyle name="SAPBEXformats 3 4 3" xfId="29011" xr:uid="{C04A1FD1-8288-4305-874D-3F8C1F2F39F2}"/>
    <cellStyle name="SAPBEXformats 3 5" xfId="5265" xr:uid="{E0F90FE9-A94E-40E4-8126-07D9D784A98A}"/>
    <cellStyle name="SAPBEXformats 3 5 2" xfId="29012" xr:uid="{5A79333C-A6AA-43A1-A083-232BCCB173C5}"/>
    <cellStyle name="SAPBEXformats 3 5 3" xfId="29013" xr:uid="{C87D390E-CA9B-4EBB-AD20-0764FF5370EB}"/>
    <cellStyle name="SAPBEXformats 3 6" xfId="6992" xr:uid="{EA194417-9863-4DB7-82D1-4A151269A682}"/>
    <cellStyle name="SAPBEXformats 3 6 2" xfId="29014" xr:uid="{690DF07A-8D8F-4463-9E0E-40DF8851FC6A}"/>
    <cellStyle name="SAPBEXformats 3 6 3" xfId="29015" xr:uid="{47D58E0F-CD94-4109-8A06-72A29B781F5C}"/>
    <cellStyle name="SAPBEXformats 3 7" xfId="5489" xr:uid="{18F8CD07-3A67-4A54-81BD-851BD5ADE422}"/>
    <cellStyle name="SAPBEXformats 3 7 2" xfId="29016" xr:uid="{40C8AE73-AEB1-48B3-82E8-D848D8F9B45F}"/>
    <cellStyle name="SAPBEXformats 3 7 3" xfId="29017" xr:uid="{104BA82A-8E47-4653-8D1B-FD0283A2105B}"/>
    <cellStyle name="SAPBEXformats 3 8" xfId="6025" xr:uid="{8B7B79EE-C204-44A3-B60A-D0D93D0DA725}"/>
    <cellStyle name="SAPBEXformats 3 8 2" xfId="29018" xr:uid="{1C7F4718-252B-4D56-A1D0-145B51F69582}"/>
    <cellStyle name="SAPBEXformats 3 8 3" xfId="29019" xr:uid="{5292B4E8-A7BB-407D-920B-5C60F5B77CD7}"/>
    <cellStyle name="SAPBEXformats 3 9" xfId="6786" xr:uid="{72E7327E-FB43-4E47-91F8-4D5E5374344E}"/>
    <cellStyle name="SAPBEXformats 3 9 2" xfId="29020" xr:uid="{BD857F3A-F9FF-4765-80F4-C1BB99FFCE2A}"/>
    <cellStyle name="SAPBEXformats 3 9 3" xfId="29021" xr:uid="{4FF5AF86-DF21-462B-9936-2C1CAC760F54}"/>
    <cellStyle name="SAPBEXformats 4" xfId="1914" xr:uid="{A4035682-6580-4821-96AA-10D0571AFF8C}"/>
    <cellStyle name="SAPBEXformats 4 10" xfId="4969" xr:uid="{67755CA2-9A6A-430D-9D6E-0E10F19CF3AE}"/>
    <cellStyle name="SAPBEXformats 4 10 2" xfId="29022" xr:uid="{E5446002-97AF-42DF-9A48-B862C472CC11}"/>
    <cellStyle name="SAPBEXformats 4 10 3" xfId="29023" xr:uid="{5ADB961F-0595-4280-8CBC-E85C4428B751}"/>
    <cellStyle name="SAPBEXformats 4 11" xfId="29024" xr:uid="{ECB3FFCE-0C4C-418D-B385-E69F9639852F}"/>
    <cellStyle name="SAPBEXformats 4 12" xfId="29025" xr:uid="{36119DA7-14D1-4F9A-A01C-7665F96603DC}"/>
    <cellStyle name="SAPBEXformats 4 2" xfId="6511" xr:uid="{0F93F680-67F7-4258-ABF8-962ECC910B91}"/>
    <cellStyle name="SAPBEXformats 4 2 2" xfId="29026" xr:uid="{B83AD955-CB89-482F-851F-5389DA0AA9B9}"/>
    <cellStyle name="SAPBEXformats 4 2 3" xfId="29027" xr:uid="{4B5611E0-20C2-4866-A9B9-BCE50406DA36}"/>
    <cellStyle name="SAPBEXformats 4 3" xfId="4981" xr:uid="{D3AB0313-0ABB-4F9F-A599-A2818FF188BF}"/>
    <cellStyle name="SAPBEXformats 4 3 2" xfId="29028" xr:uid="{EE5C8F5D-5B83-480E-BEEA-8F189F288F9F}"/>
    <cellStyle name="SAPBEXformats 4 3 3" xfId="29029" xr:uid="{ECE318F4-EF47-4A64-8622-62572D05B740}"/>
    <cellStyle name="SAPBEXformats 4 4" xfId="6727" xr:uid="{2BA1CBCB-42A9-40A2-955A-D023A37D7DF7}"/>
    <cellStyle name="SAPBEXformats 4 4 2" xfId="29030" xr:uid="{B6E49B4F-0C42-446D-B003-18D089212EF9}"/>
    <cellStyle name="SAPBEXformats 4 4 3" xfId="29031" xr:uid="{3EBC5D37-6C26-4CFB-8981-4B716C7E772E}"/>
    <cellStyle name="SAPBEXformats 4 5" xfId="5194" xr:uid="{D32E1122-0F9D-41BC-A063-823B214FDEC2}"/>
    <cellStyle name="SAPBEXformats 4 5 2" xfId="29032" xr:uid="{8C5C796D-81C8-42A9-A76A-B4E903439806}"/>
    <cellStyle name="SAPBEXformats 4 5 3" xfId="29033" xr:uid="{D19F617C-CE68-4560-BDC0-12CC4402CAE0}"/>
    <cellStyle name="SAPBEXformats 4 6" xfId="4947" xr:uid="{AEC3A2A6-692B-4650-AE96-C38192247C04}"/>
    <cellStyle name="SAPBEXformats 4 6 2" xfId="29034" xr:uid="{4E162880-2DFD-4CC3-8744-5FDECCB0BE9E}"/>
    <cellStyle name="SAPBEXformats 4 6 3" xfId="29035" xr:uid="{EC1E769B-884D-4091-A009-1E0C930CD022}"/>
    <cellStyle name="SAPBEXformats 4 7" xfId="7405" xr:uid="{AC56FB41-4832-473C-8C54-16D1AA0EF144}"/>
    <cellStyle name="SAPBEXformats 4 7 2" xfId="29036" xr:uid="{50762461-7FDA-4B3D-8269-5AB36813A316}"/>
    <cellStyle name="SAPBEXformats 4 7 3" xfId="29037" xr:uid="{6CA6F5FA-0262-4809-B748-05C4FCF9F4C0}"/>
    <cellStyle name="SAPBEXformats 4 8" xfId="7548" xr:uid="{50514202-7EAB-4A85-80CA-6EBA014B0754}"/>
    <cellStyle name="SAPBEXformats 4 8 2" xfId="29038" xr:uid="{9D3804D3-C0E7-4C36-997D-DBE35B521C3D}"/>
    <cellStyle name="SAPBEXformats 4 8 3" xfId="29039" xr:uid="{3BBF486B-9ED6-49B1-9BD9-E1644A58BF85}"/>
    <cellStyle name="SAPBEXformats 4 9" xfId="4972" xr:uid="{943EADE9-B065-413F-BEEB-0FF910044E50}"/>
    <cellStyle name="SAPBEXformats 4 9 2" xfId="29040" xr:uid="{77D1F30E-1BD8-4295-9742-3717874FA076}"/>
    <cellStyle name="SAPBEXformats 4 9 3" xfId="29041" xr:uid="{77EF0675-8C2B-4481-9E46-26AE59B1D923}"/>
    <cellStyle name="SAPBEXformats 5" xfId="5624" xr:uid="{E1D02265-9345-4461-B019-83F583C2DE6F}"/>
    <cellStyle name="SAPBEXformats 5 10" xfId="7713" xr:uid="{873330D0-4367-4823-AA09-D5C3DA03127A}"/>
    <cellStyle name="SAPBEXformats 5 10 2" xfId="29042" xr:uid="{2B01DAC1-52B7-43EA-BAD5-73B38E935AC4}"/>
    <cellStyle name="SAPBEXformats 5 10 3" xfId="29043" xr:uid="{BA17FCB9-5FA7-40DB-A0C4-F21D4AAB6F14}"/>
    <cellStyle name="SAPBEXformats 5 11" xfId="29044" xr:uid="{2327AAC5-F110-4F2F-9320-AE03235B17CC}"/>
    <cellStyle name="SAPBEXformats 5 12" xfId="29045" xr:uid="{0C64D5E6-A2DD-4C5F-9F08-CAF27EEB85CA}"/>
    <cellStyle name="SAPBEXformats 5 2" xfId="4667" xr:uid="{4278209A-0480-46EB-8600-95F6E3DBAA0D}"/>
    <cellStyle name="SAPBEXformats 5 2 2" xfId="29046" xr:uid="{6AFB3ED9-3B1B-4898-A8BD-24DAB534A1EC}"/>
    <cellStyle name="SAPBEXformats 5 2 3" xfId="29047" xr:uid="{5A92DDBF-E360-4E16-8AF6-2F696E12AECC}"/>
    <cellStyle name="SAPBEXformats 5 3" xfId="6723" xr:uid="{B6B7312A-67BC-4619-82F6-EED087D8E85B}"/>
    <cellStyle name="SAPBEXformats 5 3 2" xfId="29048" xr:uid="{DB176704-42A1-4FB8-9DD9-4A75ADEAA8F3}"/>
    <cellStyle name="SAPBEXformats 5 3 3" xfId="29049" xr:uid="{604533BC-631B-4FFD-9D28-E12E6125B4D1}"/>
    <cellStyle name="SAPBEXformats 5 4" xfId="6775" xr:uid="{C0EDFB18-BA19-49D4-A445-D92B8F15BE27}"/>
    <cellStyle name="SAPBEXformats 5 4 2" xfId="29050" xr:uid="{5D9A9D18-FF0A-4CB4-874E-AB3F2D03879F}"/>
    <cellStyle name="SAPBEXformats 5 4 3" xfId="29051" xr:uid="{4F1D4BC6-6132-4BD1-AF3F-64246C544B6E}"/>
    <cellStyle name="SAPBEXformats 5 5" xfId="5021" xr:uid="{CA22063D-059C-4EAF-86D9-416365BECFF7}"/>
    <cellStyle name="SAPBEXformats 5 5 2" xfId="29052" xr:uid="{1675AEF7-53F8-471A-A665-E8330E91FD9C}"/>
    <cellStyle name="SAPBEXformats 5 5 3" xfId="29053" xr:uid="{50A5AEDE-FAF6-4B3C-8D06-0EB601B9856F}"/>
    <cellStyle name="SAPBEXformats 5 6" xfId="7211" xr:uid="{014D3EB5-9F4E-4033-ACAD-A816E07A8148}"/>
    <cellStyle name="SAPBEXformats 5 6 2" xfId="29054" xr:uid="{606AD436-DB7E-40E3-B2B9-6F18D8C0610A}"/>
    <cellStyle name="SAPBEXformats 5 6 3" xfId="29055" xr:uid="{A3E37CB5-CBCF-4FCB-A59C-BAEE424DAC38}"/>
    <cellStyle name="SAPBEXformats 5 7" xfId="6334" xr:uid="{93A106D2-7E07-4902-99D4-61FD98C04559}"/>
    <cellStyle name="SAPBEXformats 5 7 2" xfId="29056" xr:uid="{E39A5D92-2E13-4F70-87AD-A16AA79A91B0}"/>
    <cellStyle name="SAPBEXformats 5 7 3" xfId="29057" xr:uid="{B4D91A88-0C0A-41DB-B070-853E60C480C3}"/>
    <cellStyle name="SAPBEXformats 5 8" xfId="7090" xr:uid="{A9E7D3EE-6022-4407-9BD2-24E1E6B3063A}"/>
    <cellStyle name="SAPBEXformats 5 8 2" xfId="29058" xr:uid="{A383E074-2699-4318-BC96-8C15B7D7A485}"/>
    <cellStyle name="SAPBEXformats 5 8 3" xfId="29059" xr:uid="{9C26C04C-A5CD-47FE-9FA0-D3F65E7534F3}"/>
    <cellStyle name="SAPBEXformats 5 9" xfId="6570" xr:uid="{EBE2C7B0-9715-469D-9256-062E8F76E1C6}"/>
    <cellStyle name="SAPBEXformats 5 9 2" xfId="29060" xr:uid="{EAA5B70B-C161-46BD-97A1-687B07EFE291}"/>
    <cellStyle name="SAPBEXformats 5 9 3" xfId="29061" xr:uid="{F9875CEC-4E1F-48AD-9128-9C425FE46706}"/>
    <cellStyle name="SAPBEXformats 6" xfId="4950" xr:uid="{2FDAC6B6-80ED-4807-9930-CCAC4A5638A0}"/>
    <cellStyle name="SAPBEXformats 6 2" xfId="29062" xr:uid="{2D6B1189-A1BC-45DD-845F-ABD592881BC6}"/>
    <cellStyle name="SAPBEXformats 6 3" xfId="29063" xr:uid="{5A040D71-F7EA-4A2B-829C-B0006E722422}"/>
    <cellStyle name="SAPBEXformats 7" xfId="6573" xr:uid="{D32A3072-1C82-4D3C-9CC7-2962FF4B7B8C}"/>
    <cellStyle name="SAPBEXformats 7 2" xfId="29064" xr:uid="{6C7D414A-2CCB-42A7-9533-495741913C8D}"/>
    <cellStyle name="SAPBEXformats 7 3" xfId="29065" xr:uid="{638E4BE2-2F42-4D35-8576-7408852BB613}"/>
    <cellStyle name="SAPBEXformats 8" xfId="4810" xr:uid="{594D648E-1492-4A9D-B1E6-61A9B9481A5D}"/>
    <cellStyle name="SAPBEXformats 8 2" xfId="29066" xr:uid="{A9FFFFBF-BF0B-4593-A4DB-4744C3513267}"/>
    <cellStyle name="SAPBEXformats 8 3" xfId="29067" xr:uid="{421E3CB1-3E24-4808-BF2F-E0344B949F17}"/>
    <cellStyle name="SAPBEXformats 9" xfId="4740" xr:uid="{34021985-F297-4DA1-B879-E93D9AC27818}"/>
    <cellStyle name="SAPBEXformats 9 2" xfId="29068" xr:uid="{025429AF-0739-46B9-A55C-3AE2B14AA193}"/>
    <cellStyle name="SAPBEXformats 9 3" xfId="29069" xr:uid="{CB259AFB-40B1-4486-9EF7-7201F69F3BE1}"/>
    <cellStyle name="SAPBEXheaderItem" xfId="1110" xr:uid="{C1B9E545-2E9B-40CA-962C-349FE19B10A2}"/>
    <cellStyle name="SAPBEXheaderItem 2" xfId="1915" xr:uid="{7C4DB659-E4D4-45D3-A8F7-E906889C491E}"/>
    <cellStyle name="SAPBEXheaderText" xfId="1111" xr:uid="{76C24EE7-F9CB-40F9-AB52-CE5A678AB35A}"/>
    <cellStyle name="SAPBEXheaderText 2" xfId="1916" xr:uid="{DF2E387A-3A54-4D08-ACDB-4381AC37A532}"/>
    <cellStyle name="SAPBEXHLevel0" xfId="1112" xr:uid="{BD1464C0-F68A-4B93-BBCA-405DD8DB3F25}"/>
    <cellStyle name="SAPBEXHLevel0 10" xfId="7065" xr:uid="{218A72C0-ABE1-45E0-9669-953D48AA5743}"/>
    <cellStyle name="SAPBEXHLevel0 10 2" xfId="29070" xr:uid="{4CD2EB92-DF51-4F89-A08F-D70C3C9B92A7}"/>
    <cellStyle name="SAPBEXHLevel0 10 3" xfId="29071" xr:uid="{AE88455D-AF4D-4777-8902-049376F8469F}"/>
    <cellStyle name="SAPBEXHLevel0 11" xfId="5367" xr:uid="{A642D628-EC43-4170-B9DF-0714846CFE75}"/>
    <cellStyle name="SAPBEXHLevel0 11 2" xfId="29072" xr:uid="{39626557-5838-4DCE-BF5F-8DB0936323EB}"/>
    <cellStyle name="SAPBEXHLevel0 11 3" xfId="29073" xr:uid="{5CD2B5A9-1BFE-4E6C-8EBD-0300CE31B900}"/>
    <cellStyle name="SAPBEXHLevel0 12" xfId="7875" xr:uid="{3A516482-0F70-4DF4-8E50-4A2C120D2BEB}"/>
    <cellStyle name="SAPBEXHLevel0 12 2" xfId="29074" xr:uid="{18E9C5CE-8671-4115-90FE-0FF9FFE80EFF}"/>
    <cellStyle name="SAPBEXHLevel0 12 3" xfId="29075" xr:uid="{9FF957D5-90B2-4F9E-984F-C67ECF98E4F1}"/>
    <cellStyle name="SAPBEXHLevel0 13" xfId="29076" xr:uid="{4FC90691-758A-41B1-8A00-AE294002E9B3}"/>
    <cellStyle name="SAPBEXHLevel0 14" xfId="29077" xr:uid="{F1C83919-0D2A-4A55-83D7-F7B39D75B2A8}"/>
    <cellStyle name="SAPBEXHLevel0 2" xfId="1560" xr:uid="{A84BBDC7-AF10-4600-B1EE-B4052FD19241}"/>
    <cellStyle name="SAPBEXHLevel0 2 10" xfId="6914" xr:uid="{9D033B41-62DE-4ACE-B6B2-EDF965B8AC96}"/>
    <cellStyle name="SAPBEXHLevel0 2 10 2" xfId="29078" xr:uid="{9A0E598C-3E39-4106-99FF-BA96D28775A6}"/>
    <cellStyle name="SAPBEXHLevel0 2 10 3" xfId="29079" xr:uid="{DFE37B79-937D-4E6D-90D2-C1B9190B8B16}"/>
    <cellStyle name="SAPBEXHLevel0 2 11" xfId="7344" xr:uid="{98F5FD6D-8641-4695-807B-59BC19AE8E2E}"/>
    <cellStyle name="SAPBEXHLevel0 2 11 2" xfId="29080" xr:uid="{D0AC506C-60D2-47D9-B490-262EBD9334F6}"/>
    <cellStyle name="SAPBEXHLevel0 2 11 3" xfId="29081" xr:uid="{66260265-0DE9-4848-B311-31435A2C43F9}"/>
    <cellStyle name="SAPBEXHLevel0 2 12" xfId="7942" xr:uid="{5EBB0BF8-A434-489E-8F3A-2B4F45DFAE64}"/>
    <cellStyle name="SAPBEXHLevel0 2 12 2" xfId="29082" xr:uid="{384B8DED-464F-46DF-B2F7-5F2AE1BCCD63}"/>
    <cellStyle name="SAPBEXHLevel0 2 12 3" xfId="29083" xr:uid="{448A26EF-06AC-4FA1-AA80-BCB4402CC43E}"/>
    <cellStyle name="SAPBEXHLevel0 2 13" xfId="29084" xr:uid="{8A61395A-E517-47E0-863D-773B09FC06EF}"/>
    <cellStyle name="SAPBEXHLevel0 2 14" xfId="29085" xr:uid="{CC71FEA4-95F6-4187-9653-A46FCC186C21}"/>
    <cellStyle name="SAPBEXHLevel0 2 2" xfId="5885" xr:uid="{98B6A651-C28A-45FC-9959-65C71D3BF284}"/>
    <cellStyle name="SAPBEXHLevel0 2 2 2" xfId="29086" xr:uid="{111D2711-1043-4BBD-9F1D-5E5EB13054F1}"/>
    <cellStyle name="SAPBEXHLevel0 2 2 3" xfId="29087" xr:uid="{A3AE944A-1375-475E-9FFB-3D067593DA61}"/>
    <cellStyle name="SAPBEXHLevel0 2 3" xfId="6253" xr:uid="{8B243D5E-7462-444B-B264-CFA2F9D9B1AC}"/>
    <cellStyle name="SAPBEXHLevel0 2 3 2" xfId="29088" xr:uid="{8B3C93C8-577E-49BC-A060-036EDCB975B0}"/>
    <cellStyle name="SAPBEXHLevel0 2 3 3" xfId="29089" xr:uid="{56330675-578E-4CC1-8693-614F41649C4E}"/>
    <cellStyle name="SAPBEXHLevel0 2 4" xfId="6456" xr:uid="{78943AE6-DF9C-4CAE-9C29-97223078FBCE}"/>
    <cellStyle name="SAPBEXHLevel0 2 4 2" xfId="29090" xr:uid="{A89D4A75-5DAD-4CF6-AB42-7BA03D330F26}"/>
    <cellStyle name="SAPBEXHLevel0 2 4 3" xfId="29091" xr:uid="{EF21AEB9-8605-4EF1-8057-DD5C6E275193}"/>
    <cellStyle name="SAPBEXHLevel0 2 5" xfId="4755" xr:uid="{96D59E82-5FDF-49EE-ACD2-CAC5B007F032}"/>
    <cellStyle name="SAPBEXHLevel0 2 5 2" xfId="29092" xr:uid="{AEE16846-53D6-41A8-8775-DC1B05EFB1D9}"/>
    <cellStyle name="SAPBEXHLevel0 2 5 3" xfId="29093" xr:uid="{7D844B81-1F91-402D-BF66-755FAEA47430}"/>
    <cellStyle name="SAPBEXHLevel0 2 6" xfId="6324" xr:uid="{9706DC38-EC09-4698-8349-398694F73E6D}"/>
    <cellStyle name="SAPBEXHLevel0 2 6 2" xfId="29094" xr:uid="{46595920-C448-4545-A2F2-A71F9E25F640}"/>
    <cellStyle name="SAPBEXHLevel0 2 6 3" xfId="29095" xr:uid="{2876D607-38B2-4B1B-A1CE-08FD056D3E4D}"/>
    <cellStyle name="SAPBEXHLevel0 2 7" xfId="4903" xr:uid="{2E5C9867-EA3C-4C10-B677-720EAB33A5CB}"/>
    <cellStyle name="SAPBEXHLevel0 2 7 2" xfId="29096" xr:uid="{AD6B634C-1ADA-4509-B6FC-72132B2C915A}"/>
    <cellStyle name="SAPBEXHLevel0 2 7 3" xfId="29097" xr:uid="{620909D5-E449-467D-9FFF-F99AFE8970A5}"/>
    <cellStyle name="SAPBEXHLevel0 2 8" xfId="6745" xr:uid="{8978FE1B-199B-4E22-82A0-952D0B0EF81E}"/>
    <cellStyle name="SAPBEXHLevel0 2 8 2" xfId="29098" xr:uid="{75AD6FF0-EE39-474D-B7B1-38E7528DF269}"/>
    <cellStyle name="SAPBEXHLevel0 2 8 3" xfId="29099" xr:uid="{57144B04-CD58-404C-9744-071CB47128AC}"/>
    <cellStyle name="SAPBEXHLevel0 2 9" xfId="7231" xr:uid="{BAB76411-157C-41FF-9BB4-FB89C97CC2DF}"/>
    <cellStyle name="SAPBEXHLevel0 2 9 2" xfId="29100" xr:uid="{B0E61B4A-00EF-469A-81D7-4D211E42A111}"/>
    <cellStyle name="SAPBEXHLevel0 2 9 3" xfId="29101" xr:uid="{E8A71DF6-0093-43E8-BDBA-850861773188}"/>
    <cellStyle name="SAPBEXHLevel0 3" xfId="1561" xr:uid="{660CAE8D-97E5-4B03-8623-D130575DC606}"/>
    <cellStyle name="SAPBEXHLevel0 3 10" xfId="7699" xr:uid="{D9219DA0-773A-4C8B-9E2A-69D266921193}"/>
    <cellStyle name="SAPBEXHLevel0 3 10 2" xfId="29102" xr:uid="{94D3268D-2C6A-4716-9C0E-4A71D8DDD681}"/>
    <cellStyle name="SAPBEXHLevel0 3 10 3" xfId="29103" xr:uid="{EFAD2A5C-60D6-4E1D-9226-4BBFF19E2808}"/>
    <cellStyle name="SAPBEXHLevel0 3 11" xfId="7943" xr:uid="{902E54D8-9129-4987-9072-2B287AB4CE7D}"/>
    <cellStyle name="SAPBEXHLevel0 3 11 2" xfId="29104" xr:uid="{D79C5814-6E27-4F66-AA92-5BF852E3E670}"/>
    <cellStyle name="SAPBEXHLevel0 3 11 3" xfId="29105" xr:uid="{BEB0D26A-2DD9-4464-AABC-DFB54A9A5C16}"/>
    <cellStyle name="SAPBEXHLevel0 3 12" xfId="29106" xr:uid="{59DE9D9C-82A1-4E94-84DE-5662610BFFE0}"/>
    <cellStyle name="SAPBEXHLevel0 3 13" xfId="29107" xr:uid="{88D10701-9C94-4AFF-9D88-D0D746BE4A4E}"/>
    <cellStyle name="SAPBEXHLevel0 3 2" xfId="6254" xr:uid="{EB862B92-3CAF-4F47-9FBB-8FCC3E7B1899}"/>
    <cellStyle name="SAPBEXHLevel0 3 2 2" xfId="29108" xr:uid="{D2C47793-4B3C-4E0D-9D87-999A9FDDDE9A}"/>
    <cellStyle name="SAPBEXHLevel0 3 2 3" xfId="29109" xr:uid="{4367724B-42B6-4FF3-A72C-EB2C55B881DD}"/>
    <cellStyle name="SAPBEXHLevel0 3 3" xfId="6330" xr:uid="{EC05548C-198D-485B-8C42-AEE9D51E6DFB}"/>
    <cellStyle name="SAPBEXHLevel0 3 3 2" xfId="29110" xr:uid="{5C5A1EAF-4C6C-4F1C-94B8-8528DB9F1595}"/>
    <cellStyle name="SAPBEXHLevel0 3 3 3" xfId="29111" xr:uid="{B45ADB22-FB67-465D-B7CA-7972EC1834EC}"/>
    <cellStyle name="SAPBEXHLevel0 3 4" xfId="6329" xr:uid="{60220209-9948-43A4-8F5F-FA0F60CBBDB6}"/>
    <cellStyle name="SAPBEXHLevel0 3 4 2" xfId="29112" xr:uid="{38663062-EDB3-4145-893C-A38F3A10BD52}"/>
    <cellStyle name="SAPBEXHLevel0 3 4 3" xfId="29113" xr:uid="{2FDF0ABD-6EDC-4473-9861-BBB7B82D51A8}"/>
    <cellStyle name="SAPBEXHLevel0 3 5" xfId="6161" xr:uid="{DADD2731-BA57-4AC9-A6E7-28637492FA86}"/>
    <cellStyle name="SAPBEXHLevel0 3 5 2" xfId="29114" xr:uid="{01B9A2EB-E012-4174-B051-843298DCEF83}"/>
    <cellStyle name="SAPBEXHLevel0 3 5 3" xfId="29115" xr:uid="{CEDE60DC-A793-4B83-85EC-54F4CC5CE0B5}"/>
    <cellStyle name="SAPBEXHLevel0 3 6" xfId="6960" xr:uid="{C2FF10A6-1A70-49AF-AB4B-A23A0EE70E6E}"/>
    <cellStyle name="SAPBEXHLevel0 3 6 2" xfId="29116" xr:uid="{8AE72FD1-33FD-41D3-9A37-F49EFD8F6E4D}"/>
    <cellStyle name="SAPBEXHLevel0 3 6 3" xfId="29117" xr:uid="{C842B2A2-3196-4E53-9824-0B60E8AF6ABF}"/>
    <cellStyle name="SAPBEXHLevel0 3 7" xfId="6145" xr:uid="{D16536B1-94E3-438E-9EA9-8689521C5F2E}"/>
    <cellStyle name="SAPBEXHLevel0 3 7 2" xfId="29118" xr:uid="{955C519F-77AF-4993-8DDF-93DB52A87DDB}"/>
    <cellStyle name="SAPBEXHLevel0 3 7 3" xfId="29119" xr:uid="{C82E4C92-C011-48DB-A6DF-2AB70084C2C5}"/>
    <cellStyle name="SAPBEXHLevel0 3 8" xfId="7296" xr:uid="{39DCBF48-C873-4B72-BBD7-1DAEF98B0CD5}"/>
    <cellStyle name="SAPBEXHLevel0 3 8 2" xfId="29120" xr:uid="{B810ECF4-A762-43DE-BE5F-E9B6CD3AFE23}"/>
    <cellStyle name="SAPBEXHLevel0 3 8 3" xfId="29121" xr:uid="{5E7189CA-F6A2-4AC6-B186-4C297440DE7B}"/>
    <cellStyle name="SAPBEXHLevel0 3 9" xfId="4923" xr:uid="{53083C43-F0E5-456A-BDD9-269A82D3FCBF}"/>
    <cellStyle name="SAPBEXHLevel0 3 9 2" xfId="29122" xr:uid="{C454DF88-20D8-4CE9-9CCB-DCA623CD7C9D}"/>
    <cellStyle name="SAPBEXHLevel0 3 9 3" xfId="29123" xr:uid="{AE7FDE47-ED10-4BE3-8C6C-6518332576C6}"/>
    <cellStyle name="SAPBEXHLevel0 4" xfId="5625" xr:uid="{AF1B6187-BF47-4A62-B2D0-E998599FFCEC}"/>
    <cellStyle name="SAPBEXHLevel0 4 10" xfId="7290" xr:uid="{E41460E7-4E95-4263-9F51-480612BF9D15}"/>
    <cellStyle name="SAPBEXHLevel0 4 10 2" xfId="29124" xr:uid="{AA2FEC7A-7EC0-431A-8753-06BB678BF8E0}"/>
    <cellStyle name="SAPBEXHLevel0 4 10 3" xfId="29125" xr:uid="{A88F40B5-595D-4441-8F88-322390AEFBFB}"/>
    <cellStyle name="SAPBEXHLevel0 4 11" xfId="29126" xr:uid="{D76C864C-FE53-4E22-9E00-11CF998A0EAD}"/>
    <cellStyle name="SAPBEXHLevel0 4 12" xfId="29127" xr:uid="{5FD4F4C7-9255-43A5-9AE4-48285F123D84}"/>
    <cellStyle name="SAPBEXHLevel0 4 2" xfId="5314" xr:uid="{91277E58-2E82-4222-AD3E-2909F62223F4}"/>
    <cellStyle name="SAPBEXHLevel0 4 2 2" xfId="29128" xr:uid="{87A20A5E-3A55-443F-9DB5-61DFADCE1C00}"/>
    <cellStyle name="SAPBEXHLevel0 4 2 3" xfId="29129" xr:uid="{8193B287-A518-42E1-80F8-0518E3D83851}"/>
    <cellStyle name="SAPBEXHLevel0 4 3" xfId="6155" xr:uid="{FDB6B27B-8291-4A26-BBF7-73DB1D4190F2}"/>
    <cellStyle name="SAPBEXHLevel0 4 3 2" xfId="29130" xr:uid="{AE8F29B9-1134-4E69-A7FE-25315693482C}"/>
    <cellStyle name="SAPBEXHLevel0 4 3 3" xfId="29131" xr:uid="{5A5457F7-7AB4-41C7-A360-032095F4D9BD}"/>
    <cellStyle name="SAPBEXHLevel0 4 4" xfId="6774" xr:uid="{26A16197-68CB-4BAA-AB5A-6AB31FA2B2B7}"/>
    <cellStyle name="SAPBEXHLevel0 4 4 2" xfId="29132" xr:uid="{8E0007D0-A2A0-48BB-AA68-D5760CAFFF98}"/>
    <cellStyle name="SAPBEXHLevel0 4 4 3" xfId="29133" xr:uid="{BF23960B-FF88-416B-BBE2-067D7708AD3F}"/>
    <cellStyle name="SAPBEXHLevel0 4 5" xfId="4724" xr:uid="{660FFC31-5AA7-41E8-94FD-269ED38A5253}"/>
    <cellStyle name="SAPBEXHLevel0 4 5 2" xfId="29134" xr:uid="{33819912-0127-44FB-B76C-B4F4610C64E8}"/>
    <cellStyle name="SAPBEXHLevel0 4 5 3" xfId="29135" xr:uid="{9318542B-6CB5-4B7F-9DA6-8CBAC45027E1}"/>
    <cellStyle name="SAPBEXHLevel0 4 6" xfId="7210" xr:uid="{E2DA9316-1EB7-45A2-97C5-809B9AA0C882}"/>
    <cellStyle name="SAPBEXHLevel0 4 6 2" xfId="29136" xr:uid="{AF1707C3-B56D-4A1B-B12E-D6FD7A8C4D3B}"/>
    <cellStyle name="SAPBEXHLevel0 4 6 3" xfId="29137" xr:uid="{CA313A69-8CA0-43C6-BCDB-12F85D3ADDBB}"/>
    <cellStyle name="SAPBEXHLevel0 4 7" xfId="6811" xr:uid="{AC4FD1E3-E263-42BB-806A-0DC658285349}"/>
    <cellStyle name="SAPBEXHLevel0 4 7 2" xfId="29138" xr:uid="{457C0589-482C-4B4B-A560-D9F8E94BD358}"/>
    <cellStyle name="SAPBEXHLevel0 4 7 3" xfId="29139" xr:uid="{A532E923-BE4A-44B5-A614-6F5D0F719B92}"/>
    <cellStyle name="SAPBEXHLevel0 4 8" xfId="4778" xr:uid="{D1BB4DD0-2E93-4CF0-9BB5-9A2D4F2167E6}"/>
    <cellStyle name="SAPBEXHLevel0 4 8 2" xfId="29140" xr:uid="{A96AA688-F285-473A-A930-5AD262720C36}"/>
    <cellStyle name="SAPBEXHLevel0 4 8 3" xfId="29141" xr:uid="{BD333E11-B394-49AC-8853-DF09ABA141F8}"/>
    <cellStyle name="SAPBEXHLevel0 4 9" xfId="5415" xr:uid="{29A66798-49CA-471D-84E6-C97DE5B6A294}"/>
    <cellStyle name="SAPBEXHLevel0 4 9 2" xfId="29142" xr:uid="{5F93C536-2081-4049-9D4B-48ADE62D9875}"/>
    <cellStyle name="SAPBEXHLevel0 4 9 3" xfId="29143" xr:uid="{C4E20397-B907-4E42-A8C2-BD530C1FE768}"/>
    <cellStyle name="SAPBEXHLevel0 5" xfId="5585" xr:uid="{C8E9EDCF-F4B8-4A6C-8C84-AB34D0E08B15}"/>
    <cellStyle name="SAPBEXHLevel0 5 2" xfId="29144" xr:uid="{6B1C8F6B-7248-433E-8A26-F21B005F9699}"/>
    <cellStyle name="SAPBEXHLevel0 5 3" xfId="29145" xr:uid="{F262788D-E099-4FE9-ACAE-6E41FB6A086A}"/>
    <cellStyle name="SAPBEXHLevel0 6" xfId="6689" xr:uid="{8663EDB0-E09B-4D79-8DCB-C3F03DBE199B}"/>
    <cellStyle name="SAPBEXHLevel0 6 2" xfId="29146" xr:uid="{BD025C45-C873-4F6F-A9FB-5CAE13D5279C}"/>
    <cellStyle name="SAPBEXHLevel0 6 3" xfId="29147" xr:uid="{0AABAC4F-37EC-43E8-8456-5C1747C04016}"/>
    <cellStyle name="SAPBEXHLevel0 7" xfId="5030" xr:uid="{679930D3-FBA5-4892-991C-1B5799FA11C5}"/>
    <cellStyle name="SAPBEXHLevel0 7 2" xfId="29148" xr:uid="{4C4A3FF0-28E3-4466-BDAC-0A9CA0C6A0BC}"/>
    <cellStyle name="SAPBEXHLevel0 7 3" xfId="29149" xr:uid="{3833D37F-D50E-4B01-AD85-C53D8653C3E8}"/>
    <cellStyle name="SAPBEXHLevel0 8" xfId="6080" xr:uid="{F2BD75ED-5A84-43D8-BCB3-00B4DB1A0BFE}"/>
    <cellStyle name="SAPBEXHLevel0 8 2" xfId="29150" xr:uid="{32DC9191-F705-4BE4-86FD-50FDD0968024}"/>
    <cellStyle name="SAPBEXHLevel0 8 3" xfId="29151" xr:uid="{E629F782-B826-42DF-83BD-8B9110571F8A}"/>
    <cellStyle name="SAPBEXHLevel0 9" xfId="7218" xr:uid="{1112CE93-891B-46CF-9595-D396C357A9BC}"/>
    <cellStyle name="SAPBEXHLevel0 9 2" xfId="29152" xr:uid="{86FAB04A-4DC1-4C8E-9B16-A305FDF669A9}"/>
    <cellStyle name="SAPBEXHLevel0 9 3" xfId="29153" xr:uid="{091FD66A-4A03-4C37-B7B8-C9A3FB0D8F27}"/>
    <cellStyle name="SAPBEXHLevel0X" xfId="1113" xr:uid="{D5F5A1D6-2E1B-4201-ACF7-CB627DCE1D97}"/>
    <cellStyle name="SAPBEXHLevel0X 10" xfId="5531" xr:uid="{14A7FC97-C6D6-4FC4-9A5B-6600A9F23918}"/>
    <cellStyle name="SAPBEXHLevel0X 10 2" xfId="29154" xr:uid="{C15D77EA-4C7E-4583-BDC9-0E1D9F5A0FA9}"/>
    <cellStyle name="SAPBEXHLevel0X 10 3" xfId="29155" xr:uid="{0CC40AD4-138F-4FC2-98D8-F123FA93909C}"/>
    <cellStyle name="SAPBEXHLevel0X 11" xfId="6833" xr:uid="{0CA85929-A5E7-4649-B209-6589CABBD37B}"/>
    <cellStyle name="SAPBEXHLevel0X 11 2" xfId="29156" xr:uid="{B4617438-A07D-4E33-BB4C-FC2727DDA737}"/>
    <cellStyle name="SAPBEXHLevel0X 11 3" xfId="29157" xr:uid="{B1C87DA8-5F07-466F-A902-D1377A85FC7C}"/>
    <cellStyle name="SAPBEXHLevel0X 12" xfId="7876" xr:uid="{817DCDBE-2B79-427E-9794-95DC9E4D0417}"/>
    <cellStyle name="SAPBEXHLevel0X 12 2" xfId="29158" xr:uid="{724A6421-C2B7-47A2-9AEE-F70E5DF68E1D}"/>
    <cellStyle name="SAPBEXHLevel0X 12 3" xfId="29159" xr:uid="{06CF6028-4B01-4782-9D04-8CBFA8B651E4}"/>
    <cellStyle name="SAPBEXHLevel0X 13" xfId="29160" xr:uid="{19912C99-4A0B-46E2-9262-9BEC1D94FC1F}"/>
    <cellStyle name="SAPBEXHLevel0X 14" xfId="29161" xr:uid="{EDADC851-6454-4221-8E75-C99CB75EF690}"/>
    <cellStyle name="SAPBEXHLevel0X 2" xfId="1562" xr:uid="{DE861475-04FD-4A07-9F14-38D4326A7175}"/>
    <cellStyle name="SAPBEXHLevel0X 2 10" xfId="5458" xr:uid="{449B75FB-924F-43E7-853A-436A5984066F}"/>
    <cellStyle name="SAPBEXHLevel0X 2 10 2" xfId="29162" xr:uid="{98B55D0C-950B-49C9-ABC0-B0E2567E5DE0}"/>
    <cellStyle name="SAPBEXHLevel0X 2 10 3" xfId="29163" xr:uid="{25EED63C-2B63-4A81-B236-23EB5DD48AAD}"/>
    <cellStyle name="SAPBEXHLevel0X 2 11" xfId="7686" xr:uid="{A8B263DC-D21A-40F3-9C42-AB55C2F0EBEA}"/>
    <cellStyle name="SAPBEXHLevel0X 2 11 2" xfId="29164" xr:uid="{3D35AB0D-57FF-411D-BA84-A74B1BA10FCC}"/>
    <cellStyle name="SAPBEXHLevel0X 2 11 3" xfId="29165" xr:uid="{B90E6919-F0BA-49E6-B6D1-3E8EF00C561B}"/>
    <cellStyle name="SAPBEXHLevel0X 2 12" xfId="7944" xr:uid="{D4C63E8D-5FCA-43FF-BB20-8236A3EE0C54}"/>
    <cellStyle name="SAPBEXHLevel0X 2 12 2" xfId="29166" xr:uid="{A4B2008F-EB49-47DF-9424-AF88ADB67377}"/>
    <cellStyle name="SAPBEXHLevel0X 2 12 3" xfId="29167" xr:uid="{645E2362-6557-462F-BBAC-DE321B8470B1}"/>
    <cellStyle name="SAPBEXHLevel0X 2 13" xfId="29168" xr:uid="{676FE5F7-813C-4B71-823C-313D2F32F5EF}"/>
    <cellStyle name="SAPBEXHLevel0X 2 14" xfId="29169" xr:uid="{62CC2F02-CF8E-4111-B385-8E19CE410630}"/>
    <cellStyle name="SAPBEXHLevel0X 2 2" xfId="5887" xr:uid="{360782C2-BDD7-4204-AEC6-B04E1FBA69EA}"/>
    <cellStyle name="SAPBEXHLevel0X 2 2 2" xfId="29170" xr:uid="{9E8AA98E-4680-4AE1-9F92-A9F23B57B0AE}"/>
    <cellStyle name="SAPBEXHLevel0X 2 2 3" xfId="29171" xr:uid="{4CB658BC-3F4E-4992-A777-D3CE07EC5F62}"/>
    <cellStyle name="SAPBEXHLevel0X 2 3" xfId="6255" xr:uid="{0995D07A-12E8-42F0-985D-E5500F25535D}"/>
    <cellStyle name="SAPBEXHLevel0X 2 3 2" xfId="29172" xr:uid="{D1148A8B-7F6E-489D-82AE-B8919DACE9B3}"/>
    <cellStyle name="SAPBEXHLevel0X 2 3 3" xfId="29173" xr:uid="{01015E79-BDCB-4CAC-A12B-21F691009669}"/>
    <cellStyle name="SAPBEXHLevel0X 2 4" xfId="6385" xr:uid="{D5724C47-9ED0-4559-B53E-EAE12A4DA09A}"/>
    <cellStyle name="SAPBEXHLevel0X 2 4 2" xfId="29174" xr:uid="{85CF0BCA-45D6-4196-A381-892808500811}"/>
    <cellStyle name="SAPBEXHLevel0X 2 4 3" xfId="29175" xr:uid="{D3162DCA-FC47-430F-8470-A52C3251816B}"/>
    <cellStyle name="SAPBEXHLevel0X 2 5" xfId="6410" xr:uid="{E75195AA-AE9B-4F56-A7A3-984F4FAB5773}"/>
    <cellStyle name="SAPBEXHLevel0X 2 5 2" xfId="29176" xr:uid="{6E3C55BF-FFA6-4629-A2FB-4761D2BC3E8C}"/>
    <cellStyle name="SAPBEXHLevel0X 2 5 3" xfId="29177" xr:uid="{428CC9F9-B95D-4BB4-9282-48F35DBF6904}"/>
    <cellStyle name="SAPBEXHLevel0X 2 6" xfId="5289" xr:uid="{5DBF1EDC-E9A0-4F0F-9AF5-59B45C3F2CBA}"/>
    <cellStyle name="SAPBEXHLevel0X 2 6 2" xfId="29178" xr:uid="{1CBD87E2-3A81-4BB3-9FF8-19FDA0143F8D}"/>
    <cellStyle name="SAPBEXHLevel0X 2 6 3" xfId="29179" xr:uid="{CB02C308-BBBA-4ABD-A86E-A225009B006A}"/>
    <cellStyle name="SAPBEXHLevel0X 2 7" xfId="6646" xr:uid="{42BD751E-9F00-467C-8D31-89F9DDFF37A0}"/>
    <cellStyle name="SAPBEXHLevel0X 2 7 2" xfId="29180" xr:uid="{659C9FB7-DAA5-4F43-BC25-6E70F3DC60E6}"/>
    <cellStyle name="SAPBEXHLevel0X 2 7 3" xfId="29181" xr:uid="{3978D5BC-AF9E-4518-BFF2-1C32955D20D0}"/>
    <cellStyle name="SAPBEXHLevel0X 2 8" xfId="6844" xr:uid="{7DBD473D-6487-40E5-AD30-CB8380453626}"/>
    <cellStyle name="SAPBEXHLevel0X 2 8 2" xfId="29182" xr:uid="{A0152034-1060-42A3-91C5-7335A4461799}"/>
    <cellStyle name="SAPBEXHLevel0X 2 8 3" xfId="29183" xr:uid="{1EEEE04D-31AD-4237-A916-807B3AE53BDB}"/>
    <cellStyle name="SAPBEXHLevel0X 2 9" xfId="7269" xr:uid="{B1612D3A-C8D4-4959-A0CD-B7B34F57A4B7}"/>
    <cellStyle name="SAPBEXHLevel0X 2 9 2" xfId="29184" xr:uid="{FD16F715-13C8-438D-9B50-3B1843854E2C}"/>
    <cellStyle name="SAPBEXHLevel0X 2 9 3" xfId="29185" xr:uid="{EB2150E3-1B3D-4D31-9546-BB0065270B8D}"/>
    <cellStyle name="SAPBEXHLevel0X 3" xfId="1563" xr:uid="{B9BBA6F4-D4E6-44A3-AEB8-3FB1226C2528}"/>
    <cellStyle name="SAPBEXHLevel0X 3 10" xfId="4862" xr:uid="{D8949EB3-06D3-43EE-8736-3DA46DDCFD30}"/>
    <cellStyle name="SAPBEXHLevel0X 3 10 2" xfId="29186" xr:uid="{4E786FED-89E1-4D47-8090-348AFA4CA143}"/>
    <cellStyle name="SAPBEXHLevel0X 3 10 3" xfId="29187" xr:uid="{C5C576F4-C80D-4B43-85C2-C70834DD0450}"/>
    <cellStyle name="SAPBEXHLevel0X 3 11" xfId="7945" xr:uid="{9E9BD705-BAAB-4387-B8B4-60240C5F3F64}"/>
    <cellStyle name="SAPBEXHLevel0X 3 11 2" xfId="29188" xr:uid="{E523893D-74AD-4E1B-9E6D-EEAB20252EA3}"/>
    <cellStyle name="SAPBEXHLevel0X 3 11 3" xfId="29189" xr:uid="{5F9415DF-EC0B-46F6-851C-9BEE19D169A6}"/>
    <cellStyle name="SAPBEXHLevel0X 3 12" xfId="29190" xr:uid="{1A23E335-4EF8-437F-A8F6-2A57504DC98C}"/>
    <cellStyle name="SAPBEXHLevel0X 3 13" xfId="29191" xr:uid="{B9FD0AA8-84E8-4A77-9DD4-4ECF0E367954}"/>
    <cellStyle name="SAPBEXHLevel0X 3 2" xfId="6256" xr:uid="{9047D20E-5779-4E7A-A037-0C8A3E7BE947}"/>
    <cellStyle name="SAPBEXHLevel0X 3 2 2" xfId="29192" xr:uid="{1E1BF025-2FBE-412A-A4D9-664E1BBC6F46}"/>
    <cellStyle name="SAPBEXHLevel0X 3 2 3" xfId="29193" xr:uid="{B3F75AD4-D0F6-471A-B5E2-608CD65AF301}"/>
    <cellStyle name="SAPBEXHLevel0X 3 3" xfId="6040" xr:uid="{B2B1FAF3-DBB4-4B12-BBFB-FB8276ECE8D4}"/>
    <cellStyle name="SAPBEXHLevel0X 3 3 2" xfId="29194" xr:uid="{9B77B0EB-DE7D-436D-BE23-938F34856991}"/>
    <cellStyle name="SAPBEXHLevel0X 3 3 3" xfId="29195" xr:uid="{5139AA1D-6EC6-493E-830B-5D900748C7CE}"/>
    <cellStyle name="SAPBEXHLevel0X 3 4" xfId="6601" xr:uid="{87D377AD-2A89-45DC-A01F-56B00ECAC12A}"/>
    <cellStyle name="SAPBEXHLevel0X 3 4 2" xfId="29196" xr:uid="{7FEBA684-73F4-46B0-B61F-C3D98A9D0879}"/>
    <cellStyle name="SAPBEXHLevel0X 3 4 3" xfId="29197" xr:uid="{FB511256-D187-4F34-A8C4-4364D1D14008}"/>
    <cellStyle name="SAPBEXHLevel0X 3 5" xfId="4855" xr:uid="{F5B937CD-B737-4936-9728-0A5DF87B7FB7}"/>
    <cellStyle name="SAPBEXHLevel0X 3 5 2" xfId="29198" xr:uid="{71446F02-8483-4B2C-8BA9-2940D35B09F4}"/>
    <cellStyle name="SAPBEXHLevel0X 3 5 3" xfId="29199" xr:uid="{B7DA405E-733B-41EB-9DA1-5C72BB477747}"/>
    <cellStyle name="SAPBEXHLevel0X 3 6" xfId="6028" xr:uid="{7B35DEB5-1DF3-40EB-BB4A-9D114D946217}"/>
    <cellStyle name="SAPBEXHLevel0X 3 6 2" xfId="29200" xr:uid="{F94BA76A-88D8-4293-84B2-EB077588371D}"/>
    <cellStyle name="SAPBEXHLevel0X 3 6 3" xfId="29201" xr:uid="{D74EF7C6-68F4-437B-8E17-3FD8C333AEF7}"/>
    <cellStyle name="SAPBEXHLevel0X 3 7" xfId="6655" xr:uid="{96D10563-E906-4400-84D9-7BCBE92A0E05}"/>
    <cellStyle name="SAPBEXHLevel0X 3 7 2" xfId="29202" xr:uid="{64B4AB91-AF8D-45C1-8720-3089320DF90C}"/>
    <cellStyle name="SAPBEXHLevel0X 3 7 3" xfId="29203" xr:uid="{A2DA1EE3-A89B-48B2-BBF3-86116FA4F8D4}"/>
    <cellStyle name="SAPBEXHLevel0X 3 8" xfId="7338" xr:uid="{F121489B-959F-4873-85D4-E6C2598CA56E}"/>
    <cellStyle name="SAPBEXHLevel0X 3 8 2" xfId="29204" xr:uid="{925CFAC2-81B5-4B5B-9AA5-C19C841C9431}"/>
    <cellStyle name="SAPBEXHLevel0X 3 8 3" xfId="29205" xr:uid="{E4D6573E-F155-46FA-81E3-C620DB8CB22F}"/>
    <cellStyle name="SAPBEXHLevel0X 3 9" xfId="7668" xr:uid="{0D5AD95A-E878-4E5D-9463-44895BD9F08A}"/>
    <cellStyle name="SAPBEXHLevel0X 3 9 2" xfId="29206" xr:uid="{FA681F61-3529-49A4-8D6A-C242B6B7A001}"/>
    <cellStyle name="SAPBEXHLevel0X 3 9 3" xfId="29207" xr:uid="{DD312BB0-DF6E-4850-8CC4-0BE9A26DEF8F}"/>
    <cellStyle name="SAPBEXHLevel0X 4" xfId="5626" xr:uid="{5C3C5C3C-35FA-4BA9-8056-2A2A4457F127}"/>
    <cellStyle name="SAPBEXHLevel0X 4 10" xfId="7678" xr:uid="{F948094B-72FE-4AEC-8671-0D1A8AD6BE93}"/>
    <cellStyle name="SAPBEXHLevel0X 4 10 2" xfId="29208" xr:uid="{13CCCEFA-8ECB-4E40-84AF-A8768625CEAD}"/>
    <cellStyle name="SAPBEXHLevel0X 4 10 3" xfId="29209" xr:uid="{27B2C5D9-324E-4DAF-AFE0-32BF18118AB8}"/>
    <cellStyle name="SAPBEXHLevel0X 4 11" xfId="29210" xr:uid="{BFB866C6-0DBF-4D21-A559-22790BB3AFC5}"/>
    <cellStyle name="SAPBEXHLevel0X 4 12" xfId="29211" xr:uid="{6614E195-0A2A-4179-BA6B-C8118E30FF68}"/>
    <cellStyle name="SAPBEXHLevel0X 4 2" xfId="4666" xr:uid="{847B918C-10E3-485F-813B-8BF9FF8BFD7B}"/>
    <cellStyle name="SAPBEXHLevel0X 4 2 2" xfId="29212" xr:uid="{3C222018-B8D3-42B6-8FCA-C0BA3B9E8E90}"/>
    <cellStyle name="SAPBEXHLevel0X 4 2 3" xfId="29213" xr:uid="{A48B471A-F2D1-4F91-BE2D-75C78AAA242F}"/>
    <cellStyle name="SAPBEXHLevel0X 4 3" xfId="6049" xr:uid="{C475E3DD-19A7-4BCA-B5B6-E05B8BEEB275}"/>
    <cellStyle name="SAPBEXHLevel0X 4 3 2" xfId="29214" xr:uid="{86A9230D-D413-429C-B5D7-C93700673E18}"/>
    <cellStyle name="SAPBEXHLevel0X 4 3 3" xfId="29215" xr:uid="{46D39190-9317-44B3-9543-19E0E9385B58}"/>
    <cellStyle name="SAPBEXHLevel0X 4 4" xfId="5274" xr:uid="{BF191F89-592F-49E4-8198-A0895725E818}"/>
    <cellStyle name="SAPBEXHLevel0X 4 4 2" xfId="29216" xr:uid="{36171038-3EF4-471B-AC53-FDECA37D5DBE}"/>
    <cellStyle name="SAPBEXHLevel0X 4 4 3" xfId="29217" xr:uid="{60834EB7-81A1-42D3-BC83-83B82B33C4C7}"/>
    <cellStyle name="SAPBEXHLevel0X 4 5" xfId="6719" xr:uid="{75826F68-86AD-4A68-9EC1-F9D43D466041}"/>
    <cellStyle name="SAPBEXHLevel0X 4 5 2" xfId="29218" xr:uid="{04F95177-4C15-4330-A008-E4AE9DD98D25}"/>
    <cellStyle name="SAPBEXHLevel0X 4 5 3" xfId="29219" xr:uid="{FC703B54-3801-40B8-8F1A-2EC93167274D}"/>
    <cellStyle name="SAPBEXHLevel0X 4 6" xfId="6993" xr:uid="{FFF79E0E-170E-40DA-8229-7E8F43EACBD0}"/>
    <cellStyle name="SAPBEXHLevel0X 4 6 2" xfId="29220" xr:uid="{B0DB0338-6B11-4515-B643-649310BD798D}"/>
    <cellStyle name="SAPBEXHLevel0X 4 6 3" xfId="29221" xr:uid="{1A0C73D0-5E15-4D1F-ABDC-FEAB5FA44CBE}"/>
    <cellStyle name="SAPBEXHLevel0X 4 7" xfId="6819" xr:uid="{978F6D7F-03CD-477A-A654-A5FB9877DB21}"/>
    <cellStyle name="SAPBEXHLevel0X 4 7 2" xfId="29222" xr:uid="{B19BB138-B3F8-4C51-9CE5-EF9C623E819C}"/>
    <cellStyle name="SAPBEXHLevel0X 4 7 3" xfId="29223" xr:uid="{E0046BB9-CF2C-4418-84D1-13B750976CA7}"/>
    <cellStyle name="SAPBEXHLevel0X 4 8" xfId="4992" xr:uid="{8791F6D9-4B2A-4D97-BF97-A2D406D3C9D3}"/>
    <cellStyle name="SAPBEXHLevel0X 4 8 2" xfId="29224" xr:uid="{BCC99860-2369-472C-B2DF-83D1C962AB34}"/>
    <cellStyle name="SAPBEXHLevel0X 4 8 3" xfId="29225" xr:uid="{D9A08252-646B-4578-B752-F1A969F93820}"/>
    <cellStyle name="SAPBEXHLevel0X 4 9" xfId="7489" xr:uid="{A635C386-61D6-477A-B4E3-B47FB487111E}"/>
    <cellStyle name="SAPBEXHLevel0X 4 9 2" xfId="29226" xr:uid="{64973355-2D11-4D7A-9CF2-BBEBD067C4D8}"/>
    <cellStyle name="SAPBEXHLevel0X 4 9 3" xfId="29227" xr:uid="{9BB74966-90B5-4A66-A44A-87BB450FE417}"/>
    <cellStyle name="SAPBEXHLevel0X 5" xfId="5050" xr:uid="{C1C2DF99-1259-44F9-941B-92ED32A02C51}"/>
    <cellStyle name="SAPBEXHLevel0X 5 2" xfId="29228" xr:uid="{77FF75C7-B52F-4AEA-BDC5-F66FBCCB0B74}"/>
    <cellStyle name="SAPBEXHLevel0X 5 3" xfId="29229" xr:uid="{EB4AB864-1B0B-4FB5-AF0B-C05CDCB04548}"/>
    <cellStyle name="SAPBEXHLevel0X 6" xfId="5541" xr:uid="{9EF5D206-B203-425B-9FF5-FB4CFE454D35}"/>
    <cellStyle name="SAPBEXHLevel0X 6 2" xfId="29230" xr:uid="{91E3E033-B009-4F84-9433-943CC1309250}"/>
    <cellStyle name="SAPBEXHLevel0X 6 3" xfId="29231" xr:uid="{F99F70CA-AA24-4638-847A-3C42EBCAB24F}"/>
    <cellStyle name="SAPBEXHLevel0X 7" xfId="6565" xr:uid="{88A62C6E-71A3-4421-BDB2-252AE83B6F1F}"/>
    <cellStyle name="SAPBEXHLevel0X 7 2" xfId="29232" xr:uid="{D1956DD3-B934-4FB3-B944-B6C8A2534BB0}"/>
    <cellStyle name="SAPBEXHLevel0X 7 3" xfId="29233" xr:uid="{DD55B2B8-1097-407F-966F-D643F470DD38}"/>
    <cellStyle name="SAPBEXHLevel0X 8" xfId="7227" xr:uid="{BF574229-1992-46DB-B48A-2AE0838B92EB}"/>
    <cellStyle name="SAPBEXHLevel0X 8 2" xfId="29234" xr:uid="{A7DBC32B-E191-48D4-B99A-F1CEE1E5B20E}"/>
    <cellStyle name="SAPBEXHLevel0X 8 3" xfId="29235" xr:uid="{CAF35717-DD68-4B44-9197-6FC6EB26FFFE}"/>
    <cellStyle name="SAPBEXHLevel0X 9" xfId="4975" xr:uid="{DC11D049-3815-445A-A607-E19F73274C6E}"/>
    <cellStyle name="SAPBEXHLevel0X 9 2" xfId="29236" xr:uid="{9A6513EB-8DC2-412F-AD62-C8D923EB3388}"/>
    <cellStyle name="SAPBEXHLevel0X 9 3" xfId="29237" xr:uid="{C68AEEA8-37E4-40EA-9170-A2E69CA9E91E}"/>
    <cellStyle name="SAPBEXHLevel1" xfId="1114" xr:uid="{E96F4B1B-FFE1-4211-8675-7CF1EA44F2E5}"/>
    <cellStyle name="SAPBEXHLevel1 10" xfId="7317" xr:uid="{1D31DDCB-13C9-4925-96CE-2236432A6DAC}"/>
    <cellStyle name="SAPBEXHLevel1 10 2" xfId="29238" xr:uid="{66301DD1-9EAE-415C-8F9F-23C7A87916FA}"/>
    <cellStyle name="SAPBEXHLevel1 10 3" xfId="29239" xr:uid="{7B79D1B2-6896-4E48-BB9B-92CD0536E331}"/>
    <cellStyle name="SAPBEXHLevel1 11" xfId="7703" xr:uid="{F8960DF9-79C0-4A7B-BCB1-4A956E26C77C}"/>
    <cellStyle name="SAPBEXHLevel1 11 2" xfId="29240" xr:uid="{E6B75642-BE32-46FF-9009-BE2CB143EC9D}"/>
    <cellStyle name="SAPBEXHLevel1 11 3" xfId="29241" xr:uid="{FA583837-019B-49D1-8DAB-8D27167F7265}"/>
    <cellStyle name="SAPBEXHLevel1 12" xfId="7877" xr:uid="{B1B0EBF2-A3C9-451F-988C-3E55B3734E66}"/>
    <cellStyle name="SAPBEXHLevel1 12 2" xfId="29242" xr:uid="{648899DC-0081-4FCA-B8F7-0EE84C7D8BA1}"/>
    <cellStyle name="SAPBEXHLevel1 12 3" xfId="29243" xr:uid="{4BF12412-A0AC-4CEF-9DD3-454641ED3C9E}"/>
    <cellStyle name="SAPBEXHLevel1 13" xfId="29244" xr:uid="{2C01872A-C0B4-47B9-AC97-93A0E6C149A9}"/>
    <cellStyle name="SAPBEXHLevel1 14" xfId="29245" xr:uid="{4E7C04AC-9062-4F8E-ACFA-01C3285D78F0}"/>
    <cellStyle name="SAPBEXHLevel1 2" xfId="1564" xr:uid="{8E44DBF2-4335-4085-93A3-49B4B579097B}"/>
    <cellStyle name="SAPBEXHLevel1 2 10" xfId="7249" xr:uid="{9992EC92-A57A-4842-8709-A2963A93754A}"/>
    <cellStyle name="SAPBEXHLevel1 2 10 2" xfId="29246" xr:uid="{68737F02-DB83-4795-B6C6-1B7B846C8EDC}"/>
    <cellStyle name="SAPBEXHLevel1 2 10 3" xfId="29247" xr:uid="{D9726AA6-3B0E-43FC-B4F1-E8B8EB0DB245}"/>
    <cellStyle name="SAPBEXHLevel1 2 11" xfId="7722" xr:uid="{9DB76779-FD1E-4999-93A6-49F29AFAD152}"/>
    <cellStyle name="SAPBEXHLevel1 2 11 2" xfId="29248" xr:uid="{198A1A31-B8F7-4314-AF43-7EC38C5D601F}"/>
    <cellStyle name="SAPBEXHLevel1 2 11 3" xfId="29249" xr:uid="{F3ABC4D4-2E6B-4625-ADA6-AFE6F42CFD39}"/>
    <cellStyle name="SAPBEXHLevel1 2 12" xfId="7946" xr:uid="{CF109292-6F52-4B20-9B93-3E7FCB39BF09}"/>
    <cellStyle name="SAPBEXHLevel1 2 12 2" xfId="29250" xr:uid="{08F1FD63-2F5E-4241-A723-85367ED30854}"/>
    <cellStyle name="SAPBEXHLevel1 2 12 3" xfId="29251" xr:uid="{2C186819-2509-4074-A113-2906AE08EAA9}"/>
    <cellStyle name="SAPBEXHLevel1 2 13" xfId="29252" xr:uid="{E211178F-3B36-4E61-8B07-C4D2B07BB2E6}"/>
    <cellStyle name="SAPBEXHLevel1 2 14" xfId="29253" xr:uid="{5BF40833-2B6E-487B-927A-AA69AB0D5AC9}"/>
    <cellStyle name="SAPBEXHLevel1 2 2" xfId="5889" xr:uid="{D0913ED7-CF3B-4C31-A49C-EE45931E6200}"/>
    <cellStyle name="SAPBEXHLevel1 2 2 2" xfId="29254" xr:uid="{A7974C33-DEDB-49A4-AD59-17C32CCC2937}"/>
    <cellStyle name="SAPBEXHLevel1 2 2 3" xfId="29255" xr:uid="{00CBB5F1-8943-4E2F-BD09-C92E4462CC08}"/>
    <cellStyle name="SAPBEXHLevel1 2 3" xfId="6257" xr:uid="{F09D3C20-D32B-4E65-BFB9-B61745649024}"/>
    <cellStyle name="SAPBEXHLevel1 2 3 2" xfId="29256" xr:uid="{6DD915D4-F284-4E20-998B-4467EC17B93C}"/>
    <cellStyle name="SAPBEXHLevel1 2 3 3" xfId="29257" xr:uid="{64EA3AFE-FC43-4767-A9B9-1033AC15E827}"/>
    <cellStyle name="SAPBEXHLevel1 2 4" xfId="4811" xr:uid="{4CD0C541-D4A7-4D53-9211-ACC91ED4AF96}"/>
    <cellStyle name="SAPBEXHLevel1 2 4 2" xfId="29258" xr:uid="{4E49E189-6EEB-494A-A17D-9BE437B66630}"/>
    <cellStyle name="SAPBEXHLevel1 2 4 3" xfId="29259" xr:uid="{4E6EB34A-030C-4C0B-9F73-22490CC5C66C}"/>
    <cellStyle name="SAPBEXHLevel1 2 5" xfId="6203" xr:uid="{D2CAEB7C-31AE-494A-A5C8-1A81B56050BB}"/>
    <cellStyle name="SAPBEXHLevel1 2 5 2" xfId="29260" xr:uid="{C6B8CB4F-10C1-414B-A4F3-1B5211C05D61}"/>
    <cellStyle name="SAPBEXHLevel1 2 5 3" xfId="29261" xr:uid="{3D499118-7823-45E0-894B-107CD03C9979}"/>
    <cellStyle name="SAPBEXHLevel1 2 6" xfId="6581" xr:uid="{9C8A6F8A-D399-48E6-A5AF-229A1250BEE3}"/>
    <cellStyle name="SAPBEXHLevel1 2 6 2" xfId="29262" xr:uid="{F6E6E78F-6FAD-427E-ADB5-A455305338CE}"/>
    <cellStyle name="SAPBEXHLevel1 2 6 3" xfId="29263" xr:uid="{3F3F05D3-1185-4334-B5A8-80A991E2C985}"/>
    <cellStyle name="SAPBEXHLevel1 2 7" xfId="6830" xr:uid="{A8EC9552-EDD6-4F9C-834E-BFA6C9A94695}"/>
    <cellStyle name="SAPBEXHLevel1 2 7 2" xfId="29264" xr:uid="{600B2D5C-5522-488D-A410-0EDA31BCA4E8}"/>
    <cellStyle name="SAPBEXHLevel1 2 7 3" xfId="29265" xr:uid="{D647931E-1C5D-4A65-8DD8-390ABB93CA26}"/>
    <cellStyle name="SAPBEXHLevel1 2 8" xfId="4979" xr:uid="{C081F1AF-9473-4CB3-A83D-5B28B760DA3D}"/>
    <cellStyle name="SAPBEXHLevel1 2 8 2" xfId="29266" xr:uid="{9D266DF6-BEEF-4767-B53E-1BDF9F169CBE}"/>
    <cellStyle name="SAPBEXHLevel1 2 8 3" xfId="29267" xr:uid="{4F35C5EB-D4D3-4B36-9991-0AC88D4B1B82}"/>
    <cellStyle name="SAPBEXHLevel1 2 9" xfId="6639" xr:uid="{8D7F7550-64E3-45EF-AC8D-83CE1D0B950E}"/>
    <cellStyle name="SAPBEXHLevel1 2 9 2" xfId="29268" xr:uid="{488B3E3D-31AD-47BC-A308-2FB14E1136C4}"/>
    <cellStyle name="SAPBEXHLevel1 2 9 3" xfId="29269" xr:uid="{EE28DF38-90E0-41B6-8939-DDF53B7F07FC}"/>
    <cellStyle name="SAPBEXHLevel1 3" xfId="1565" xr:uid="{0A6E1FEA-66AF-4170-A0D1-B5C6F91F48D5}"/>
    <cellStyle name="SAPBEXHLevel1 3 10" xfId="7628" xr:uid="{0F9EB693-3E6F-4CB1-9918-91774883CD65}"/>
    <cellStyle name="SAPBEXHLevel1 3 10 2" xfId="29270" xr:uid="{E621F83A-EC28-4A25-8FDC-D7D8553B580E}"/>
    <cellStyle name="SAPBEXHLevel1 3 10 3" xfId="29271" xr:uid="{FA26286E-F54A-4F88-A1B5-608E1135672B}"/>
    <cellStyle name="SAPBEXHLevel1 3 11" xfId="7947" xr:uid="{7FB04142-E305-4E68-B0F9-AD98DF8DA1C9}"/>
    <cellStyle name="SAPBEXHLevel1 3 11 2" xfId="29272" xr:uid="{87AFE92C-3523-4600-9CE2-21AC3EC48D1C}"/>
    <cellStyle name="SAPBEXHLevel1 3 11 3" xfId="29273" xr:uid="{4610DFFF-DB51-4A66-884E-6C6481642AB8}"/>
    <cellStyle name="SAPBEXHLevel1 3 12" xfId="29274" xr:uid="{03F1E055-526B-47A0-8237-9C080C59D109}"/>
    <cellStyle name="SAPBEXHLevel1 3 13" xfId="29275" xr:uid="{EA5E2929-51A4-4CD2-B028-ABE6B3AB9440}"/>
    <cellStyle name="SAPBEXHLevel1 3 2" xfId="6258" xr:uid="{153636FA-2EFA-4469-9ADB-0ADA73459E0C}"/>
    <cellStyle name="SAPBEXHLevel1 3 2 2" xfId="29276" xr:uid="{595B65D1-432B-4F32-A4C7-53D233161021}"/>
    <cellStyle name="SAPBEXHLevel1 3 2 3" xfId="29277" xr:uid="{FC483E50-4940-45E8-9652-3C5DD46853FD}"/>
    <cellStyle name="SAPBEXHLevel1 3 3" xfId="6054" xr:uid="{0C165DED-FEB4-4750-A899-2A50AD097AF1}"/>
    <cellStyle name="SAPBEXHLevel1 3 3 2" xfId="29278" xr:uid="{DDF94979-EF6C-450A-97E8-20C3577ECEBA}"/>
    <cellStyle name="SAPBEXHLevel1 3 3 3" xfId="29279" xr:uid="{D171360B-4EE7-47E3-8E47-4342FD86F71A}"/>
    <cellStyle name="SAPBEXHLevel1 3 4" xfId="5591" xr:uid="{CF8557CF-EA47-4EC4-BD6B-1C7619C7CFFB}"/>
    <cellStyle name="SAPBEXHLevel1 3 4 2" xfId="29280" xr:uid="{BA961102-F293-4255-A05A-99D30F7477F6}"/>
    <cellStyle name="SAPBEXHLevel1 3 4 3" xfId="29281" xr:uid="{B64263FA-FAFF-48B5-9ED9-21401C2656CC}"/>
    <cellStyle name="SAPBEXHLevel1 3 5" xfId="6984" xr:uid="{E98040C1-1310-4ECA-8F15-E9A413CD2805}"/>
    <cellStyle name="SAPBEXHLevel1 3 5 2" xfId="29282" xr:uid="{E704A483-A277-41BA-B41D-7236B624FBA3}"/>
    <cellStyle name="SAPBEXHLevel1 3 5 3" xfId="29283" xr:uid="{EDC62071-C1CE-401F-B237-813E7D3D2E27}"/>
    <cellStyle name="SAPBEXHLevel1 3 6" xfId="7129" xr:uid="{A57B8E12-E280-4FD1-9A12-E289C614DE36}"/>
    <cellStyle name="SAPBEXHLevel1 3 6 2" xfId="29284" xr:uid="{CFA51DEA-4C48-47E2-9603-34E3A56E4E02}"/>
    <cellStyle name="SAPBEXHLevel1 3 6 3" xfId="29285" xr:uid="{6BE7680B-8769-4646-BAFD-9DBA617D0457}"/>
    <cellStyle name="SAPBEXHLevel1 3 7" xfId="6158" xr:uid="{AF006B6A-D1AD-4E97-ADE8-780D0D80BE47}"/>
    <cellStyle name="SAPBEXHLevel1 3 7 2" xfId="29286" xr:uid="{73072BF3-B3BF-4D7A-92D5-87D2B57BF7DD}"/>
    <cellStyle name="SAPBEXHLevel1 3 7 3" xfId="29287" xr:uid="{09049DE3-EFBE-4F83-B598-56118832333E}"/>
    <cellStyle name="SAPBEXHLevel1 3 8" xfId="6633" xr:uid="{7BDC1F90-1F6F-46A7-ABBC-34391D870CFC}"/>
    <cellStyle name="SAPBEXHLevel1 3 8 2" xfId="29288" xr:uid="{998F4A3A-01BB-42B5-AD95-B966282FA8C4}"/>
    <cellStyle name="SAPBEXHLevel1 3 8 3" xfId="29289" xr:uid="{579DD237-FD50-4100-9987-0A093471E96B}"/>
    <cellStyle name="SAPBEXHLevel1 3 9" xfId="7669" xr:uid="{447AA3B6-FD0B-41CD-B275-42E22D59B4AD}"/>
    <cellStyle name="SAPBEXHLevel1 3 9 2" xfId="29290" xr:uid="{5B608C40-C61B-46DE-8B31-C59C25836D54}"/>
    <cellStyle name="SAPBEXHLevel1 3 9 3" xfId="29291" xr:uid="{F9BEBDB4-9AF2-4A41-A326-6A5278BF5871}"/>
    <cellStyle name="SAPBEXHLevel1 4" xfId="5627" xr:uid="{CCEB7272-8ACF-45E8-8DB7-7B6CC4627640}"/>
    <cellStyle name="SAPBEXHLevel1 4 10" xfId="6085" xr:uid="{761DE000-C089-4EFA-9EF5-290610A48F00}"/>
    <cellStyle name="SAPBEXHLevel1 4 10 2" xfId="29292" xr:uid="{44FC2A54-539E-4F43-B699-48865A67CE70}"/>
    <cellStyle name="SAPBEXHLevel1 4 10 3" xfId="29293" xr:uid="{1D84C8E5-4FAB-46D5-9547-3773AB6C46F2}"/>
    <cellStyle name="SAPBEXHLevel1 4 11" xfId="29294" xr:uid="{0667D84B-FFF8-49F0-87FB-2EC7FBE5CF13}"/>
    <cellStyle name="SAPBEXHLevel1 4 12" xfId="29295" xr:uid="{CE3E0A57-57F5-4A4A-B8DA-665E9CBBEC17}"/>
    <cellStyle name="SAPBEXHLevel1 4 2" xfId="5996" xr:uid="{87BBE05F-A5CA-4F9C-AE32-0BA04B46C77F}"/>
    <cellStyle name="SAPBEXHLevel1 4 2 2" xfId="29296" xr:uid="{D1CEA6CE-1AD4-486F-BDB4-EFF95CFC8996}"/>
    <cellStyle name="SAPBEXHLevel1 4 2 3" xfId="29297" xr:uid="{CC206A13-ACAD-4C38-B509-CF3CE67E1414}"/>
    <cellStyle name="SAPBEXHLevel1 4 3" xfId="6675" xr:uid="{0C499A9A-73A2-4F1A-BD42-DA760DB2893B}"/>
    <cellStyle name="SAPBEXHLevel1 4 3 2" xfId="29298" xr:uid="{CD9913A2-C82D-4E2F-BE57-42E75D847706}"/>
    <cellStyle name="SAPBEXHLevel1 4 3 3" xfId="29299" xr:uid="{E88131E7-521B-4310-825F-EDDC2F122C21}"/>
    <cellStyle name="SAPBEXHLevel1 4 4" xfId="6773" xr:uid="{923F566D-16D0-4D2D-997F-E4734859C569}"/>
    <cellStyle name="SAPBEXHLevel1 4 4 2" xfId="29300" xr:uid="{64392744-2061-484F-8CA5-48B806B4CB81}"/>
    <cellStyle name="SAPBEXHLevel1 4 4 3" xfId="29301" xr:uid="{7115F45E-1887-4CA4-833F-0CEA12927F2A}"/>
    <cellStyle name="SAPBEXHLevel1 4 5" xfId="7015" xr:uid="{4C3890A8-FBE9-4496-AB5D-0A47A67C95B4}"/>
    <cellStyle name="SAPBEXHLevel1 4 5 2" xfId="29302" xr:uid="{F243A82C-5E32-4EA3-84A5-65B549ADD37C}"/>
    <cellStyle name="SAPBEXHLevel1 4 5 3" xfId="29303" xr:uid="{27BD48C9-4A69-430F-90AA-D6634B1D25DD}"/>
    <cellStyle name="SAPBEXHLevel1 4 6" xfId="7147" xr:uid="{2BEF96B5-8499-4C95-9355-FCE8AB53F378}"/>
    <cellStyle name="SAPBEXHLevel1 4 6 2" xfId="29304" xr:uid="{521606F5-8CF8-416A-A2AE-2061519439BD}"/>
    <cellStyle name="SAPBEXHLevel1 4 6 3" xfId="29305" xr:uid="{D3A43DE5-4F55-4C08-8CF8-A8ACE8936C1A}"/>
    <cellStyle name="SAPBEXHLevel1 4 7" xfId="4794" xr:uid="{1D29055C-9672-4D1A-BAC0-CB38DCD9120E}"/>
    <cellStyle name="SAPBEXHLevel1 4 7 2" xfId="29306" xr:uid="{AB378331-62DB-4CBF-80EA-E2354C1020DE}"/>
    <cellStyle name="SAPBEXHLevel1 4 7 3" xfId="29307" xr:uid="{A3AA70E5-EF90-4BD3-8F97-68500925F396}"/>
    <cellStyle name="SAPBEXHLevel1 4 8" xfId="6382" xr:uid="{2A920C97-CE98-49B1-9A33-25CD4646B92E}"/>
    <cellStyle name="SAPBEXHLevel1 4 8 2" xfId="29308" xr:uid="{DD9059BF-2A23-401D-99B4-7B063C46C68A}"/>
    <cellStyle name="SAPBEXHLevel1 4 8 3" xfId="29309" xr:uid="{4F2858BA-2D40-4BC8-9CE8-98E83633D616}"/>
    <cellStyle name="SAPBEXHLevel1 4 9" xfId="6958" xr:uid="{DB90C89B-E49F-40D4-ADFD-B867E7AF7A1D}"/>
    <cellStyle name="SAPBEXHLevel1 4 9 2" xfId="29310" xr:uid="{E67BD656-E1B9-4C7D-B109-D79646240A42}"/>
    <cellStyle name="SAPBEXHLevel1 4 9 3" xfId="29311" xr:uid="{2A1B9B7E-6C65-46D9-B455-9E236440D8BF}"/>
    <cellStyle name="SAPBEXHLevel1 5" xfId="6397" xr:uid="{81B01E30-C194-492B-8FD1-17B68BE443C8}"/>
    <cellStyle name="SAPBEXHLevel1 5 2" xfId="29312" xr:uid="{F53BB426-C1B6-4AF4-B5A8-23730AE4C254}"/>
    <cellStyle name="SAPBEXHLevel1 5 3" xfId="29313" xr:uid="{5EF6A8EB-3C8F-41E7-B0FD-8C5DF54D8433}"/>
    <cellStyle name="SAPBEXHLevel1 6" xfId="6860" xr:uid="{F06E4EC8-81C4-4D07-9867-20F0A1ACAC92}"/>
    <cellStyle name="SAPBEXHLevel1 6 2" xfId="29314" xr:uid="{AC7CD2A0-651E-4FEB-94EB-35F6283CA123}"/>
    <cellStyle name="SAPBEXHLevel1 6 3" xfId="29315" xr:uid="{F38AF24E-BABB-427B-A18F-20DF66D99E23}"/>
    <cellStyle name="SAPBEXHLevel1 7" xfId="6108" xr:uid="{E77DA5AE-AB1A-4981-B1BE-CEFBD1BC0D22}"/>
    <cellStyle name="SAPBEXHLevel1 7 2" xfId="29316" xr:uid="{943D598C-9451-4BA4-B5A5-88EA4F2FEA59}"/>
    <cellStyle name="SAPBEXHLevel1 7 3" xfId="29317" xr:uid="{6170C0FD-91CB-4D1E-A932-A00B7A1C2D94}"/>
    <cellStyle name="SAPBEXHLevel1 8" xfId="6064" xr:uid="{FAF0C85A-91FA-47B8-998C-650B58828CCF}"/>
    <cellStyle name="SAPBEXHLevel1 8 2" xfId="29318" xr:uid="{D6C94E40-AFA0-479E-99A0-0CCDB7AF13BE}"/>
    <cellStyle name="SAPBEXHLevel1 8 3" xfId="29319" xr:uid="{A791B4F3-EA42-46CE-8978-A993D7F6D8D9}"/>
    <cellStyle name="SAPBEXHLevel1 9" xfId="4977" xr:uid="{E5DE877F-F08C-48B6-BF92-6A25C0424C94}"/>
    <cellStyle name="SAPBEXHLevel1 9 2" xfId="29320" xr:uid="{EB5DCDC1-87BF-4A46-89C2-265FD7632B9E}"/>
    <cellStyle name="SAPBEXHLevel1 9 3" xfId="29321" xr:uid="{96243986-64B5-47EB-8E41-A870AA4C669C}"/>
    <cellStyle name="SAPBEXHLevel1X" xfId="1115" xr:uid="{72DE2621-202A-41F9-94A5-F7E2E9DA680E}"/>
    <cellStyle name="SAPBEXHLevel1X 10" xfId="4739" xr:uid="{EB886DFC-0A06-45F3-8E67-1BD8CC0B1F46}"/>
    <cellStyle name="SAPBEXHLevel1X 10 2" xfId="29322" xr:uid="{FCFF7166-EBE1-4E4F-BCE6-FF710F412353}"/>
    <cellStyle name="SAPBEXHLevel1X 10 3" xfId="29323" xr:uid="{935E2914-8781-4A5D-8DB9-3B3F80BE6038}"/>
    <cellStyle name="SAPBEXHLevel1X 11" xfId="4772" xr:uid="{470A8951-B006-4668-9D09-19A6BCB48CC0}"/>
    <cellStyle name="SAPBEXHLevel1X 11 2" xfId="29324" xr:uid="{6D1D266F-7AF5-45FF-8CE4-2F879F5125B8}"/>
    <cellStyle name="SAPBEXHLevel1X 11 3" xfId="29325" xr:uid="{654CFCA0-38B2-4DB2-8DC1-00A6DB14FDEE}"/>
    <cellStyle name="SAPBEXHLevel1X 12" xfId="7878" xr:uid="{3CECFD40-611E-493B-8E3D-EEE494F4FE9D}"/>
    <cellStyle name="SAPBEXHLevel1X 12 2" xfId="29326" xr:uid="{F0F20747-EFC3-4DA1-93C7-5A58DBBADC37}"/>
    <cellStyle name="SAPBEXHLevel1X 12 3" xfId="29327" xr:uid="{77287A89-BEA5-4E8B-A14B-BE2EFDF57106}"/>
    <cellStyle name="SAPBEXHLevel1X 13" xfId="29328" xr:uid="{D77A9DA2-A40A-4BCB-A479-DBC24CFA8CDF}"/>
    <cellStyle name="SAPBEXHLevel1X 14" xfId="29329" xr:uid="{AF52CAC1-D155-4BBC-A6F0-23315496C85A}"/>
    <cellStyle name="SAPBEXHLevel1X 2" xfId="1566" xr:uid="{ECEA4163-8C69-4276-8FAC-06CA85A02C9A}"/>
    <cellStyle name="SAPBEXHLevel1X 2 10" xfId="7654" xr:uid="{5588BD7F-CE79-4AA0-9929-A22F466D30A8}"/>
    <cellStyle name="SAPBEXHLevel1X 2 10 2" xfId="29330" xr:uid="{A80D6146-3533-4563-9837-3EE74A844759}"/>
    <cellStyle name="SAPBEXHLevel1X 2 10 3" xfId="29331" xr:uid="{B4D6915F-AA17-46EA-886D-F3D147875BAE}"/>
    <cellStyle name="SAPBEXHLevel1X 2 11" xfId="6908" xr:uid="{5D9B6394-C329-47AF-8394-CF5310EE624E}"/>
    <cellStyle name="SAPBEXHLevel1X 2 11 2" xfId="29332" xr:uid="{AE1D03F2-C46D-46EF-AD85-D462509DA6BF}"/>
    <cellStyle name="SAPBEXHLevel1X 2 11 3" xfId="29333" xr:uid="{FE21B8AA-D03F-4B6F-AEBC-A14CC0EBF6C6}"/>
    <cellStyle name="SAPBEXHLevel1X 2 12" xfId="7948" xr:uid="{35296057-C769-4098-B905-B089FB0524CD}"/>
    <cellStyle name="SAPBEXHLevel1X 2 12 2" xfId="29334" xr:uid="{60BCEFEA-87B9-463A-A367-7297AED4F9AA}"/>
    <cellStyle name="SAPBEXHLevel1X 2 12 3" xfId="29335" xr:uid="{65CC182D-791F-45D8-99E0-A7E4D83FA461}"/>
    <cellStyle name="SAPBEXHLevel1X 2 13" xfId="29336" xr:uid="{08C32001-9790-4631-80AF-B4EF87B38146}"/>
    <cellStyle name="SAPBEXHLevel1X 2 14" xfId="29337" xr:uid="{AF1035DD-5DDD-412C-A5FE-7FA693D31A6B}"/>
    <cellStyle name="SAPBEXHLevel1X 2 2" xfId="5891" xr:uid="{A206A61F-5A99-488C-88AC-ACBAA93A42AE}"/>
    <cellStyle name="SAPBEXHLevel1X 2 2 2" xfId="29338" xr:uid="{F96EAF29-3A8E-4D03-9EC8-6374714428E2}"/>
    <cellStyle name="SAPBEXHLevel1X 2 2 3" xfId="29339" xr:uid="{D7A99DB8-F8BB-4960-AF33-969D47F8A6CD}"/>
    <cellStyle name="SAPBEXHLevel1X 2 3" xfId="6259" xr:uid="{585FDCD6-6816-46DA-9F88-967E658CEE20}"/>
    <cellStyle name="SAPBEXHLevel1X 2 3 2" xfId="29340" xr:uid="{028211B9-8528-442F-A639-39B89D9DAEF9}"/>
    <cellStyle name="SAPBEXHLevel1X 2 3 3" xfId="29341" xr:uid="{DE7CBAB3-C945-4671-938B-87708B78772B}"/>
    <cellStyle name="SAPBEXHLevel1X 2 4" xfId="6319" xr:uid="{D1DB5D21-2068-44EE-BA6D-824B96A34A18}"/>
    <cellStyle name="SAPBEXHLevel1X 2 4 2" xfId="29342" xr:uid="{B7822366-DE23-437E-A211-90D809AA6713}"/>
    <cellStyle name="SAPBEXHLevel1X 2 4 3" xfId="29343" xr:uid="{88D2E358-E667-4ED8-927F-5E1198545F9A}"/>
    <cellStyle name="SAPBEXHLevel1X 2 5" xfId="6662" xr:uid="{E2BEC160-D315-452E-BAC3-E87E7C484BB9}"/>
    <cellStyle name="SAPBEXHLevel1X 2 5 2" xfId="29344" xr:uid="{BA43B02D-38BE-4D4A-9A9A-302166E2AB14}"/>
    <cellStyle name="SAPBEXHLevel1X 2 5 3" xfId="29345" xr:uid="{0B92F8A4-8142-49E0-A763-C41A68734B83}"/>
    <cellStyle name="SAPBEXHLevel1X 2 6" xfId="4714" xr:uid="{FD484642-2069-454F-827B-9D46DA024245}"/>
    <cellStyle name="SAPBEXHLevel1X 2 6 2" xfId="29346" xr:uid="{630CF97A-FEF4-458A-A371-D2FC505F258A}"/>
    <cellStyle name="SAPBEXHLevel1X 2 6 3" xfId="29347" xr:uid="{6B8C4692-DBC3-41F4-AE31-6666639E850F}"/>
    <cellStyle name="SAPBEXHLevel1X 2 7" xfId="6571" xr:uid="{E669DB03-F8B5-484C-8732-0AAEE9030143}"/>
    <cellStyle name="SAPBEXHLevel1X 2 7 2" xfId="29348" xr:uid="{190214A2-1009-4D91-A301-6F7011FC3BDC}"/>
    <cellStyle name="SAPBEXHLevel1X 2 7 3" xfId="29349" xr:uid="{8F46BB49-8F04-4945-8954-8DBB7CC4997B}"/>
    <cellStyle name="SAPBEXHLevel1X 2 8" xfId="4922" xr:uid="{A6CEC8B0-7FA1-4B62-946E-35CC4EE5F5E4}"/>
    <cellStyle name="SAPBEXHLevel1X 2 8 2" xfId="29350" xr:uid="{AA87D37F-626F-4C0F-B783-37EA3A61C702}"/>
    <cellStyle name="SAPBEXHLevel1X 2 8 3" xfId="29351" xr:uid="{C82D7A94-A905-4F45-9C65-845D116E251E}"/>
    <cellStyle name="SAPBEXHLevel1X 2 9" xfId="6295" xr:uid="{04216495-9342-430A-9126-0F4235AC75C9}"/>
    <cellStyle name="SAPBEXHLevel1X 2 9 2" xfId="29352" xr:uid="{E1B4E4FE-9753-4DC9-B22D-D96C1E342BEE}"/>
    <cellStyle name="SAPBEXHLevel1X 2 9 3" xfId="29353" xr:uid="{F36667B5-2D81-4609-B2AD-D24287053017}"/>
    <cellStyle name="SAPBEXHLevel1X 3" xfId="1567" xr:uid="{0BF52CD1-F637-4621-B4C8-D625B32130C6}"/>
    <cellStyle name="SAPBEXHLevel1X 3 10" xfId="7697" xr:uid="{F0C850A8-C6F9-4701-B104-76156C875407}"/>
    <cellStyle name="SAPBEXHLevel1X 3 10 2" xfId="29354" xr:uid="{4374AB54-F9E6-4DD6-BEB0-8BC2A46C73B3}"/>
    <cellStyle name="SAPBEXHLevel1X 3 10 3" xfId="29355" xr:uid="{CED48352-F147-46AD-828B-5723D8AC25EF}"/>
    <cellStyle name="SAPBEXHLevel1X 3 11" xfId="7949" xr:uid="{CD7DA6F4-04A2-4070-B9A1-587414CDFAE2}"/>
    <cellStyle name="SAPBEXHLevel1X 3 11 2" xfId="29356" xr:uid="{870CE075-D14E-4662-A691-374F19D5A4D1}"/>
    <cellStyle name="SAPBEXHLevel1X 3 11 3" xfId="29357" xr:uid="{C9B18710-BE9E-4AE4-853A-EF0E8F590E9E}"/>
    <cellStyle name="SAPBEXHLevel1X 3 12" xfId="29358" xr:uid="{6C1BBDBA-DD6D-4498-9C4C-BA7C133C0D9D}"/>
    <cellStyle name="SAPBEXHLevel1X 3 13" xfId="29359" xr:uid="{7F355C4A-04AD-4EF5-9869-247D5626EE26}"/>
    <cellStyle name="SAPBEXHLevel1X 3 2" xfId="6260" xr:uid="{71783A3E-6CAF-4A53-B3F9-7F73C2DDF532}"/>
    <cellStyle name="SAPBEXHLevel1X 3 2 2" xfId="29360" xr:uid="{BCB79CDC-7F7B-43C8-B217-F3BE54B058E1}"/>
    <cellStyle name="SAPBEXHLevel1X 3 2 3" xfId="29361" xr:uid="{98AC7549-0944-48C2-94B2-8A8985CC9D8B}"/>
    <cellStyle name="SAPBEXHLevel1X 3 3" xfId="6120" xr:uid="{95A76046-BA2F-4F3B-8360-F81BC54C109C}"/>
    <cellStyle name="SAPBEXHLevel1X 3 3 2" xfId="29362" xr:uid="{38DCC199-491C-4DE9-8A3D-E6E5B465E3B4}"/>
    <cellStyle name="SAPBEXHLevel1X 3 3 3" xfId="29363" xr:uid="{AB5720FA-85E9-4DC1-BA52-7D22984D875B}"/>
    <cellStyle name="SAPBEXHLevel1X 3 4" xfId="4756" xr:uid="{6083253A-1F56-4DB3-ADEB-13A3542BFDD2}"/>
    <cellStyle name="SAPBEXHLevel1X 3 4 2" xfId="29364" xr:uid="{0ACF6D9F-5219-4057-9EAC-FC2CD68348DB}"/>
    <cellStyle name="SAPBEXHLevel1X 3 4 3" xfId="29365" xr:uid="{ED6D3289-E728-4DC5-AB69-3E92ECF83CF8}"/>
    <cellStyle name="SAPBEXHLevel1X 3 5" xfId="5564" xr:uid="{73051CB0-5265-49E1-83A5-874C7996A649}"/>
    <cellStyle name="SAPBEXHLevel1X 3 5 2" xfId="29366" xr:uid="{71079D81-1AE1-406A-A877-6098C8290895}"/>
    <cellStyle name="SAPBEXHLevel1X 3 5 3" xfId="29367" xr:uid="{923BC130-E087-4FA9-B4D6-C7FB4AD1C633}"/>
    <cellStyle name="SAPBEXHLevel1X 3 6" xfId="6834" xr:uid="{BCC0A0B3-9075-47DE-A41F-B1A9BD8A1F34}"/>
    <cellStyle name="SAPBEXHLevel1X 3 6 2" xfId="29368" xr:uid="{E70E2205-8F6B-4F98-A2B8-73007D924DBA}"/>
    <cellStyle name="SAPBEXHLevel1X 3 6 3" xfId="29369" xr:uid="{DF1E57D0-0123-4191-AFEB-259DE8B400DB}"/>
    <cellStyle name="SAPBEXHLevel1X 3 7" xfId="6406" xr:uid="{BAB9D793-5D52-4BD4-8A4E-F493749A78E9}"/>
    <cellStyle name="SAPBEXHLevel1X 3 7 2" xfId="29370" xr:uid="{9069D94E-C873-4061-A8C9-078E10E37C40}"/>
    <cellStyle name="SAPBEXHLevel1X 3 7 3" xfId="29371" xr:uid="{ED6C76BA-08BE-4D50-9C78-75A2F4230402}"/>
    <cellStyle name="SAPBEXHLevel1X 3 8" xfId="7339" xr:uid="{53B78EBD-CC89-492D-B4C4-37021805875F}"/>
    <cellStyle name="SAPBEXHLevel1X 3 8 2" xfId="29372" xr:uid="{3F03E9D1-5934-4A7C-848D-F7ED715869E6}"/>
    <cellStyle name="SAPBEXHLevel1X 3 8 3" xfId="29373" xr:uid="{1A193062-E8B4-4ECE-A46D-ED9C7504BCBF}"/>
    <cellStyle name="SAPBEXHLevel1X 3 9" xfId="6616" xr:uid="{DD22B791-8308-4277-B807-CDEA9E0B686F}"/>
    <cellStyle name="SAPBEXHLevel1X 3 9 2" xfId="29374" xr:uid="{D0F7E3EB-F33E-485C-87A5-2FB886D8105E}"/>
    <cellStyle name="SAPBEXHLevel1X 3 9 3" xfId="29375" xr:uid="{7CB33B6C-26CD-4F63-BB10-93EE8CC11656}"/>
    <cellStyle name="SAPBEXHLevel1X 4" xfId="5628" xr:uid="{6CB440AD-FF82-4CF4-A037-9619A50EB196}"/>
    <cellStyle name="SAPBEXHLevel1X 4 10" xfId="7615" xr:uid="{02875231-A5DD-46BB-B7DF-80F14B8984A9}"/>
    <cellStyle name="SAPBEXHLevel1X 4 10 2" xfId="29376" xr:uid="{0EDC71CF-DE58-44CA-950F-2B80D4AFAC9C}"/>
    <cellStyle name="SAPBEXHLevel1X 4 10 3" xfId="29377" xr:uid="{AFDDEDE8-5E3F-4D33-A679-B1CEEBAD5299}"/>
    <cellStyle name="SAPBEXHLevel1X 4 11" xfId="29378" xr:uid="{55B84DFE-F97A-471E-AD03-D8620290CB6F}"/>
    <cellStyle name="SAPBEXHLevel1X 4 12" xfId="29379" xr:uid="{FA463FC5-03F4-4A61-8F78-6FDAA1D98DFD}"/>
    <cellStyle name="SAPBEXHLevel1X 4 2" xfId="5997" xr:uid="{D52B4D43-4D42-4794-9FFA-3CB8FE853E79}"/>
    <cellStyle name="SAPBEXHLevel1X 4 2 2" xfId="29380" xr:uid="{B358A8FE-7365-4238-AFE8-78C860A142D7}"/>
    <cellStyle name="SAPBEXHLevel1X 4 2 3" xfId="29381" xr:uid="{DFE3C5FA-D456-4F09-95B3-221A59C12CA0}"/>
    <cellStyle name="SAPBEXHLevel1X 4 3" xfId="5338" xr:uid="{1159D104-43E2-4DD1-99A3-3532267CC2E6}"/>
    <cellStyle name="SAPBEXHLevel1X 4 3 2" xfId="29382" xr:uid="{8B95DF55-408E-4AD1-A3A2-20F95A76C9F2}"/>
    <cellStyle name="SAPBEXHLevel1X 4 3 3" xfId="29383" xr:uid="{4B61E70C-692E-4361-ADF1-53B0B4DF1D02}"/>
    <cellStyle name="SAPBEXHLevel1X 4 4" xfId="4853" xr:uid="{3A39627D-FD86-4102-AC12-AF5BF4D783DE}"/>
    <cellStyle name="SAPBEXHLevel1X 4 4 2" xfId="29384" xr:uid="{A4E9B11B-7B49-457A-A1F2-9140B16A4036}"/>
    <cellStyle name="SAPBEXHLevel1X 4 4 3" xfId="29385" xr:uid="{26951214-0F0D-4683-BB3E-AD650EC1B4D1}"/>
    <cellStyle name="SAPBEXHLevel1X 4 5" xfId="6813" xr:uid="{A62A7EBA-3AC6-4A6C-971E-A1798053DA88}"/>
    <cellStyle name="SAPBEXHLevel1X 4 5 2" xfId="29386" xr:uid="{3ED6B06B-3064-4EBA-A39A-4D098FDEE9C9}"/>
    <cellStyle name="SAPBEXHLevel1X 4 5 3" xfId="29387" xr:uid="{0FEC8C4C-F579-4847-8663-8EFE1A6F8CC4}"/>
    <cellStyle name="SAPBEXHLevel1X 4 6" xfId="6872" xr:uid="{297CDCA1-F788-4A37-9D21-6051483C974A}"/>
    <cellStyle name="SAPBEXHLevel1X 4 6 2" xfId="29388" xr:uid="{25461E9E-0C04-4AAD-8D2F-04604656A743}"/>
    <cellStyle name="SAPBEXHLevel1X 4 6 3" xfId="29389" xr:uid="{10208B32-0FE9-42C3-B672-75BC1331D088}"/>
    <cellStyle name="SAPBEXHLevel1X 4 7" xfId="5210" xr:uid="{3341F24E-7F56-491D-B2C9-D0FB836D022F}"/>
    <cellStyle name="SAPBEXHLevel1X 4 7 2" xfId="29390" xr:uid="{56CD7A5C-4651-4A00-A483-60FC479D474C}"/>
    <cellStyle name="SAPBEXHLevel1X 4 7 3" xfId="29391" xr:uid="{96FC6BBA-B8F9-4BA2-BC7B-AA87D2A5B2E8}"/>
    <cellStyle name="SAPBEXHLevel1X 4 8" xfId="6423" xr:uid="{B01D3B00-9917-41C5-BFA4-B306F16EFE83}"/>
    <cellStyle name="SAPBEXHLevel1X 4 8 2" xfId="29392" xr:uid="{30F82432-077A-4A8B-A955-04FC63BC371A}"/>
    <cellStyle name="SAPBEXHLevel1X 4 8 3" xfId="29393" xr:uid="{B5BB071E-D961-4B6E-837E-D9F087E0E033}"/>
    <cellStyle name="SAPBEXHLevel1X 4 9" xfId="6032" xr:uid="{6899AAC4-417F-430C-8BD9-DAF8C0D054E3}"/>
    <cellStyle name="SAPBEXHLevel1X 4 9 2" xfId="29394" xr:uid="{9293B86B-CD5D-4757-8C61-6CEE9720E791}"/>
    <cellStyle name="SAPBEXHLevel1X 4 9 3" xfId="29395" xr:uid="{61D9311A-05F6-47A2-B627-071239B999FE}"/>
    <cellStyle name="SAPBEXHLevel1X 5" xfId="5774" xr:uid="{E7F50E33-6E49-4565-92F4-5E8DE58BC556}"/>
    <cellStyle name="SAPBEXHLevel1X 5 2" xfId="29396" xr:uid="{DB8DA59B-D186-4984-AB8F-5276EF9E6174}"/>
    <cellStyle name="SAPBEXHLevel1X 5 3" xfId="29397" xr:uid="{4989D3CF-EA60-4077-B577-153912B90D71}"/>
    <cellStyle name="SAPBEXHLevel1X 6" xfId="4744" xr:uid="{0C887F8A-7044-4D5D-875D-F92CAB581FF4}"/>
    <cellStyle name="SAPBEXHLevel1X 6 2" xfId="29398" xr:uid="{E6433DF7-13A7-4A50-B537-791A3A652DA5}"/>
    <cellStyle name="SAPBEXHLevel1X 6 3" xfId="29399" xr:uid="{82E6D4F3-A895-49D6-84F5-6D803974372B}"/>
    <cellStyle name="SAPBEXHLevel1X 7" xfId="6127" xr:uid="{8DA7742D-56B0-47E7-AAD6-B88F706B1045}"/>
    <cellStyle name="SAPBEXHLevel1X 7 2" xfId="29400" xr:uid="{A431956C-64EB-41D1-85B3-915EF5B0F52C}"/>
    <cellStyle name="SAPBEXHLevel1X 7 3" xfId="29401" xr:uid="{936239F1-9680-4BAE-BD24-831D222A65FB}"/>
    <cellStyle name="SAPBEXHLevel1X 8" xfId="6458" xr:uid="{E106B240-F6A6-464B-98BE-16F70F3118C7}"/>
    <cellStyle name="SAPBEXHLevel1X 8 2" xfId="29402" xr:uid="{2574C5C9-582B-4051-A7C3-444A68EBFA79}"/>
    <cellStyle name="SAPBEXHLevel1X 8 3" xfId="29403" xr:uid="{179F91AA-C8F5-4324-ACF8-EA4977A88500}"/>
    <cellStyle name="SAPBEXHLevel1X 9" xfId="6947" xr:uid="{4DC0D7C9-94DE-451C-947A-E4451DBD1875}"/>
    <cellStyle name="SAPBEXHLevel1X 9 2" xfId="29404" xr:uid="{00AEEAE5-14E5-4F6B-8D55-A5922B72F0AC}"/>
    <cellStyle name="SAPBEXHLevel1X 9 3" xfId="29405" xr:uid="{BE68E699-23F8-497B-AFF8-F7DE0E5352EA}"/>
    <cellStyle name="SAPBEXHLevel2" xfId="1116" xr:uid="{D1A5332B-C0CA-4C3E-B914-967569C38EB1}"/>
    <cellStyle name="SAPBEXHLevel2 10" xfId="7612" xr:uid="{54BB47A0-7CE9-4AF9-8B27-82E3FB4501AF}"/>
    <cellStyle name="SAPBEXHLevel2 10 2" xfId="29406" xr:uid="{58EB9D6A-4589-44A0-A9D4-FE2375E33680}"/>
    <cellStyle name="SAPBEXHLevel2 10 3" xfId="29407" xr:uid="{73DCBA8C-41A0-4FFE-A4D2-521FC3B84B49}"/>
    <cellStyle name="SAPBEXHLevel2 11" xfId="5652" xr:uid="{902E1715-7631-4C5A-924B-8A9C76DD7C27}"/>
    <cellStyle name="SAPBEXHLevel2 11 2" xfId="29408" xr:uid="{4AD26DF9-C32D-4613-8ABF-554E97BCB15F}"/>
    <cellStyle name="SAPBEXHLevel2 11 3" xfId="29409" xr:uid="{7FAC2BD6-744F-4984-8FC7-6E2684CB5CE9}"/>
    <cellStyle name="SAPBEXHLevel2 12" xfId="7879" xr:uid="{E7BAE869-6DA5-4032-B1A1-A3BC77F132F7}"/>
    <cellStyle name="SAPBEXHLevel2 12 2" xfId="29410" xr:uid="{E91C144E-AA9D-4368-8542-587A96FC93C8}"/>
    <cellStyle name="SAPBEXHLevel2 12 3" xfId="29411" xr:uid="{CB9F5153-C797-4DF4-8FC2-63CEC5BCDFB9}"/>
    <cellStyle name="SAPBEXHLevel2 13" xfId="29412" xr:uid="{9CBFA1CC-9737-4896-A37B-9EEE94E35D4E}"/>
    <cellStyle name="SAPBEXHLevel2 14" xfId="29413" xr:uid="{7A43FFFB-3489-45CC-8773-C67FE3541DF6}"/>
    <cellStyle name="SAPBEXHLevel2 2" xfId="1568" xr:uid="{1BA10E9A-F5BC-4DAC-A36E-6508310AB7D4}"/>
    <cellStyle name="SAPBEXHLevel2 2 10" xfId="7303" xr:uid="{FCA7D572-6B21-4890-A428-F6721B4B3A6C}"/>
    <cellStyle name="SAPBEXHLevel2 2 10 2" xfId="29414" xr:uid="{D1524590-4F59-4980-8A3F-1363ADCCDD48}"/>
    <cellStyle name="SAPBEXHLevel2 2 10 3" xfId="29415" xr:uid="{E7BCE606-29FF-45F0-A489-857548F54B0C}"/>
    <cellStyle name="SAPBEXHLevel2 2 11" xfId="7685" xr:uid="{DB04FF69-3F9A-40C7-8DDA-A124772E172B}"/>
    <cellStyle name="SAPBEXHLevel2 2 11 2" xfId="29416" xr:uid="{15F5F9BE-4E6D-4CA1-A19C-A10C79AABB32}"/>
    <cellStyle name="SAPBEXHLevel2 2 11 3" xfId="29417" xr:uid="{A13B169D-8F72-444C-B06C-EA5A086197AD}"/>
    <cellStyle name="SAPBEXHLevel2 2 12" xfId="7950" xr:uid="{A636951F-7760-4D29-B3A1-BDD49FA3FA46}"/>
    <cellStyle name="SAPBEXHLevel2 2 12 2" xfId="29418" xr:uid="{DAEA27C5-4BD1-493A-A09E-23D7A0CFC576}"/>
    <cellStyle name="SAPBEXHLevel2 2 12 3" xfId="29419" xr:uid="{C5124711-6361-49A8-A2F0-874961F42A32}"/>
    <cellStyle name="SAPBEXHLevel2 2 13" xfId="29420" xr:uid="{36801D67-30EC-4A7B-BA39-98BE3B61939B}"/>
    <cellStyle name="SAPBEXHLevel2 2 14" xfId="29421" xr:uid="{B56895D5-02BD-478D-A969-BA28D9962FEE}"/>
    <cellStyle name="SAPBEXHLevel2 2 2" xfId="5893" xr:uid="{28FD7AAA-57ED-4ECA-B341-031C90311D40}"/>
    <cellStyle name="SAPBEXHLevel2 2 2 2" xfId="29422" xr:uid="{E6409DC1-02A3-43EC-B356-B33DFEDF057F}"/>
    <cellStyle name="SAPBEXHLevel2 2 2 3" xfId="29423" xr:uid="{69703515-EBFE-46CA-9A1A-3B4C7E4A67AB}"/>
    <cellStyle name="SAPBEXHLevel2 2 3" xfId="6261" xr:uid="{CECEEDD1-E4B1-484B-B827-C69E5616B024}"/>
    <cellStyle name="SAPBEXHLevel2 2 3 2" xfId="29424" xr:uid="{A4ED3CDD-65FE-418E-90EE-7AE9A8866186}"/>
    <cellStyle name="SAPBEXHLevel2 2 3 3" xfId="29425" xr:uid="{EB98D272-1C35-4BC6-9590-777660E2198B}"/>
    <cellStyle name="SAPBEXHLevel2 2 4" xfId="5266" xr:uid="{42A3DB09-3C41-472F-B0B1-56351040133C}"/>
    <cellStyle name="SAPBEXHLevel2 2 4 2" xfId="29426" xr:uid="{9527A648-1FBB-42A9-BD1F-56E06BA995BD}"/>
    <cellStyle name="SAPBEXHLevel2 2 4 3" xfId="29427" xr:uid="{88C4C010-4053-46F6-83C8-904EC8DF5488}"/>
    <cellStyle name="SAPBEXHLevel2 2 5" xfId="6195" xr:uid="{A5614089-449D-4BE2-95C0-E8B3F4B57DF1}"/>
    <cellStyle name="SAPBEXHLevel2 2 5 2" xfId="29428" xr:uid="{3454E159-4517-46C8-8762-C03451300F2F}"/>
    <cellStyle name="SAPBEXHLevel2 2 5 3" xfId="29429" xr:uid="{37DF3881-D9BA-47FE-8441-61D4F67A940B}"/>
    <cellStyle name="SAPBEXHLevel2 2 6" xfId="6900" xr:uid="{81A44E63-6E6F-45C8-BC3F-C035684DEA36}"/>
    <cellStyle name="SAPBEXHLevel2 2 6 2" xfId="29430" xr:uid="{5823BAD6-81A0-4885-BEAA-67C518E1F7D6}"/>
    <cellStyle name="SAPBEXHLevel2 2 6 3" xfId="29431" xr:uid="{84EE8ACF-3216-495B-ADEB-4F01F7A34DAE}"/>
    <cellStyle name="SAPBEXHLevel2 2 7" xfId="7180" xr:uid="{EF4A998D-D215-44B0-AC96-5EF3BFB55C2F}"/>
    <cellStyle name="SAPBEXHLevel2 2 7 2" xfId="29432" xr:uid="{A61A1552-E97F-4815-9C4F-B7DEE2E687DC}"/>
    <cellStyle name="SAPBEXHLevel2 2 7 3" xfId="29433" xr:uid="{C556CF5C-5899-41BD-944D-71A0A9254CA1}"/>
    <cellStyle name="SAPBEXHLevel2 2 8" xfId="4753" xr:uid="{A9C143F2-00CA-48E7-89F9-EB0B6847B3D7}"/>
    <cellStyle name="SAPBEXHLevel2 2 8 2" xfId="29434" xr:uid="{8C9297AD-CB64-487F-BBB9-662535E3F188}"/>
    <cellStyle name="SAPBEXHLevel2 2 8 3" xfId="29435" xr:uid="{C4F43001-4885-424B-8DAA-954A793CEAA5}"/>
    <cellStyle name="SAPBEXHLevel2 2 9" xfId="6931" xr:uid="{87A4359B-C5A9-4427-B9C9-02CDD150A54B}"/>
    <cellStyle name="SAPBEXHLevel2 2 9 2" xfId="29436" xr:uid="{312D4086-F10F-4EE7-8AD7-2044B2DFABFE}"/>
    <cellStyle name="SAPBEXHLevel2 2 9 3" xfId="29437" xr:uid="{DF40F8A4-A980-4754-BE6F-D4F9A640D283}"/>
    <cellStyle name="SAPBEXHLevel2 3" xfId="1569" xr:uid="{F73C0078-596E-4DB9-8BE6-C23DD02E4B4C}"/>
    <cellStyle name="SAPBEXHLevel2 3 10" xfId="7613" xr:uid="{D40EE4A9-AD13-4C2C-A41D-B57B22814D0B}"/>
    <cellStyle name="SAPBEXHLevel2 3 10 2" xfId="29438" xr:uid="{D38F5F99-6FF7-4597-B633-AA7AF4BC4453}"/>
    <cellStyle name="SAPBEXHLevel2 3 10 3" xfId="29439" xr:uid="{9A726926-A877-459D-A00F-470D1D1CEBA3}"/>
    <cellStyle name="SAPBEXHLevel2 3 11" xfId="7951" xr:uid="{06326B7F-CB4B-42B5-9E25-B8EC73C280E6}"/>
    <cellStyle name="SAPBEXHLevel2 3 11 2" xfId="29440" xr:uid="{3D9B5369-0FCE-4D2F-8B76-DBC241F43633}"/>
    <cellStyle name="SAPBEXHLevel2 3 11 3" xfId="29441" xr:uid="{396FBE2E-FBCE-416E-B1BB-75A392623280}"/>
    <cellStyle name="SAPBEXHLevel2 3 12" xfId="29442" xr:uid="{CBC5E026-4C35-4A3C-928B-4F6741F2DB0F}"/>
    <cellStyle name="SAPBEXHLevel2 3 13" xfId="29443" xr:uid="{74B75D47-F78A-4927-A09A-D6A3B6C75101}"/>
    <cellStyle name="SAPBEXHLevel2 3 2" xfId="6262" xr:uid="{194BFCDF-67D7-4D5F-8A41-846777478FDC}"/>
    <cellStyle name="SAPBEXHLevel2 3 2 2" xfId="29444" xr:uid="{AE74740F-4CC7-4F52-92D8-7A4C1794B6F9}"/>
    <cellStyle name="SAPBEXHLevel2 3 2 3" xfId="29445" xr:uid="{E11008E1-DFE6-4D1B-88DB-1F4D60263FBE}"/>
    <cellStyle name="SAPBEXHLevel2 3 3" xfId="5682" xr:uid="{8B06A21D-2E84-4553-946B-11BC1A70E5A3}"/>
    <cellStyle name="SAPBEXHLevel2 3 3 2" xfId="29446" xr:uid="{15BF74CB-940B-467E-8A67-66787D64BE1C}"/>
    <cellStyle name="SAPBEXHLevel2 3 3 3" xfId="29447" xr:uid="{B66C7096-FD5E-464D-BB1F-B767F4F6F4C3}"/>
    <cellStyle name="SAPBEXHLevel2 3 4" xfId="5205" xr:uid="{8481D340-3448-4F99-A8DA-664400E20154}"/>
    <cellStyle name="SAPBEXHLevel2 3 4 2" xfId="29448" xr:uid="{A5267573-0102-4B5D-8788-9228158188F8}"/>
    <cellStyle name="SAPBEXHLevel2 3 4 3" xfId="29449" xr:uid="{8834A979-05DA-4166-AFFE-A87510BCA54E}"/>
    <cellStyle name="SAPBEXHLevel2 3 5" xfId="6912" xr:uid="{8A9067B5-106B-4BE2-A467-7378D3513FF4}"/>
    <cellStyle name="SAPBEXHLevel2 3 5 2" xfId="29450" xr:uid="{55353629-3B89-4C94-B61D-6CFECDCF8495}"/>
    <cellStyle name="SAPBEXHLevel2 3 5 3" xfId="29451" xr:uid="{DC1283FA-A0C4-4BC6-8592-8D8E656F166C}"/>
    <cellStyle name="SAPBEXHLevel2 3 6" xfId="6111" xr:uid="{4CC551F4-558E-4799-BDA3-9D586D583932}"/>
    <cellStyle name="SAPBEXHLevel2 3 6 2" xfId="29452" xr:uid="{C3AF78A2-97E2-45B6-A7DA-C7534639C711}"/>
    <cellStyle name="SAPBEXHLevel2 3 6 3" xfId="29453" xr:uid="{F3FDEE15-CFF3-400C-A21E-55F313F20B70}"/>
    <cellStyle name="SAPBEXHLevel2 3 7" xfId="6328" xr:uid="{CC8F21FB-2333-4F84-A338-D9BE2BC29DA8}"/>
    <cellStyle name="SAPBEXHLevel2 3 7 2" xfId="29454" xr:uid="{C01DB40D-355E-4C7D-8B34-68653DBC8867}"/>
    <cellStyle name="SAPBEXHLevel2 3 7 3" xfId="29455" xr:uid="{24A20181-70B9-493C-AE83-B74F4846485E}"/>
    <cellStyle name="SAPBEXHLevel2 3 8" xfId="5024" xr:uid="{7F477E44-C194-4FC4-AD73-7B4B82BAA54B}"/>
    <cellStyle name="SAPBEXHLevel2 3 8 2" xfId="29456" xr:uid="{D32FDF5F-2563-4FC6-97F7-5060BFDBFBB1}"/>
    <cellStyle name="SAPBEXHLevel2 3 8 3" xfId="29457" xr:uid="{B39CFB6D-D129-4F9C-A90F-E8984DC3A0E7}"/>
    <cellStyle name="SAPBEXHLevel2 3 9" xfId="6691" xr:uid="{82BB06CE-3E7C-43CF-BBFC-2F089B28164D}"/>
    <cellStyle name="SAPBEXHLevel2 3 9 2" xfId="29458" xr:uid="{61DFC260-3446-40E6-B9BB-E751E7574D44}"/>
    <cellStyle name="SAPBEXHLevel2 3 9 3" xfId="29459" xr:uid="{47B518DC-15F0-4678-A95A-18EFA106714A}"/>
    <cellStyle name="SAPBEXHLevel2 4" xfId="5629" xr:uid="{E98848AD-38C8-4918-BC16-7509C5ED0D7D}"/>
    <cellStyle name="SAPBEXHLevel2 4 10" xfId="7609" xr:uid="{A6578318-3170-4745-B63C-372C190901E6}"/>
    <cellStyle name="SAPBEXHLevel2 4 10 2" xfId="29460" xr:uid="{B66C314F-A277-4AED-AC82-FA086A15920C}"/>
    <cellStyle name="SAPBEXHLevel2 4 10 3" xfId="29461" xr:uid="{E152E627-83F0-4441-84D8-A036C96CCE27}"/>
    <cellStyle name="SAPBEXHLevel2 4 11" xfId="29462" xr:uid="{3EAE9B57-9A7C-4B56-AC49-CB2468372EDE}"/>
    <cellStyle name="SAPBEXHLevel2 4 12" xfId="29463" xr:uid="{B68D225A-9FB0-4147-8EF7-9B1F743D21D0}"/>
    <cellStyle name="SAPBEXHLevel2 4 2" xfId="5998" xr:uid="{0FF5F5C9-6912-4F47-84CB-6575EF09A3BF}"/>
    <cellStyle name="SAPBEXHLevel2 4 2 2" xfId="29464" xr:uid="{FF225921-BDC4-405B-B8C9-6B2B40A73567}"/>
    <cellStyle name="SAPBEXHLevel2 4 2 3" xfId="29465" xr:uid="{E23D6966-DEEB-45D8-927D-9802A82BA3EC}"/>
    <cellStyle name="SAPBEXHLevel2 4 3" xfId="5355" xr:uid="{54E1AC1F-E500-4502-A6D2-F7C489BFB444}"/>
    <cellStyle name="SAPBEXHLevel2 4 3 2" xfId="29466" xr:uid="{CBD43665-B11A-4951-AC18-FEC98C46415B}"/>
    <cellStyle name="SAPBEXHLevel2 4 3 3" xfId="29467" xr:uid="{056D49E5-BEE8-4953-AC8A-30268942E958}"/>
    <cellStyle name="SAPBEXHLevel2 4 4" xfId="6772" xr:uid="{8D57614D-8A4E-4FB2-9A09-7E6519960314}"/>
    <cellStyle name="SAPBEXHLevel2 4 4 2" xfId="29468" xr:uid="{E4EADEEE-1425-4303-94EB-E7F73E217507}"/>
    <cellStyle name="SAPBEXHLevel2 4 4 3" xfId="29469" xr:uid="{7EE1C666-BDCD-488B-892A-87E1EF380C1D}"/>
    <cellStyle name="SAPBEXHLevel2 4 5" xfId="6414" xr:uid="{E2E7460C-EE7A-49DF-9C4B-A0F7AF368D6E}"/>
    <cellStyle name="SAPBEXHLevel2 4 5 2" xfId="29470" xr:uid="{4462F10B-F44B-492F-AC89-88F8802FFAEA}"/>
    <cellStyle name="SAPBEXHLevel2 4 5 3" xfId="29471" xr:uid="{9FB231B0-2375-4A31-A887-1FD3C6B6C3A4}"/>
    <cellStyle name="SAPBEXHLevel2 4 6" xfId="6031" xr:uid="{B9B4BB55-C3E7-4B6D-803B-96E52D612532}"/>
    <cellStyle name="SAPBEXHLevel2 4 6 2" xfId="29472" xr:uid="{C266AB63-F559-4E19-8692-A7349FC7C9FC}"/>
    <cellStyle name="SAPBEXHLevel2 4 6 3" xfId="29473" xr:uid="{1D90D721-27D2-4758-85B7-E6E87D6D9A26}"/>
    <cellStyle name="SAPBEXHLevel2 4 7" xfId="7057" xr:uid="{8169012A-3BB5-466B-813C-5A2A930CCC36}"/>
    <cellStyle name="SAPBEXHLevel2 4 7 2" xfId="29474" xr:uid="{D6967C27-9861-4814-A94E-BE83742312E1}"/>
    <cellStyle name="SAPBEXHLevel2 4 7 3" xfId="29475" xr:uid="{9F283428-4292-4639-8E5D-9CABA30A75C3}"/>
    <cellStyle name="SAPBEXHLevel2 4 8" xfId="7321" xr:uid="{31868DD7-3E0B-4718-82B9-E60F6044EFD5}"/>
    <cellStyle name="SAPBEXHLevel2 4 8 2" xfId="29476" xr:uid="{CFB0539B-542C-4EE8-86FD-6EC96DDFD55E}"/>
    <cellStyle name="SAPBEXHLevel2 4 8 3" xfId="29477" xr:uid="{680EE705-D41E-494D-B04F-6D600CEC83A1}"/>
    <cellStyle name="SAPBEXHLevel2 4 9" xfId="4836" xr:uid="{800803A2-FF8A-4FD7-B9B0-9574F18A70BB}"/>
    <cellStyle name="SAPBEXHLevel2 4 9 2" xfId="29478" xr:uid="{A8D6663E-4532-4E3B-AA4E-4654E4C7E7E4}"/>
    <cellStyle name="SAPBEXHLevel2 4 9 3" xfId="29479" xr:uid="{5DD26024-5F1F-4F12-A640-1B662635C88F}"/>
    <cellStyle name="SAPBEXHLevel2 5" xfId="6143" xr:uid="{70FC7363-24FF-4EDD-B49C-B2489DAEFDD0}"/>
    <cellStyle name="SAPBEXHLevel2 5 2" xfId="29480" xr:uid="{8C0B3DD1-8A23-4520-B3BD-05A77BEBD068}"/>
    <cellStyle name="SAPBEXHLevel2 5 3" xfId="29481" xr:uid="{D953F82C-4D8C-4134-A396-29EA9553A1F6}"/>
    <cellStyle name="SAPBEXHLevel2 6" xfId="6863" xr:uid="{711EA69C-A13D-4902-9BDF-119F2A0B4DA3}"/>
    <cellStyle name="SAPBEXHLevel2 6 2" xfId="29482" xr:uid="{A5581DC7-1ADE-4728-823F-1859F698B99C}"/>
    <cellStyle name="SAPBEXHLevel2 6 3" xfId="29483" xr:uid="{2557F7C3-5B1A-4044-8CA1-B2671A12C747}"/>
    <cellStyle name="SAPBEXHLevel2 7" xfId="7136" xr:uid="{25EB3C18-78E2-4D14-9727-4D5A4CB1F9F4}"/>
    <cellStyle name="SAPBEXHLevel2 7 2" xfId="29484" xr:uid="{DAFCDC05-F55D-4ACB-8D38-2A4AA93A2FB0}"/>
    <cellStyle name="SAPBEXHLevel2 7 3" xfId="29485" xr:uid="{AC6201B6-5ED9-4A38-9084-1391B846ED30}"/>
    <cellStyle name="SAPBEXHLevel2 8" xfId="7128" xr:uid="{0BF797FE-C136-44D8-A565-8FF419000B51}"/>
    <cellStyle name="SAPBEXHLevel2 8 2" xfId="29486" xr:uid="{A5F69225-EF27-43C1-AE86-04E8E17B4F6B}"/>
    <cellStyle name="SAPBEXHLevel2 8 3" xfId="29487" xr:uid="{EAEFC825-3EC8-41EB-B4BB-5D7A441FB7E4}"/>
    <cellStyle name="SAPBEXHLevel2 9" xfId="7009" xr:uid="{68EF3735-08EA-4E98-8944-F6E36A763A88}"/>
    <cellStyle name="SAPBEXHLevel2 9 2" xfId="29488" xr:uid="{7E42E6E8-96B0-48F4-8899-2A8A12BC6993}"/>
    <cellStyle name="SAPBEXHLevel2 9 3" xfId="29489" xr:uid="{EBD42E5E-F093-4A1E-89CC-372B3F7CDAE6}"/>
    <cellStyle name="SAPBEXHLevel2X" xfId="1117" xr:uid="{67C16C18-C628-4B4D-9FA3-FE5901C9EA9A}"/>
    <cellStyle name="SAPBEXHLevel2X 10" xfId="4712" xr:uid="{BB6E1CC9-D3AE-4B56-97D2-009467218AC4}"/>
    <cellStyle name="SAPBEXHLevel2X 10 2" xfId="29490" xr:uid="{D1C0EF98-52AA-45B8-8E53-C8657959F0C2}"/>
    <cellStyle name="SAPBEXHLevel2X 10 3" xfId="29491" xr:uid="{45ABB13B-7853-40FE-AD87-5FFF67F8014C}"/>
    <cellStyle name="SAPBEXHLevel2X 11" xfId="5545" xr:uid="{A14A6CA3-1215-4D80-AB8B-D273F9CFFE21}"/>
    <cellStyle name="SAPBEXHLevel2X 11 2" xfId="29492" xr:uid="{84DD21E2-4F77-41F0-9A23-7E07083C559C}"/>
    <cellStyle name="SAPBEXHLevel2X 11 3" xfId="29493" xr:uid="{9DEA9C4C-C9A9-4DF2-B569-978AEEA1E3E2}"/>
    <cellStyle name="SAPBEXHLevel2X 12" xfId="7880" xr:uid="{7D44AB8B-9C7B-4044-98B8-7CB1F1B3118A}"/>
    <cellStyle name="SAPBEXHLevel2X 12 2" xfId="29494" xr:uid="{5576468D-70EC-4DCF-945E-0F5492673F52}"/>
    <cellStyle name="SAPBEXHLevel2X 12 3" xfId="29495" xr:uid="{DFAA13E1-47AC-4CC9-B318-4B0A5E96F03A}"/>
    <cellStyle name="SAPBEXHLevel2X 13" xfId="29496" xr:uid="{6A4925DB-5D72-437B-BD47-B2D997246F4B}"/>
    <cellStyle name="SAPBEXHLevel2X 14" xfId="29497" xr:uid="{D786379D-A576-444E-A4CD-A7B3F54EAB70}"/>
    <cellStyle name="SAPBEXHLevel2X 2" xfId="1570" xr:uid="{85734ED7-ABB4-4507-8899-6231505621B2}"/>
    <cellStyle name="SAPBEXHLevel2X 2 10" xfId="7200" xr:uid="{25475130-6ABE-4E93-91BC-B566C2E3968C}"/>
    <cellStyle name="SAPBEXHLevel2X 2 10 2" xfId="29498" xr:uid="{CA658C57-72C9-4136-B2DB-B4830520A6D5}"/>
    <cellStyle name="SAPBEXHLevel2X 2 10 3" xfId="29499" xr:uid="{67462E3D-8682-4F03-A625-E1F2457C8418}"/>
    <cellStyle name="SAPBEXHLevel2X 2 11" xfId="7721" xr:uid="{993A4E74-75D5-4A89-9431-6CA9BC4E1DC7}"/>
    <cellStyle name="SAPBEXHLevel2X 2 11 2" xfId="29500" xr:uid="{35D74C23-1592-4B97-BA2E-AAABDC3A29A1}"/>
    <cellStyle name="SAPBEXHLevel2X 2 11 3" xfId="29501" xr:uid="{F148388D-55F4-42E2-B85E-09351F55FFC7}"/>
    <cellStyle name="SAPBEXHLevel2X 2 12" xfId="7952" xr:uid="{615B0522-DDD0-44A4-A323-F7D92AD8BF5B}"/>
    <cellStyle name="SAPBEXHLevel2X 2 12 2" xfId="29502" xr:uid="{4FD8B0AF-B778-49F8-83D2-40321D2AF427}"/>
    <cellStyle name="SAPBEXHLevel2X 2 12 3" xfId="29503" xr:uid="{0AF9D257-9E02-4276-9279-7764B12CD9E4}"/>
    <cellStyle name="SAPBEXHLevel2X 2 13" xfId="29504" xr:uid="{8C56C393-0429-403C-AAC4-E403DD249ECE}"/>
    <cellStyle name="SAPBEXHLevel2X 2 14" xfId="29505" xr:uid="{1E313FB6-AA9C-44E9-AE38-69C61F2038A0}"/>
    <cellStyle name="SAPBEXHLevel2X 2 2" xfId="5894" xr:uid="{218E2765-C076-4F73-9F51-E9BC5649A75E}"/>
    <cellStyle name="SAPBEXHLevel2X 2 2 2" xfId="29506" xr:uid="{0DECCF65-DECF-488D-B410-F52644EEDDC1}"/>
    <cellStyle name="SAPBEXHLevel2X 2 2 3" xfId="29507" xr:uid="{C5ADD152-B916-4B7C-BCAB-3C3FA7E0C645}"/>
    <cellStyle name="SAPBEXHLevel2X 2 3" xfId="6263" xr:uid="{8BA49F8F-6810-4EE7-9617-8CE72AB783B6}"/>
    <cellStyle name="SAPBEXHLevel2X 2 3 2" xfId="29508" xr:uid="{CAEAEF7A-E2C1-4278-91BF-38BFA102106A}"/>
    <cellStyle name="SAPBEXHLevel2X 2 3 3" xfId="29509" xr:uid="{4A9F0331-263B-4BAE-9894-9D9497508B33}"/>
    <cellStyle name="SAPBEXHLevel2X 2 4" xfId="4916" xr:uid="{84F01F25-9564-460E-BD74-FAC4B52E768C}"/>
    <cellStyle name="SAPBEXHLevel2X 2 4 2" xfId="29510" xr:uid="{4A67BE8A-B9AE-452F-B31E-E7C129221AA8}"/>
    <cellStyle name="SAPBEXHLevel2X 2 4 3" xfId="29511" xr:uid="{64BB0C24-23E7-4486-B06E-6DBEF2B92691}"/>
    <cellStyle name="SAPBEXHLevel2X 2 5" xfId="6610" xr:uid="{CBBE7FFE-EC48-4BF2-81AD-EF1EA6D9167A}"/>
    <cellStyle name="SAPBEXHLevel2X 2 5 2" xfId="29512" xr:uid="{0B51C9FC-905A-4E2B-B421-C42D06FC0D19}"/>
    <cellStyle name="SAPBEXHLevel2X 2 5 3" xfId="29513" xr:uid="{CC8D260F-812E-421D-BD52-835608E26E68}"/>
    <cellStyle name="SAPBEXHLevel2X 2 6" xfId="5446" xr:uid="{A47E42EE-2786-4790-AD5B-C34BCADC0404}"/>
    <cellStyle name="SAPBEXHLevel2X 2 6 2" xfId="29514" xr:uid="{0F260ABC-6DEF-41D5-B84A-001FF4C75A4E}"/>
    <cellStyle name="SAPBEXHLevel2X 2 6 3" xfId="29515" xr:uid="{17B68070-EDA2-4813-A86E-EE76EC17DA2F}"/>
    <cellStyle name="SAPBEXHLevel2X 2 7" xfId="6349" xr:uid="{08F12DFB-7149-4622-9CF1-15704CBBE936}"/>
    <cellStyle name="SAPBEXHLevel2X 2 7 2" xfId="29516" xr:uid="{D3913F96-C0F0-4801-9F0D-265757BF1033}"/>
    <cellStyle name="SAPBEXHLevel2X 2 7 3" xfId="29517" xr:uid="{4A4323C9-F3B0-4FE5-9D99-190E938EB195}"/>
    <cellStyle name="SAPBEXHLevel2X 2 8" xfId="6160" xr:uid="{00EC34C7-ECB0-42B3-8673-52BDE5E45922}"/>
    <cellStyle name="SAPBEXHLevel2X 2 8 2" xfId="29518" xr:uid="{FAE38A6A-1FBF-4644-8809-534B4B1348EA}"/>
    <cellStyle name="SAPBEXHLevel2X 2 8 3" xfId="29519" xr:uid="{C72AAD01-8182-45BF-9FB6-472D1F5C389C}"/>
    <cellStyle name="SAPBEXHLevel2X 2 9" xfId="7156" xr:uid="{8D3E5235-0D55-4B0C-B686-AF32E7B57C75}"/>
    <cellStyle name="SAPBEXHLevel2X 2 9 2" xfId="29520" xr:uid="{2B5A644C-5E66-4EDF-A0E3-AA344A29D4C3}"/>
    <cellStyle name="SAPBEXHLevel2X 2 9 3" xfId="29521" xr:uid="{9429215A-4EE0-4CF2-BCEC-0299507FE129}"/>
    <cellStyle name="SAPBEXHLevel2X 3" xfId="1571" xr:uid="{B2107652-CB68-4C85-8264-E0D095F05B5E}"/>
    <cellStyle name="SAPBEXHLevel2X 3 10" xfId="7661" xr:uid="{FB104857-F195-4DB4-B984-64460320325B}"/>
    <cellStyle name="SAPBEXHLevel2X 3 10 2" xfId="29522" xr:uid="{05211697-6483-49A2-8EB1-11696BC42F0E}"/>
    <cellStyle name="SAPBEXHLevel2X 3 10 3" xfId="29523" xr:uid="{FD09323E-EA76-4A2F-A9BE-B157520D3B3F}"/>
    <cellStyle name="SAPBEXHLevel2X 3 11" xfId="7953" xr:uid="{1EEA1CA4-BA29-497E-8BCD-B37F3C1DF907}"/>
    <cellStyle name="SAPBEXHLevel2X 3 11 2" xfId="29524" xr:uid="{4EBD06E3-20DE-4784-A0E6-2143FDB04383}"/>
    <cellStyle name="SAPBEXHLevel2X 3 11 3" xfId="29525" xr:uid="{5814D638-01FB-480C-B521-B42083F26777}"/>
    <cellStyle name="SAPBEXHLevel2X 3 12" xfId="29526" xr:uid="{30DEC5A5-9253-41A5-B47C-E9AE2B2056C4}"/>
    <cellStyle name="SAPBEXHLevel2X 3 13" xfId="29527" xr:uid="{491CBF74-C1E7-43DA-ADB4-8F7CBE9D1374}"/>
    <cellStyle name="SAPBEXHLevel2X 3 2" xfId="6264" xr:uid="{9868EB9C-E3B8-4A31-8863-80150C2C1903}"/>
    <cellStyle name="SAPBEXHLevel2X 3 2 2" xfId="29528" xr:uid="{7DEB7BC6-7C53-4050-A47E-AEC087FD9324}"/>
    <cellStyle name="SAPBEXHLevel2X 3 2 3" xfId="29529" xr:uid="{4590420E-5CB0-4C1B-A8AD-E1D414233311}"/>
    <cellStyle name="SAPBEXHLevel2X 3 3" xfId="5088" xr:uid="{02B12469-2521-4555-A488-1F47C9E1893F}"/>
    <cellStyle name="SAPBEXHLevel2X 3 3 2" xfId="29530" xr:uid="{8B1BBEE7-3A96-4C14-A4BE-73705F645CF9}"/>
    <cellStyle name="SAPBEXHLevel2X 3 3 3" xfId="29531" xr:uid="{F76B4330-1D10-49ED-89F4-2FB97FBCB241}"/>
    <cellStyle name="SAPBEXHLevel2X 3 4" xfId="5263" xr:uid="{F611CE58-703A-45DB-92BF-82F4971001CE}"/>
    <cellStyle name="SAPBEXHLevel2X 3 4 2" xfId="29532" xr:uid="{B82F1DF9-2965-4B23-8431-64AE87BB0B3B}"/>
    <cellStyle name="SAPBEXHLevel2X 3 4 3" xfId="29533" xr:uid="{D4002A26-2EE0-4B13-A343-7D706C909B01}"/>
    <cellStyle name="SAPBEXHLevel2X 3 5" xfId="7097" xr:uid="{2F44CA3B-CD0A-4261-B247-3EEFAE61FD63}"/>
    <cellStyle name="SAPBEXHLevel2X 3 5 2" xfId="29534" xr:uid="{85E043E9-6F74-4654-A196-331AE57FCBF5}"/>
    <cellStyle name="SAPBEXHLevel2X 3 5 3" xfId="29535" xr:uid="{2106FBEC-2A1B-446D-80C7-1AD59B8AC482}"/>
    <cellStyle name="SAPBEXHLevel2X 3 6" xfId="7126" xr:uid="{70D1C6EA-CA02-40AA-BDE0-2B852512B821}"/>
    <cellStyle name="SAPBEXHLevel2X 3 6 2" xfId="29536" xr:uid="{0B847690-6F67-44BD-9C2B-F4C23BE873E2}"/>
    <cellStyle name="SAPBEXHLevel2X 3 6 3" xfId="29537" xr:uid="{0910EB65-E79D-4411-8771-0E7CDB071DB8}"/>
    <cellStyle name="SAPBEXHLevel2X 3 7" xfId="6495" xr:uid="{257504D5-7FF5-49C0-ABB5-13FB9306F84C}"/>
    <cellStyle name="SAPBEXHLevel2X 3 7 2" xfId="29538" xr:uid="{23A57CB4-7DD4-43A2-AEC4-83926904B587}"/>
    <cellStyle name="SAPBEXHLevel2X 3 7 3" xfId="29539" xr:uid="{06871B36-A664-481C-8A77-17A6B0F866FD}"/>
    <cellStyle name="SAPBEXHLevel2X 3 8" xfId="5508" xr:uid="{64A611A5-A809-4962-AD16-6CA64B050845}"/>
    <cellStyle name="SAPBEXHLevel2X 3 8 2" xfId="29540" xr:uid="{258DA4DC-9EA2-449D-9C1A-F55B9D04C59F}"/>
    <cellStyle name="SAPBEXHLevel2X 3 8 3" xfId="29541" xr:uid="{E94031F1-8501-4782-8EC5-470E362EA9B2}"/>
    <cellStyle name="SAPBEXHLevel2X 3 9" xfId="5659" xr:uid="{7234DF48-3F2C-457C-BB36-AA2984F0304C}"/>
    <cellStyle name="SAPBEXHLevel2X 3 9 2" xfId="29542" xr:uid="{62C3F57B-9987-481E-BA3C-769C9AD17B4A}"/>
    <cellStyle name="SAPBEXHLevel2X 3 9 3" xfId="29543" xr:uid="{B4034820-14E2-4C84-AAFB-6277EA8176EC}"/>
    <cellStyle name="SAPBEXHLevel2X 4" xfId="5630" xr:uid="{982096B4-EB82-46F1-A9BE-5EC064D00EED}"/>
    <cellStyle name="SAPBEXHLevel2X 4 10" xfId="5013" xr:uid="{508EFD5C-4867-44CA-92FE-4E00D00F696D}"/>
    <cellStyle name="SAPBEXHLevel2X 4 10 2" xfId="29544" xr:uid="{C87EEB61-2BE7-469A-9F8D-C5D2EC1092D9}"/>
    <cellStyle name="SAPBEXHLevel2X 4 10 3" xfId="29545" xr:uid="{BB8F3348-3829-4E1C-A6FA-7F3DAFABB101}"/>
    <cellStyle name="SAPBEXHLevel2X 4 11" xfId="29546" xr:uid="{1427193D-91C1-4DCF-A246-0D982EF7D406}"/>
    <cellStyle name="SAPBEXHLevel2X 4 12" xfId="29547" xr:uid="{15F8D447-EAE8-4BF8-BB27-7D23E418F707}"/>
    <cellStyle name="SAPBEXHLevel2X 4 2" xfId="5999" xr:uid="{FA5131DF-C1D4-46FB-897F-C0958092A5A1}"/>
    <cellStyle name="SAPBEXHLevel2X 4 2 2" xfId="29548" xr:uid="{0EE678DC-4348-4D09-93B3-791F88089807}"/>
    <cellStyle name="SAPBEXHLevel2X 4 2 3" xfId="29549" xr:uid="{60AD9D81-E27B-4142-A9C3-BFDEB36D6456}"/>
    <cellStyle name="SAPBEXHLevel2X 4 3" xfId="5083" xr:uid="{5C009B42-A1DD-4C38-ADF8-3CE23F4F92AD}"/>
    <cellStyle name="SAPBEXHLevel2X 4 3 2" xfId="29550" xr:uid="{518D2FFC-93A5-4C73-AEF8-2E1ACEF35743}"/>
    <cellStyle name="SAPBEXHLevel2X 4 3 3" xfId="29551" xr:uid="{F958D8F4-F46A-4118-B133-2517E928D0C0}"/>
    <cellStyle name="SAPBEXHLevel2X 4 4" xfId="6463" xr:uid="{338EE3BF-A51E-4D23-8DAE-B4295B08BD15}"/>
    <cellStyle name="SAPBEXHLevel2X 4 4 2" xfId="29552" xr:uid="{954C2F28-08E4-43F5-9EC4-B6B0A4582622}"/>
    <cellStyle name="SAPBEXHLevel2X 4 4 3" xfId="29553" xr:uid="{F8D6EB5D-1CD1-4029-97AF-E8B08A301177}"/>
    <cellStyle name="SAPBEXHLevel2X 4 5" xfId="6828" xr:uid="{2FC7E116-07B9-4E0A-A50C-DF60A5A3ABFF}"/>
    <cellStyle name="SAPBEXHLevel2X 4 5 2" xfId="29554" xr:uid="{AD48784F-CCC9-4897-81A9-B2F00954353D}"/>
    <cellStyle name="SAPBEXHLevel2X 4 5 3" xfId="29555" xr:uid="{D45D3BC3-D0E9-4D2F-B9D4-50F29732D027}"/>
    <cellStyle name="SAPBEXHLevel2X 4 6" xfId="6312" xr:uid="{78523FD9-F1B6-4E30-B969-7858FBEC33ED}"/>
    <cellStyle name="SAPBEXHLevel2X 4 6 2" xfId="29556" xr:uid="{BC3708C7-E85E-4DC1-B04A-D6FD8B1A4A72}"/>
    <cellStyle name="SAPBEXHLevel2X 4 6 3" xfId="29557" xr:uid="{39956B66-BE43-4715-A03C-A2BB0BA2562E}"/>
    <cellStyle name="SAPBEXHLevel2X 4 7" xfId="6821" xr:uid="{0478A483-3A8C-43B9-A799-595CC9F6C2B8}"/>
    <cellStyle name="SAPBEXHLevel2X 4 7 2" xfId="29558" xr:uid="{FF6A72B1-39C0-476F-B0AC-A04617778F23}"/>
    <cellStyle name="SAPBEXHLevel2X 4 7 3" xfId="29559" xr:uid="{EF3A92BF-DBDE-4DB0-A68E-5D361C48CBBA}"/>
    <cellStyle name="SAPBEXHLevel2X 4 8" xfId="7495" xr:uid="{128D599E-5CE2-4591-B55C-A1D57726AF38}"/>
    <cellStyle name="SAPBEXHLevel2X 4 8 2" xfId="29560" xr:uid="{EEA8BBBC-0E17-4665-9280-4BA73E944100}"/>
    <cellStyle name="SAPBEXHLevel2X 4 8 3" xfId="29561" xr:uid="{1366E70D-DF07-4BAB-A426-ECC90DB23AED}"/>
    <cellStyle name="SAPBEXHLevel2X 4 9" xfId="5667" xr:uid="{52C30A59-44BC-4793-BDEB-450C62AE530E}"/>
    <cellStyle name="SAPBEXHLevel2X 4 9 2" xfId="29562" xr:uid="{77FE5836-0BC2-44FC-AE5F-1440BBB5722D}"/>
    <cellStyle name="SAPBEXHLevel2X 4 9 3" xfId="29563" xr:uid="{F032B41F-E02F-47F4-AB9C-C837643DA41C}"/>
    <cellStyle name="SAPBEXHLevel2X 5" xfId="4954" xr:uid="{F8E9BAC5-95E0-453C-8E84-88164DC18296}"/>
    <cellStyle name="SAPBEXHLevel2X 5 2" xfId="29564" xr:uid="{A379044C-1F68-45C6-BC60-D464A71DD5E0}"/>
    <cellStyle name="SAPBEXHLevel2X 5 3" xfId="29565" xr:uid="{0F53BDAD-16F0-4120-AB63-D6919C43F30B}"/>
    <cellStyle name="SAPBEXHLevel2X 6" xfId="5179" xr:uid="{931F1C93-7AFE-4BD1-8809-A0A71242A4B1}"/>
    <cellStyle name="SAPBEXHLevel2X 6 2" xfId="29566" xr:uid="{E91E4B80-7215-4B5B-99FB-FBD1DB9ACC62}"/>
    <cellStyle name="SAPBEXHLevel2X 6 3" xfId="29567" xr:uid="{C0B2807E-DE3E-4CAF-9ECA-6ADD6A776FDF}"/>
    <cellStyle name="SAPBEXHLevel2X 7" xfId="6768" xr:uid="{1577CDCA-0F1C-42BA-9196-DD13EA555145}"/>
    <cellStyle name="SAPBEXHLevel2X 7 2" xfId="29568" xr:uid="{EEEDE673-A474-4159-90AD-82980D04BC6F}"/>
    <cellStyle name="SAPBEXHLevel2X 7 3" xfId="29569" xr:uid="{1C22881D-16E5-4D60-B63C-A3E8E716F129}"/>
    <cellStyle name="SAPBEXHLevel2X 8" xfId="5655" xr:uid="{D2630E26-5F09-4B2B-A3A5-4A796F0DC110}"/>
    <cellStyle name="SAPBEXHLevel2X 8 2" xfId="29570" xr:uid="{51D4B93A-A20B-4CF3-AD2C-18A674B04E43}"/>
    <cellStyle name="SAPBEXHLevel2X 8 3" xfId="29571" xr:uid="{BC9E6090-5E7A-4132-A733-475D32CD0772}"/>
    <cellStyle name="SAPBEXHLevel2X 9" xfId="6469" xr:uid="{855D459B-5402-49CA-ACD0-2EECC5074D72}"/>
    <cellStyle name="SAPBEXHLevel2X 9 2" xfId="29572" xr:uid="{14DF8AE2-4C9D-4CCE-9CF7-AA9FF1B758E0}"/>
    <cellStyle name="SAPBEXHLevel2X 9 3" xfId="29573" xr:uid="{BE1CA001-F796-449E-8509-BFDE343C09EC}"/>
    <cellStyle name="SAPBEXHLevel3" xfId="1118" xr:uid="{24B1785D-C667-4CBB-94B3-2CA6B959685B}"/>
    <cellStyle name="SAPBEXHLevel3 10" xfId="7480" xr:uid="{2C7AB250-4E69-4353-8ABE-74B4A0742039}"/>
    <cellStyle name="SAPBEXHLevel3 10 2" xfId="29574" xr:uid="{5CFC8F06-4ABD-449E-A35D-5E9BB88955B0}"/>
    <cellStyle name="SAPBEXHLevel3 10 3" xfId="29575" xr:uid="{73EBCAF4-99F2-4DCF-881A-FC502034E4D7}"/>
    <cellStyle name="SAPBEXHLevel3 11" xfId="7491" xr:uid="{90EBAB6C-6C43-46C6-B176-ADCD0540CEEA}"/>
    <cellStyle name="SAPBEXHLevel3 11 2" xfId="29576" xr:uid="{FE2FB00B-32A7-443B-A69D-9F34DF8C6FF2}"/>
    <cellStyle name="SAPBEXHLevel3 11 3" xfId="29577" xr:uid="{699925A8-23A1-4EAE-B7BF-09B80680D28A}"/>
    <cellStyle name="SAPBEXHLevel3 12" xfId="7881" xr:uid="{87DB7D11-87D3-41C7-80AF-F81025CDCA83}"/>
    <cellStyle name="SAPBEXHLevel3 12 2" xfId="29578" xr:uid="{B914F131-2751-4A09-81EA-D9975FF8AB74}"/>
    <cellStyle name="SAPBEXHLevel3 12 3" xfId="29579" xr:uid="{9B072DCA-92B8-4EEF-993C-CFA4382866A3}"/>
    <cellStyle name="SAPBEXHLevel3 13" xfId="29580" xr:uid="{7A4B6D4F-8811-4E1F-AA44-CAF70C95FB1F}"/>
    <cellStyle name="SAPBEXHLevel3 14" xfId="29581" xr:uid="{CCAAA880-CB2F-4D44-AF9D-DB388D964EA1}"/>
    <cellStyle name="SAPBEXHLevel3 2" xfId="1572" xr:uid="{61CD296A-8BD6-4999-A361-A2ED0EBE5958}"/>
    <cellStyle name="SAPBEXHLevel3 2 10" xfId="5589" xr:uid="{502613FB-CC07-4D37-8744-0006F240606C}"/>
    <cellStyle name="SAPBEXHLevel3 2 10 2" xfId="29582" xr:uid="{B58E4B9F-0E2F-48C8-8791-E35F5EC1C2B0}"/>
    <cellStyle name="SAPBEXHLevel3 2 10 3" xfId="29583" xr:uid="{2EFFF1FF-BDD7-4071-919E-A2D5706D25D5}"/>
    <cellStyle name="SAPBEXHLevel3 2 11" xfId="6038" xr:uid="{B5D09A4B-3E3C-401E-8C92-4130B7ACC2D8}"/>
    <cellStyle name="SAPBEXHLevel3 2 11 2" xfId="29584" xr:uid="{3F7C92CE-2A0B-4325-9479-92B6EC000E9F}"/>
    <cellStyle name="SAPBEXHLevel3 2 11 3" xfId="29585" xr:uid="{57B2A096-E311-45DA-9AF1-0B92A3D6E9C4}"/>
    <cellStyle name="SAPBEXHLevel3 2 12" xfId="7954" xr:uid="{EE2E1F1D-C5B7-440A-AAA9-BBEEE7545DF3}"/>
    <cellStyle name="SAPBEXHLevel3 2 12 2" xfId="29586" xr:uid="{B05395D1-02EB-4E03-A3E0-3123415B3A3D}"/>
    <cellStyle name="SAPBEXHLevel3 2 12 3" xfId="29587" xr:uid="{8328959A-0FEB-424C-A111-7F13B10036A4}"/>
    <cellStyle name="SAPBEXHLevel3 2 13" xfId="29588" xr:uid="{1779AFC0-41C7-4DFE-96A4-C7A2116811D0}"/>
    <cellStyle name="SAPBEXHLevel3 2 14" xfId="29589" xr:uid="{6A623618-C5A4-47EF-92F0-89BC590C40DA}"/>
    <cellStyle name="SAPBEXHLevel3 2 2" xfId="5896" xr:uid="{7DCD2CCA-8A5D-4C6A-8B9C-AE6A15751AB8}"/>
    <cellStyle name="SAPBEXHLevel3 2 2 2" xfId="29590" xr:uid="{F0131326-884B-4153-ADFB-DA3CE520ED39}"/>
    <cellStyle name="SAPBEXHLevel3 2 2 3" xfId="29591" xr:uid="{791EBC16-9AB8-48DF-9C98-9D6D48D083F3}"/>
    <cellStyle name="SAPBEXHLevel3 2 3" xfId="6265" xr:uid="{19C22268-4049-47B9-AB0E-FE0896B2454D}"/>
    <cellStyle name="SAPBEXHLevel3 2 3 2" xfId="29592" xr:uid="{B3E9261B-35B6-4435-88AE-611E0C47D57B}"/>
    <cellStyle name="SAPBEXHLevel3 2 3 3" xfId="29593" xr:uid="{91EE921A-36A5-495E-A91C-5C0B0EE8CE1C}"/>
    <cellStyle name="SAPBEXHLevel3 2 4" xfId="5057" xr:uid="{B0D6DEEA-CDE0-4D0E-A61F-8E09CAADEEDA}"/>
    <cellStyle name="SAPBEXHLevel3 2 4 2" xfId="29594" xr:uid="{A9C8EFD9-174A-48CA-8DEC-E1B2A43BEF91}"/>
    <cellStyle name="SAPBEXHLevel3 2 4 3" xfId="29595" xr:uid="{BBF063EB-4E2D-4F2D-A5F1-21F30C0572F7}"/>
    <cellStyle name="SAPBEXHLevel3 2 5" xfId="4912" xr:uid="{5B6EB79A-D5FF-41C5-AB0F-6C595DA12889}"/>
    <cellStyle name="SAPBEXHLevel3 2 5 2" xfId="29596" xr:uid="{DF81B13C-0B01-4398-B660-C8B8CA75C6E9}"/>
    <cellStyle name="SAPBEXHLevel3 2 5 3" xfId="29597" xr:uid="{4F568AAE-C270-4536-9E76-E431EC404AF2}"/>
    <cellStyle name="SAPBEXHLevel3 2 6" xfId="6653" xr:uid="{C4BADF69-6021-4055-BD61-8A253AE2D800}"/>
    <cellStyle name="SAPBEXHLevel3 2 6 2" xfId="29598" xr:uid="{DA12C6F1-96BC-4DC8-96C9-FBB5B3DB8088}"/>
    <cellStyle name="SAPBEXHLevel3 2 6 3" xfId="29599" xr:uid="{6C42D68E-B64D-44DF-A2B3-0F2B5BA704FC}"/>
    <cellStyle name="SAPBEXHLevel3 2 7" xfId="6838" xr:uid="{E09E461B-D097-4BBA-B47C-7FA55F9975C4}"/>
    <cellStyle name="SAPBEXHLevel3 2 7 2" xfId="29600" xr:uid="{4F8D0B1E-2AB7-4381-B517-C08CCB4207A5}"/>
    <cellStyle name="SAPBEXHLevel3 2 7 3" xfId="29601" xr:uid="{A2721585-E9CC-4B58-8429-0C18AC072F8D}"/>
    <cellStyle name="SAPBEXHLevel3 2 8" xfId="6995" xr:uid="{47AE0C29-19C5-42D0-9E69-7DF4A2AFD280}"/>
    <cellStyle name="SAPBEXHLevel3 2 8 2" xfId="29602" xr:uid="{43FABA47-A455-47EE-A388-E13BFE39FB41}"/>
    <cellStyle name="SAPBEXHLevel3 2 8 3" xfId="29603" xr:uid="{A1EB4A90-EB1A-401A-AFA9-5DA14A07007A}"/>
    <cellStyle name="SAPBEXHLevel3 2 9" xfId="6109" xr:uid="{222D8C5B-64A3-468E-BC5E-0F3F19068F41}"/>
    <cellStyle name="SAPBEXHLevel3 2 9 2" xfId="29604" xr:uid="{73EFE6B1-D8E9-4FE1-B6A4-4CE88EFCA2F8}"/>
    <cellStyle name="SAPBEXHLevel3 2 9 3" xfId="29605" xr:uid="{AAC269FF-DDC0-415C-83CA-8ABEB9F9C1B4}"/>
    <cellStyle name="SAPBEXHLevel3 3" xfId="1573" xr:uid="{7E0D6B10-F431-49B9-B584-119B48966926}"/>
    <cellStyle name="SAPBEXHLevel3 3 10" xfId="7695" xr:uid="{6AA4B7BB-B01B-4074-AD0D-B8B3CD59D19D}"/>
    <cellStyle name="SAPBEXHLevel3 3 10 2" xfId="29606" xr:uid="{985F3E51-A991-4031-A74C-1C49275DC0A8}"/>
    <cellStyle name="SAPBEXHLevel3 3 10 3" xfId="29607" xr:uid="{BE87EDFA-240A-4A11-8EA6-A2AA55E9BF08}"/>
    <cellStyle name="SAPBEXHLevel3 3 11" xfId="7955" xr:uid="{E1DA11A5-B812-4EA1-B624-7921D3E97C27}"/>
    <cellStyle name="SAPBEXHLevel3 3 11 2" xfId="29608" xr:uid="{88DAF525-10D9-4F0D-B2A6-0CAA5D149156}"/>
    <cellStyle name="SAPBEXHLevel3 3 11 3" xfId="29609" xr:uid="{177437A6-563F-4004-9621-FB692E2CF628}"/>
    <cellStyle name="SAPBEXHLevel3 3 12" xfId="29610" xr:uid="{1A8D518F-18A4-4885-B6CB-268432D82FB6}"/>
    <cellStyle name="SAPBEXHLevel3 3 13" xfId="29611" xr:uid="{45E3DF4F-F9E8-4F3C-AFD7-2952505AF524}"/>
    <cellStyle name="SAPBEXHLevel3 3 2" xfId="6266" xr:uid="{12643D72-B33B-42C4-B4F7-068051CD7F3E}"/>
    <cellStyle name="SAPBEXHLevel3 3 2 2" xfId="29612" xr:uid="{B872099A-F7E1-459C-9701-D4B3B1A207DE}"/>
    <cellStyle name="SAPBEXHLevel3 3 2 3" xfId="29613" xr:uid="{AC3751F6-25BC-497A-B925-AA315BD2B3D7}"/>
    <cellStyle name="SAPBEXHLevel3 3 3" xfId="5737" xr:uid="{C6E149EC-F7B6-411B-B489-4D9400E3F5FA}"/>
    <cellStyle name="SAPBEXHLevel3 3 3 2" xfId="29614" xr:uid="{AD3D2F4D-5A59-4404-AC41-00E8F55A86D1}"/>
    <cellStyle name="SAPBEXHLevel3 3 3 3" xfId="29615" xr:uid="{F4307705-A88C-45E3-A97F-5B29D34AA7EC}"/>
    <cellStyle name="SAPBEXHLevel3 3 4" xfId="5026" xr:uid="{AF3E3BBD-1E8E-45C3-831D-983F526C26FB}"/>
    <cellStyle name="SAPBEXHLevel3 3 4 2" xfId="29616" xr:uid="{2E05C55F-30F9-4F27-8D84-231780368860}"/>
    <cellStyle name="SAPBEXHLevel3 3 4 3" xfId="29617" xr:uid="{F3FAD392-D678-428F-A9F5-CB6E698EF12A}"/>
    <cellStyle name="SAPBEXHLevel3 3 5" xfId="6930" xr:uid="{F033A47A-43D7-4439-AADC-2E37E38ADAE9}"/>
    <cellStyle name="SAPBEXHLevel3 3 5 2" xfId="29618" xr:uid="{5397C8CC-4BBF-44B9-A6FE-0DEC4753660C}"/>
    <cellStyle name="SAPBEXHLevel3 3 5 3" xfId="29619" xr:uid="{4E75328E-42F1-467F-A367-9EB320FD84D9}"/>
    <cellStyle name="SAPBEXHLevel3 3 6" xfId="5868" xr:uid="{3B1A8662-F2E1-4856-9AC8-32F0E8AA89D2}"/>
    <cellStyle name="SAPBEXHLevel3 3 6 2" xfId="29620" xr:uid="{E6AAFAAC-3D7A-49D0-AE63-04AB3817E8FC}"/>
    <cellStyle name="SAPBEXHLevel3 3 6 3" xfId="29621" xr:uid="{E39610F8-5BF9-46F8-BD56-F9EFFBA87550}"/>
    <cellStyle name="SAPBEXHLevel3 3 7" xfId="4825" xr:uid="{43E055ED-6D3F-42F6-B466-503B1AD02BBB}"/>
    <cellStyle name="SAPBEXHLevel3 3 7 2" xfId="29622" xr:uid="{EF6F08F9-EFD2-4C2A-895F-2C49AA768F0F}"/>
    <cellStyle name="SAPBEXHLevel3 3 7 3" xfId="29623" xr:uid="{FD6FAE54-87E0-4473-A079-3B06B4C89439}"/>
    <cellStyle name="SAPBEXHLevel3 3 8" xfId="5009" xr:uid="{D0F596C3-A3EE-45BE-8A72-CB1A7E69CAE1}"/>
    <cellStyle name="SAPBEXHLevel3 3 8 2" xfId="29624" xr:uid="{35D29E72-CABC-4FF5-8166-5A3F1D88EB1E}"/>
    <cellStyle name="SAPBEXHLevel3 3 8 3" xfId="29625" xr:uid="{219C59C1-EB27-482D-8BEB-769624FF458D}"/>
    <cellStyle name="SAPBEXHLevel3 3 9" xfId="7093" xr:uid="{2B1DDA8C-3075-462D-81A3-CD420F62D477}"/>
    <cellStyle name="SAPBEXHLevel3 3 9 2" xfId="29626" xr:uid="{60713509-C693-4AB6-9CD8-55A3A9678AE2}"/>
    <cellStyle name="SAPBEXHLevel3 3 9 3" xfId="29627" xr:uid="{AA0C66E9-B40A-4B66-B039-C532A1351EAC}"/>
    <cellStyle name="SAPBEXHLevel3 4" xfId="5631" xr:uid="{F349E7B4-751D-4172-B7FD-DDE0C0D1F5FF}"/>
    <cellStyle name="SAPBEXHLevel3 4 10" xfId="7746" xr:uid="{AAA96207-B180-4189-8073-AB4FD66D41F3}"/>
    <cellStyle name="SAPBEXHLevel3 4 10 2" xfId="29628" xr:uid="{4646FAC9-7DD3-45EA-BF5A-B62E2CE28D30}"/>
    <cellStyle name="SAPBEXHLevel3 4 10 3" xfId="29629" xr:uid="{E4CD8CA4-30A0-4E77-810A-5EEE489A7FCD}"/>
    <cellStyle name="SAPBEXHLevel3 4 11" xfId="29630" xr:uid="{E33B9454-5B11-46BF-BE5B-460399869FC1}"/>
    <cellStyle name="SAPBEXHLevel3 4 12" xfId="29631" xr:uid="{558B6BD5-7834-4CFD-82B6-D99C2F652763}"/>
    <cellStyle name="SAPBEXHLevel3 4 2" xfId="6000" xr:uid="{D89029ED-C23A-4E25-A3FB-9F90B9C79417}"/>
    <cellStyle name="SAPBEXHLevel3 4 2 2" xfId="29632" xr:uid="{8346CED5-1748-4DD0-91A9-823819580A8F}"/>
    <cellStyle name="SAPBEXHLevel3 4 2 3" xfId="29633" xr:uid="{4F87600D-AA1D-4ACC-B136-BCF6439D7D4E}"/>
    <cellStyle name="SAPBEXHLevel3 4 3" xfId="5084" xr:uid="{DEFD4648-7689-44CF-95D6-736E7ACA63A2}"/>
    <cellStyle name="SAPBEXHLevel3 4 3 2" xfId="29634" xr:uid="{5EC5BAB2-30A0-4E25-9D4A-D088B64F2C35}"/>
    <cellStyle name="SAPBEXHLevel3 4 3 3" xfId="29635" xr:uid="{CCDB6227-B34E-43D8-A293-252A3534C5C1}"/>
    <cellStyle name="SAPBEXHLevel3 4 4" xfId="5745" xr:uid="{14A05691-7F38-45DB-9DEE-5F9667C46982}"/>
    <cellStyle name="SAPBEXHLevel3 4 4 2" xfId="29636" xr:uid="{A4A246C6-1198-47B5-A365-90A3AE5C1D45}"/>
    <cellStyle name="SAPBEXHLevel3 4 4 3" xfId="29637" xr:uid="{D1791C62-AA04-4850-A7B6-940117B8AD82}"/>
    <cellStyle name="SAPBEXHLevel3 4 5" xfId="6839" xr:uid="{6CDD929D-0375-4E2A-AF4E-5EF9495678F9}"/>
    <cellStyle name="SAPBEXHLevel3 4 5 2" xfId="29638" xr:uid="{E2CA9007-B6AC-4C85-ADD6-C9323501A651}"/>
    <cellStyle name="SAPBEXHLevel3 4 5 3" xfId="29639" xr:uid="{73FF0277-3722-4466-B873-4883B8581DEF}"/>
    <cellStyle name="SAPBEXHLevel3 4 6" xfId="7079" xr:uid="{B9594098-BEC1-4972-8D86-138F9535DBC9}"/>
    <cellStyle name="SAPBEXHLevel3 4 6 2" xfId="29640" xr:uid="{4658061D-7032-416A-BBF5-1DD3EF7E61A7}"/>
    <cellStyle name="SAPBEXHLevel3 4 6 3" xfId="29641" xr:uid="{30B33894-B55D-4315-A513-4E0FB379E551}"/>
    <cellStyle name="SAPBEXHLevel3 4 7" xfId="7221" xr:uid="{6EECF5B0-E44A-4FA4-B193-835CDABD6EF1}"/>
    <cellStyle name="SAPBEXHLevel3 4 7 2" xfId="29642" xr:uid="{3B199042-520D-450F-B338-1AE2BC669EED}"/>
    <cellStyle name="SAPBEXHLevel3 4 7 3" xfId="29643" xr:uid="{7484D14B-04E9-4455-91E7-75F8C8F4B243}"/>
    <cellStyle name="SAPBEXHLevel3 4 8" xfId="7198" xr:uid="{FAEB6557-046D-41FE-AE57-8E1F00EA3580}"/>
    <cellStyle name="SAPBEXHLevel3 4 8 2" xfId="29644" xr:uid="{4A35C32F-61B0-4E29-9A62-55CEB3C93780}"/>
    <cellStyle name="SAPBEXHLevel3 4 8 3" xfId="29645" xr:uid="{B7DE4729-5ACF-407C-8C60-6D95248F053E}"/>
    <cellStyle name="SAPBEXHLevel3 4 9" xfId="7516" xr:uid="{570AF173-7DF2-4D82-A48F-714383C163DF}"/>
    <cellStyle name="SAPBEXHLevel3 4 9 2" xfId="29646" xr:uid="{2AC407FC-F6CC-4FD5-A51A-FEA32C71F6B3}"/>
    <cellStyle name="SAPBEXHLevel3 4 9 3" xfId="29647" xr:uid="{C5C43A3F-D6A3-4CC1-A7EE-CF76AE773200}"/>
    <cellStyle name="SAPBEXHLevel3 5" xfId="5095" xr:uid="{F8CCE441-42B6-4110-86E8-07FE432CE71E}"/>
    <cellStyle name="SAPBEXHLevel3 5 2" xfId="29648" xr:uid="{B6A9AA89-44D5-429A-A586-E8AB786D9842}"/>
    <cellStyle name="SAPBEXHLevel3 5 3" xfId="29649" xr:uid="{5384402A-E14D-4C0A-8801-B52D308BCDA0}"/>
    <cellStyle name="SAPBEXHLevel3 6" xfId="5036" xr:uid="{8CCC8D14-2221-43D3-BA60-2069004F0D35}"/>
    <cellStyle name="SAPBEXHLevel3 6 2" xfId="29650" xr:uid="{5D022E6D-5B11-4004-B8AA-ECAE0A8813ED}"/>
    <cellStyle name="SAPBEXHLevel3 6 3" xfId="29651" xr:uid="{4F300D19-84D0-451E-BB5E-C1F7BB335B8A}"/>
    <cellStyle name="SAPBEXHLevel3 7" xfId="4769" xr:uid="{9AD41E34-CD8E-44B7-927C-E61BA4A890A8}"/>
    <cellStyle name="SAPBEXHLevel3 7 2" xfId="29652" xr:uid="{54461AEE-EF0F-4861-8798-E4B272B4BD61}"/>
    <cellStyle name="SAPBEXHLevel3 7 3" xfId="29653" xr:uid="{DDFC3EB0-DD5B-4C64-AF67-995D637B306F}"/>
    <cellStyle name="SAPBEXHLevel3 8" xfId="6730" xr:uid="{15CAD6D2-7CD2-4245-A269-0CAF4A930891}"/>
    <cellStyle name="SAPBEXHLevel3 8 2" xfId="29654" xr:uid="{798F3FB1-4011-41ED-8CF6-6821DAA2AB0B}"/>
    <cellStyle name="SAPBEXHLevel3 8 3" xfId="29655" xr:uid="{01F88971-A554-4B1E-9B3B-6BA966F3948D}"/>
    <cellStyle name="SAPBEXHLevel3 9" xfId="5385" xr:uid="{D90F4A94-9CDD-4210-9D43-C47A116D662D}"/>
    <cellStyle name="SAPBEXHLevel3 9 2" xfId="29656" xr:uid="{79A96628-7EBB-4B0B-80EE-6AD7A9020B3C}"/>
    <cellStyle name="SAPBEXHLevel3 9 3" xfId="29657" xr:uid="{9276515A-BE6A-483D-943A-B8E03892D5E4}"/>
    <cellStyle name="SAPBEXHLevel3X" xfId="1119" xr:uid="{0416A77B-7C31-48D1-B8D0-C32E3CBD1506}"/>
    <cellStyle name="SAPBEXHLevel3X 10" xfId="7350" xr:uid="{C9D2D27D-49B6-4E9B-B6EA-89A5D1211404}"/>
    <cellStyle name="SAPBEXHLevel3X 10 2" xfId="29658" xr:uid="{79A6D701-E82B-44F2-B76B-E20F6C0098E7}"/>
    <cellStyle name="SAPBEXHLevel3X 10 3" xfId="29659" xr:uid="{0537E49A-C464-4B4D-8704-722974EA246E}"/>
    <cellStyle name="SAPBEXHLevel3X 11" xfId="7688" xr:uid="{C05AAC8B-B1BD-4CAA-BB30-FA4CFDE378BC}"/>
    <cellStyle name="SAPBEXHLevel3X 11 2" xfId="29660" xr:uid="{816C55F8-1FD6-4624-9A8A-3F2671262412}"/>
    <cellStyle name="SAPBEXHLevel3X 11 3" xfId="29661" xr:uid="{7066AC99-D620-425D-B847-67C39D74603F}"/>
    <cellStyle name="SAPBEXHLevel3X 12" xfId="7882" xr:uid="{7F0DF095-DC65-4A6C-A2BA-AC538C34ACF3}"/>
    <cellStyle name="SAPBEXHLevel3X 12 2" xfId="29662" xr:uid="{0EAF7D5F-0F33-4770-8B8D-B93283D7F6C5}"/>
    <cellStyle name="SAPBEXHLevel3X 12 3" xfId="29663" xr:uid="{927DC9DF-2C2C-4AAB-B024-B7D9EBD89079}"/>
    <cellStyle name="SAPBEXHLevel3X 13" xfId="29664" xr:uid="{BB91B569-053C-4B7C-A127-AA709B04559C}"/>
    <cellStyle name="SAPBEXHLevel3X 14" xfId="29665" xr:uid="{9B3D3BFE-23A7-42BD-A62B-2728EFB219BC}"/>
    <cellStyle name="SAPBEXHLevel3X 2" xfId="1574" xr:uid="{6CB4ACF0-EFF7-4015-B4DF-86A09F73E17A}"/>
    <cellStyle name="SAPBEXHLevel3X 2 10" xfId="6728" xr:uid="{F5670BA0-A397-42BC-A3B4-AAA01DF20226}"/>
    <cellStyle name="SAPBEXHLevel3X 2 10 2" xfId="29666" xr:uid="{9A31213E-F06E-473C-9DBE-2C6B1FE69534}"/>
    <cellStyle name="SAPBEXHLevel3X 2 10 3" xfId="29667" xr:uid="{60412AAF-5C5A-4899-B692-6BD44BFDF2B6}"/>
    <cellStyle name="SAPBEXHLevel3X 2 11" xfId="7683" xr:uid="{3773147E-21AE-446B-A0DE-D5E17C4DA2E0}"/>
    <cellStyle name="SAPBEXHLevel3X 2 11 2" xfId="29668" xr:uid="{05B6524A-8B96-4E4F-B0FE-FA813F5F0F62}"/>
    <cellStyle name="SAPBEXHLevel3X 2 11 3" xfId="29669" xr:uid="{00B60952-F8C5-4801-B59E-F6F6177CEFCD}"/>
    <cellStyle name="SAPBEXHLevel3X 2 12" xfId="7956" xr:uid="{DEC2E804-FFD8-4E90-9EDD-A69CD84EDC2B}"/>
    <cellStyle name="SAPBEXHLevel3X 2 12 2" xfId="29670" xr:uid="{B5F15300-7EAB-4BFF-8D28-0DB596D8FB71}"/>
    <cellStyle name="SAPBEXHLevel3X 2 12 3" xfId="29671" xr:uid="{3B8D5E73-3E5F-4BB4-92F2-85C7C8E25A73}"/>
    <cellStyle name="SAPBEXHLevel3X 2 13" xfId="29672" xr:uid="{193B231D-B3C7-4F1C-83B8-DF49252485F3}"/>
    <cellStyle name="SAPBEXHLevel3X 2 14" xfId="29673" xr:uid="{2C175FE1-2D99-46FC-84A4-38955FED2BAC}"/>
    <cellStyle name="SAPBEXHLevel3X 2 2" xfId="5898" xr:uid="{1A148936-11D1-40E7-ABC5-AF87891A993B}"/>
    <cellStyle name="SAPBEXHLevel3X 2 2 2" xfId="29674" xr:uid="{331ED36E-C9FB-42E9-B8A5-8582BAB4B335}"/>
    <cellStyle name="SAPBEXHLevel3X 2 2 3" xfId="29675" xr:uid="{6BDBBEAD-9BE6-4455-A353-EA5ABCFC6F33}"/>
    <cellStyle name="SAPBEXHLevel3X 2 3" xfId="6267" xr:uid="{A5A0C5EC-A299-4B52-B84B-024BD4599D72}"/>
    <cellStyle name="SAPBEXHLevel3X 2 3 2" xfId="29676" xr:uid="{9C518277-B234-46C6-B94A-F8DAE3FCC159}"/>
    <cellStyle name="SAPBEXHLevel3X 2 3 3" xfId="29677" xr:uid="{964FA69D-11E2-4035-B46E-0BA20CBBBF08}"/>
    <cellStyle name="SAPBEXHLevel3X 2 4" xfId="4799" xr:uid="{AB288581-05C7-44CE-8EC7-BF6AD403D001}"/>
    <cellStyle name="SAPBEXHLevel3X 2 4 2" xfId="29678" xr:uid="{67FC9A04-B9E5-48DD-9B79-07859F154CCB}"/>
    <cellStyle name="SAPBEXHLevel3X 2 4 3" xfId="29679" xr:uid="{0779FAEA-E593-4D6F-9441-F0BEC3942E12}"/>
    <cellStyle name="SAPBEXHLevel3X 2 5" xfId="5866" xr:uid="{6FE4CC36-E261-479F-90DF-39ECC3CB7DE6}"/>
    <cellStyle name="SAPBEXHLevel3X 2 5 2" xfId="29680" xr:uid="{FF0E36D2-35AD-4249-823F-05FE0C44780E}"/>
    <cellStyle name="SAPBEXHLevel3X 2 5 3" xfId="29681" xr:uid="{082D4C74-A298-4D54-9799-34D24CBE00CC}"/>
    <cellStyle name="SAPBEXHLevel3X 2 6" xfId="5270" xr:uid="{00BFE0AF-F975-4A56-BAC3-741811D3A036}"/>
    <cellStyle name="SAPBEXHLevel3X 2 6 2" xfId="29682" xr:uid="{EA4404C0-74D1-44E2-ADE9-4F1C3C3C80F2}"/>
    <cellStyle name="SAPBEXHLevel3X 2 6 3" xfId="29683" xr:uid="{10221CF8-CE75-4387-BDA6-83A3DE5B404C}"/>
    <cellStyle name="SAPBEXHLevel3X 2 7" xfId="7179" xr:uid="{E6D11E55-11E2-44CF-AF84-4EB3739CFD98}"/>
    <cellStyle name="SAPBEXHLevel3X 2 7 2" xfId="29684" xr:uid="{9D243E24-33C4-489C-92DE-D5F6F8F6B956}"/>
    <cellStyle name="SAPBEXHLevel3X 2 7 3" xfId="29685" xr:uid="{7FE1AF3F-ABEF-4B87-88F0-88970573314F}"/>
    <cellStyle name="SAPBEXHLevel3X 2 8" xfId="5596" xr:uid="{DAD8E3F6-DE17-4136-80AA-7C70F0D676D4}"/>
    <cellStyle name="SAPBEXHLevel3X 2 8 2" xfId="29686" xr:uid="{9624091A-527F-4FE8-81B7-4A61BF77834A}"/>
    <cellStyle name="SAPBEXHLevel3X 2 8 3" xfId="29687" xr:uid="{91131BE2-3035-4180-8503-6A60C12E3E1E}"/>
    <cellStyle name="SAPBEXHLevel3X 2 9" xfId="5140" xr:uid="{17A40184-9786-4498-90D7-BE5A5DD55EB4}"/>
    <cellStyle name="SAPBEXHLevel3X 2 9 2" xfId="29688" xr:uid="{C9DF1B16-2EB4-4026-8D28-6A827276EAEA}"/>
    <cellStyle name="SAPBEXHLevel3X 2 9 3" xfId="29689" xr:uid="{FB8EB96B-4E54-4EF9-80BE-78889BF9D6C9}"/>
    <cellStyle name="SAPBEXHLevel3X 3" xfId="1575" xr:uid="{95B9BFDB-8871-4947-A023-BAE49A9CF4FD}"/>
    <cellStyle name="SAPBEXHLevel3X 3 10" xfId="6159" xr:uid="{156916DB-2E8E-455F-B86A-10D338597F8D}"/>
    <cellStyle name="SAPBEXHLevel3X 3 10 2" xfId="29690" xr:uid="{70A6C4AB-7E8C-47DB-9536-693DB984A005}"/>
    <cellStyle name="SAPBEXHLevel3X 3 10 3" xfId="29691" xr:uid="{30820C9D-0391-4C01-B3F8-C1DC973A437A}"/>
    <cellStyle name="SAPBEXHLevel3X 3 11" xfId="7957" xr:uid="{AAD326CE-0F7E-4C96-A75D-A9F3D5C72762}"/>
    <cellStyle name="SAPBEXHLevel3X 3 11 2" xfId="29692" xr:uid="{AFC9FC8D-59EC-4CDE-974E-FBC5BF77B467}"/>
    <cellStyle name="SAPBEXHLevel3X 3 11 3" xfId="29693" xr:uid="{3FAD6992-B60D-467B-A9C8-D97557C99D6D}"/>
    <cellStyle name="SAPBEXHLevel3X 3 12" xfId="29694" xr:uid="{B1AE2FB7-6381-4D06-9403-D0A51743E807}"/>
    <cellStyle name="SAPBEXHLevel3X 3 13" xfId="29695" xr:uid="{F92D0765-E99B-4DEB-8CBA-024A2604699E}"/>
    <cellStyle name="SAPBEXHLevel3X 3 2" xfId="6268" xr:uid="{AA9C9069-5C07-4A9A-B29F-1E45744765C3}"/>
    <cellStyle name="SAPBEXHLevel3X 3 2 2" xfId="29696" xr:uid="{B1958B21-CD01-4BA2-8A62-6B542E3810FD}"/>
    <cellStyle name="SAPBEXHLevel3X 3 2 3" xfId="29697" xr:uid="{FBF3F463-48EE-4701-A5AA-754CCBE0513C}"/>
    <cellStyle name="SAPBEXHLevel3X 3 3" xfId="5688" xr:uid="{C19F732B-B3F5-4A62-8CE7-64F34B48C958}"/>
    <cellStyle name="SAPBEXHLevel3X 3 3 2" xfId="29698" xr:uid="{DCB3C6E4-DE06-4ADB-BC69-DAF9C7898D40}"/>
    <cellStyle name="SAPBEXHLevel3X 3 3 3" xfId="29699" xr:uid="{60EBB152-8544-4298-A41C-DC3AD7B43F25}"/>
    <cellStyle name="SAPBEXHLevel3X 3 4" xfId="4703" xr:uid="{370A5090-06D9-4838-A780-F5E242DCB175}"/>
    <cellStyle name="SAPBEXHLevel3X 3 4 2" xfId="29700" xr:uid="{603ABE63-FB5B-445E-8957-42EAD319430D}"/>
    <cellStyle name="SAPBEXHLevel3X 3 4 3" xfId="29701" xr:uid="{C31ABB1E-10D0-48C8-880A-E84BE6CB079B}"/>
    <cellStyle name="SAPBEXHLevel3X 3 5" xfId="5369" xr:uid="{D58B7F76-AA10-4686-A11E-7E7F5CC59A8C}"/>
    <cellStyle name="SAPBEXHLevel3X 3 5 2" xfId="29702" xr:uid="{9EE81C26-5BB6-4ED5-A204-C9A33A8EFA8E}"/>
    <cellStyle name="SAPBEXHLevel3X 3 5 3" xfId="29703" xr:uid="{DBDE19D7-BD27-4303-9BBD-D80D588C215D}"/>
    <cellStyle name="SAPBEXHLevel3X 3 6" xfId="6926" xr:uid="{113CFBB1-5A1C-4011-8708-5386F1222536}"/>
    <cellStyle name="SAPBEXHLevel3X 3 6 2" xfId="29704" xr:uid="{3773E77E-9161-41F7-9094-46897A0720D7}"/>
    <cellStyle name="SAPBEXHLevel3X 3 6 3" xfId="29705" xr:uid="{C7560583-2EFE-4D58-86B1-B880109CE9C5}"/>
    <cellStyle name="SAPBEXHLevel3X 3 7" xfId="6121" xr:uid="{1E15A663-45CB-4597-9D29-1E99D87256B1}"/>
    <cellStyle name="SAPBEXHLevel3X 3 7 2" xfId="29706" xr:uid="{FEA79BF9-A0DB-465A-8E7B-B76E7ADEBB4C}"/>
    <cellStyle name="SAPBEXHLevel3X 3 7 3" xfId="29707" xr:uid="{9B38C577-7F93-42E4-B0C4-17F634E20C35}"/>
    <cellStyle name="SAPBEXHLevel3X 3 8" xfId="6933" xr:uid="{07CC5C04-253A-4BE8-BD86-473624E2A138}"/>
    <cellStyle name="SAPBEXHLevel3X 3 8 2" xfId="29708" xr:uid="{763837CB-2801-422E-85DC-657706DC37EB}"/>
    <cellStyle name="SAPBEXHLevel3X 3 8 3" xfId="29709" xr:uid="{811056C5-57B3-4B59-8205-2B3B1CEDAED4}"/>
    <cellStyle name="SAPBEXHLevel3X 3 9" xfId="7355" xr:uid="{5687313E-D5D9-42D0-9B7C-5E5255CF741D}"/>
    <cellStyle name="SAPBEXHLevel3X 3 9 2" xfId="29710" xr:uid="{0C40CA85-FB8B-4CE7-9B8E-EEE9770314D2}"/>
    <cellStyle name="SAPBEXHLevel3X 3 9 3" xfId="29711" xr:uid="{6D596124-B308-422A-84B4-819C4A31DE24}"/>
    <cellStyle name="SAPBEXHLevel3X 4" xfId="5632" xr:uid="{7215E4F7-98CD-4F54-8179-C7779DE9E9B2}"/>
    <cellStyle name="SAPBEXHLevel3X 4 10" xfId="7745" xr:uid="{3EA43837-8C94-4C1B-8CCC-9CBFF8D2F10B}"/>
    <cellStyle name="SAPBEXHLevel3X 4 10 2" xfId="29712" xr:uid="{68795560-5F03-44BE-B800-386356FF6D2D}"/>
    <cellStyle name="SAPBEXHLevel3X 4 10 3" xfId="29713" xr:uid="{2249D8E3-681B-4B15-9C00-E5A77C862565}"/>
    <cellStyle name="SAPBEXHLevel3X 4 11" xfId="29714" xr:uid="{EC14B6A4-567E-4ED9-BC99-584E589DB143}"/>
    <cellStyle name="SAPBEXHLevel3X 4 12" xfId="29715" xr:uid="{85C7E072-5175-4AD5-A573-FDDAE8001D9E}"/>
    <cellStyle name="SAPBEXHLevel3X 4 2" xfId="6001" xr:uid="{F8D03F21-9925-4AD6-85FC-B3B1A91B636F}"/>
    <cellStyle name="SAPBEXHLevel3X 4 2 2" xfId="29716" xr:uid="{FC77C34C-F1CE-46FE-97E8-B6C29C861FEA}"/>
    <cellStyle name="SAPBEXHLevel3X 4 2 3" xfId="29717" xr:uid="{6DC5CCC6-F937-4CA2-8C6C-C5742D9EDE59}"/>
    <cellStyle name="SAPBEXHLevel3X 4 3" xfId="5518" xr:uid="{7E25573D-1288-413B-8EB1-BCD9090A2D4C}"/>
    <cellStyle name="SAPBEXHLevel3X 4 3 2" xfId="29718" xr:uid="{6C4BDCE1-0D57-41B0-BD21-3F01F7D062FD}"/>
    <cellStyle name="SAPBEXHLevel3X 4 3 3" xfId="29719" xr:uid="{36A36E05-9808-427B-B6FD-F5282747DE5D}"/>
    <cellStyle name="SAPBEXHLevel3X 4 4" xfId="6176" xr:uid="{DA01382F-B94A-493E-BBDA-07C593F77131}"/>
    <cellStyle name="SAPBEXHLevel3X 4 4 2" xfId="29720" xr:uid="{4C6D1AE8-5B16-4CC5-8E94-07D752503114}"/>
    <cellStyle name="SAPBEXHLevel3X 4 4 3" xfId="29721" xr:uid="{64A29A0D-FF87-4418-89A9-FA4F335CDA48}"/>
    <cellStyle name="SAPBEXHLevel3X 4 5" xfId="5534" xr:uid="{60D3AFF6-3F45-4DE0-BA31-4336E2DDA74A}"/>
    <cellStyle name="SAPBEXHLevel3X 4 5 2" xfId="29722" xr:uid="{7B6B1C75-BFCF-4A62-B139-EEE029DBFA5E}"/>
    <cellStyle name="SAPBEXHLevel3X 4 5 3" xfId="29723" xr:uid="{D06A78D8-1C56-445C-880F-015774598549}"/>
    <cellStyle name="SAPBEXHLevel3X 4 6" xfId="6951" xr:uid="{50BC353A-DD10-49A3-A97F-CBBF76575753}"/>
    <cellStyle name="SAPBEXHLevel3X 4 6 2" xfId="29724" xr:uid="{6F45AF96-A6C3-47DF-B76D-2AA1E1D0671C}"/>
    <cellStyle name="SAPBEXHLevel3X 4 6 3" xfId="29725" xr:uid="{78102680-7B0D-4B0D-8E30-31BCD31D209B}"/>
    <cellStyle name="SAPBEXHLevel3X 4 7" xfId="6648" xr:uid="{C635F521-B902-48B7-BAF6-267C52422E99}"/>
    <cellStyle name="SAPBEXHLevel3X 4 7 2" xfId="29726" xr:uid="{326926A7-2C92-420E-ADC0-EA3AB7AFEF59}"/>
    <cellStyle name="SAPBEXHLevel3X 4 7 3" xfId="29727" xr:uid="{C4A8E615-48FD-4470-9487-9E980ED43241}"/>
    <cellStyle name="SAPBEXHLevel3X 4 8" xfId="7498" xr:uid="{61703424-E3E1-4B14-8DFE-653392AAF3FD}"/>
    <cellStyle name="SAPBEXHLevel3X 4 8 2" xfId="29728" xr:uid="{69A08A12-3D2C-4229-819D-4FFF4B024B61}"/>
    <cellStyle name="SAPBEXHLevel3X 4 8 3" xfId="29729" xr:uid="{751CB716-224F-48AF-B9A6-72135983C13B}"/>
    <cellStyle name="SAPBEXHLevel3X 4 9" xfId="7372" xr:uid="{E57F6837-DB0C-45A6-BDBB-BF109309C7D1}"/>
    <cellStyle name="SAPBEXHLevel3X 4 9 2" xfId="29730" xr:uid="{7990FE37-76EF-490C-A210-6F629C03F4D4}"/>
    <cellStyle name="SAPBEXHLevel3X 4 9 3" xfId="29731" xr:uid="{D6F31344-6AC2-4765-9D5A-D41B70173AEF}"/>
    <cellStyle name="SAPBEXHLevel3X 5" xfId="5665" xr:uid="{CD73D802-5453-498B-B7C7-007838FF7223}"/>
    <cellStyle name="SAPBEXHLevel3X 5 2" xfId="29732" xr:uid="{6049CF97-F2AE-4BB2-9991-DBE74F8B1A4B}"/>
    <cellStyle name="SAPBEXHLevel3X 5 3" xfId="29733" xr:uid="{8D274FDA-95B9-40C5-9C54-8A2B9FEB239C}"/>
    <cellStyle name="SAPBEXHLevel3X 6" xfId="5169" xr:uid="{BC250779-ED1E-49AA-B2F8-8DEEE9CCF202}"/>
    <cellStyle name="SAPBEXHLevel3X 6 2" xfId="29734" xr:uid="{529B5AC0-1191-42E8-8B7F-0DE0239242BC}"/>
    <cellStyle name="SAPBEXHLevel3X 6 3" xfId="29735" xr:uid="{CEEB9C44-DA58-415C-BDF8-C9E6D7D46198}"/>
    <cellStyle name="SAPBEXHLevel3X 7" xfId="6401" xr:uid="{957A307D-FF7E-401E-8DE6-773834969148}"/>
    <cellStyle name="SAPBEXHLevel3X 7 2" xfId="29736" xr:uid="{1D2408D6-FA56-4C81-98FD-FBFDB422B20A}"/>
    <cellStyle name="SAPBEXHLevel3X 7 3" xfId="29737" xr:uid="{DAC5F720-08A9-443D-9633-A8CD25B90D2F}"/>
    <cellStyle name="SAPBEXHLevel3X 8" xfId="7132" xr:uid="{F53EC1A2-CE6D-4122-9AB6-58BF4E0C36F2}"/>
    <cellStyle name="SAPBEXHLevel3X 8 2" xfId="29738" xr:uid="{E7E6F845-878C-4FEC-A54E-FA25FB94A380}"/>
    <cellStyle name="SAPBEXHLevel3X 8 3" xfId="29739" xr:uid="{3C66266C-35B6-4D80-8357-B92091B432B9}"/>
    <cellStyle name="SAPBEXHLevel3X 9" xfId="5160" xr:uid="{1168987F-7E42-494C-AB7E-391DA7917918}"/>
    <cellStyle name="SAPBEXHLevel3X 9 2" xfId="29740" xr:uid="{7C29C6DE-ADD5-4BD3-A8C5-58CFB6D5CEEF}"/>
    <cellStyle name="SAPBEXHLevel3X 9 3" xfId="29741" xr:uid="{D2AB455E-9411-4EF6-B228-D301E289EDF1}"/>
    <cellStyle name="SAPBEXresData" xfId="1120" xr:uid="{50AAEF78-3A19-4BC8-A10C-88256335C0E6}"/>
    <cellStyle name="SAPBEXresData 10" xfId="5323" xr:uid="{0BFD3DDE-AA58-44CA-8E65-9E5F2CD0BE7F}"/>
    <cellStyle name="SAPBEXresData 10 2" xfId="29742" xr:uid="{5DDB0185-D9BE-4F3D-8A78-C957BACCFFD1}"/>
    <cellStyle name="SAPBEXresData 10 3" xfId="29743" xr:uid="{A6D38573-8E07-4591-BCB3-0934C2F11A43}"/>
    <cellStyle name="SAPBEXresData 11" xfId="5597" xr:uid="{68EDBD5D-B85E-486C-8A15-69AA90A60843}"/>
    <cellStyle name="SAPBEXresData 11 2" xfId="29744" xr:uid="{3181CD26-D0B1-45D3-A69A-FEB881583AFD}"/>
    <cellStyle name="SAPBEXresData 11 3" xfId="29745" xr:uid="{A39901F2-99EA-42B2-AE40-431C43CB1B1F}"/>
    <cellStyle name="SAPBEXresData 12" xfId="7614" xr:uid="{1A5EBA7E-67D0-4204-90BF-F609830C5600}"/>
    <cellStyle name="SAPBEXresData 12 2" xfId="29746" xr:uid="{F56C47AC-14FA-482F-A4B7-B3B70CF5A063}"/>
    <cellStyle name="SAPBEXresData 12 3" xfId="29747" xr:uid="{433B168B-1A41-4153-A5A4-BD308C72B450}"/>
    <cellStyle name="SAPBEXresData 13" xfId="7883" xr:uid="{99E70BAC-5293-45C9-92A1-D1AFB2CE18D5}"/>
    <cellStyle name="SAPBEXresData 13 2" xfId="29748" xr:uid="{00F0C901-A879-4373-91E2-A6A20E697D63}"/>
    <cellStyle name="SAPBEXresData 13 3" xfId="29749" xr:uid="{372F773A-7749-432D-B40E-53E2E07EEA2B}"/>
    <cellStyle name="SAPBEXresData 14" xfId="29750" xr:uid="{76C023D6-A940-4467-8A93-7935B0B20E0C}"/>
    <cellStyle name="SAPBEXresData 15" xfId="29751" xr:uid="{582BB0A0-50E4-46AE-94F8-A641DBE5804D}"/>
    <cellStyle name="SAPBEXresData 2" xfId="1576" xr:uid="{E0D847FB-8E87-486C-847E-6CBD06E23B29}"/>
    <cellStyle name="SAPBEXresData 2 10" xfId="6524" xr:uid="{D2053DF3-E81C-4547-B4F1-8D5052E0733B}"/>
    <cellStyle name="SAPBEXresData 2 10 2" xfId="29752" xr:uid="{1813CF36-E45A-41E9-ADBB-FB68A4F50C4E}"/>
    <cellStyle name="SAPBEXresData 2 10 3" xfId="29753" xr:uid="{E33E0801-3B7F-4CA1-9804-27E5ECCEC4FB}"/>
    <cellStyle name="SAPBEXresData 2 11" xfId="7478" xr:uid="{5730A031-4AC7-4485-8F24-40EAE502902E}"/>
    <cellStyle name="SAPBEXresData 2 11 2" xfId="29754" xr:uid="{026AE472-3AB1-499D-B8EA-E27AAD0160EC}"/>
    <cellStyle name="SAPBEXresData 2 11 3" xfId="29755" xr:uid="{7494DA21-3532-436B-B408-9B3B8F5AB1CF}"/>
    <cellStyle name="SAPBEXresData 2 12" xfId="7720" xr:uid="{09E91A1D-9A27-4F9E-A5DC-9A1514E64B9D}"/>
    <cellStyle name="SAPBEXresData 2 12 2" xfId="29756" xr:uid="{A38F19E4-57D7-4B01-B5F8-5B455361F36E}"/>
    <cellStyle name="SAPBEXresData 2 12 3" xfId="29757" xr:uid="{5F1BD70A-9542-4205-AEC5-9C3183227552}"/>
    <cellStyle name="SAPBEXresData 2 13" xfId="7958" xr:uid="{D7FCAA12-7E16-4353-A90C-7C75D438DF09}"/>
    <cellStyle name="SAPBEXresData 2 13 2" xfId="29758" xr:uid="{E21742FE-3EDE-41F2-9B76-38CE0B3C273C}"/>
    <cellStyle name="SAPBEXresData 2 13 3" xfId="29759" xr:uid="{DE3EE811-B5D9-4526-BA37-740916D58744}"/>
    <cellStyle name="SAPBEXresData 2 14" xfId="29760" xr:uid="{00CFEB60-16F9-4A84-8641-0E018C215064}"/>
    <cellStyle name="SAPBEXresData 2 15" xfId="29761" xr:uid="{21E62476-17BC-4DF7-99E2-E59CC931FC55}"/>
    <cellStyle name="SAPBEXresData 2 2" xfId="1957" xr:uid="{F44FE9BA-AFD0-4844-8E35-2DB9BE94A033}"/>
    <cellStyle name="SAPBEXresData 2 2 10" xfId="7476" xr:uid="{F4DF15BE-A32E-464E-A95F-49803FDF28C8}"/>
    <cellStyle name="SAPBEXresData 2 2 10 2" xfId="29762" xr:uid="{23DC41E0-6FC4-4532-A17E-DE693D674581}"/>
    <cellStyle name="SAPBEXresData 2 2 10 3" xfId="29763" xr:uid="{9BBEF72E-BC12-44E3-8512-3D4F67227F58}"/>
    <cellStyle name="SAPBEXresData 2 2 11" xfId="29764" xr:uid="{F84E5153-53D1-4818-AD70-E9833E992645}"/>
    <cellStyle name="SAPBEXresData 2 2 12" xfId="29765" xr:uid="{C5A4CBD0-30F9-4DC5-9A5E-F114B29BB254}"/>
    <cellStyle name="SAPBEXresData 2 2 2" xfId="6551" xr:uid="{51CE4865-C22C-4FA6-A580-A58E6595ABE9}"/>
    <cellStyle name="SAPBEXresData 2 2 2 2" xfId="29766" xr:uid="{EC992088-AB71-4E0A-A419-DEAFC4C33B01}"/>
    <cellStyle name="SAPBEXresData 2 2 2 3" xfId="29767" xr:uid="{48362BC5-AF42-42B0-81D7-EF4CBA371C7A}"/>
    <cellStyle name="SAPBEXresData 2 2 3" xfId="6185" xr:uid="{751A5E31-4E37-4350-BFB8-C74AE34D6A34}"/>
    <cellStyle name="SAPBEXresData 2 2 3 2" xfId="29768" xr:uid="{1F7D2FBA-2027-4D94-8AF8-7CB1DB48FF51}"/>
    <cellStyle name="SAPBEXresData 2 2 3 3" xfId="29769" xr:uid="{35C907C1-8911-4A92-B131-E189EF04DAD8}"/>
    <cellStyle name="SAPBEXresData 2 2 4" xfId="6884" xr:uid="{22CF4887-827C-42C4-B7D3-A8DB8DA8F831}"/>
    <cellStyle name="SAPBEXresData 2 2 4 2" xfId="29770" xr:uid="{C1C551C2-6EEC-4D88-8090-D956EEC3AB3B}"/>
    <cellStyle name="SAPBEXresData 2 2 4 3" xfId="29771" xr:uid="{C8D7EEAC-492B-4811-9E09-2969CF202497}"/>
    <cellStyle name="SAPBEXresData 2 2 5" xfId="6818" xr:uid="{CB970D6A-3C40-4086-BBC3-48F35820B1E8}"/>
    <cellStyle name="SAPBEXresData 2 2 5 2" xfId="29772" xr:uid="{4E261389-3B6F-446D-BE91-E9C41C99DC33}"/>
    <cellStyle name="SAPBEXresData 2 2 5 3" xfId="29773" xr:uid="{26643A51-E2C2-4E8A-AB6F-640340FEE207}"/>
    <cellStyle name="SAPBEXresData 2 2 6" xfId="6483" xr:uid="{C8436C4E-733A-42F5-B463-272B0ACE3691}"/>
    <cellStyle name="SAPBEXresData 2 2 6 2" xfId="29774" xr:uid="{3F7B8B54-80C2-4984-A1DB-04A5D655C16D}"/>
    <cellStyle name="SAPBEXresData 2 2 6 3" xfId="29775" xr:uid="{E6A33978-A510-45FA-81F7-2915F767FE1E}"/>
    <cellStyle name="SAPBEXresData 2 2 7" xfId="7444" xr:uid="{5EB3D16D-A5C6-44DB-8E5F-592BD0E8C8A2}"/>
    <cellStyle name="SAPBEXresData 2 2 7 2" xfId="29776" xr:uid="{9B9B9DAD-D9EF-40E7-A23E-66D96730A832}"/>
    <cellStyle name="SAPBEXresData 2 2 7 3" xfId="29777" xr:uid="{4EB2D190-08E5-47F6-A9C7-0200553F9352}"/>
    <cellStyle name="SAPBEXresData 2 2 8" xfId="7585" xr:uid="{A783EA59-70BC-4C65-8BD4-2E812DFB875B}"/>
    <cellStyle name="SAPBEXresData 2 2 8 2" xfId="29778" xr:uid="{07044315-7596-459A-BB42-3B60BEAD6759}"/>
    <cellStyle name="SAPBEXresData 2 2 8 3" xfId="29779" xr:uid="{B5B88503-BE09-482D-8D76-99BCB57761C9}"/>
    <cellStyle name="SAPBEXresData 2 2 9" xfId="7366" xr:uid="{38E159A1-94D6-46C3-84EE-9DDE7B8AA8A6}"/>
    <cellStyle name="SAPBEXresData 2 2 9 2" xfId="29780" xr:uid="{F556E235-969E-4531-90BA-B693C39E5B62}"/>
    <cellStyle name="SAPBEXresData 2 2 9 3" xfId="29781" xr:uid="{2996DA14-CFBE-440F-8AFA-1F6516E7E759}"/>
    <cellStyle name="SAPBEXresData 2 3" xfId="5900" xr:uid="{7B3F8C50-84BD-4B81-8ECD-91C97CB3585C}"/>
    <cellStyle name="SAPBEXresData 2 3 2" xfId="29782" xr:uid="{400DF5BA-9543-4906-850E-13CE6EA6EE5D}"/>
    <cellStyle name="SAPBEXresData 2 3 3" xfId="29783" xr:uid="{FC14012E-EDE0-4434-8524-3DA0377235A8}"/>
    <cellStyle name="SAPBEXresData 2 4" xfId="6269" xr:uid="{1BFE8BDD-EC18-4727-8156-4B9EDA57A1F9}"/>
    <cellStyle name="SAPBEXresData 2 4 2" xfId="29784" xr:uid="{AB00A6D3-B824-4297-B3F6-6011DE671687}"/>
    <cellStyle name="SAPBEXresData 2 4 3" xfId="29785" xr:uid="{D1D5DD78-91A6-4FDB-87BC-C7331D843669}"/>
    <cellStyle name="SAPBEXresData 2 5" xfId="4776" xr:uid="{CE310910-050A-4841-BCF6-3F6FF03AD966}"/>
    <cellStyle name="SAPBEXresData 2 5 2" xfId="29786" xr:uid="{04F68AD7-D252-4CF8-B6A7-A78BD4BAA749}"/>
    <cellStyle name="SAPBEXresData 2 5 3" xfId="29787" xr:uid="{E38E392E-0138-46A4-A643-89A3241F8CB0}"/>
    <cellStyle name="SAPBEXresData 2 6" xfId="6030" xr:uid="{B9AD4576-0558-4B28-8D3C-2096F8AD56EB}"/>
    <cellStyle name="SAPBEXresData 2 6 2" xfId="29788" xr:uid="{ACFF39AE-814F-497B-93BA-0F40A6EB1F72}"/>
    <cellStyle name="SAPBEXresData 2 6 3" xfId="29789" xr:uid="{1E80CD6B-1542-43E3-A07F-D5B7A4F2F19D}"/>
    <cellStyle name="SAPBEXresData 2 7" xfId="5188" xr:uid="{0873A75F-9C80-4A8C-B874-005B9A01633B}"/>
    <cellStyle name="SAPBEXresData 2 7 2" xfId="29790" xr:uid="{4787E1CC-AA01-4EB1-A435-ED10BF8E66EC}"/>
    <cellStyle name="SAPBEXresData 2 7 3" xfId="29791" xr:uid="{4A48B8AB-746A-4302-A189-1FBABE55B2B4}"/>
    <cellStyle name="SAPBEXresData 2 8" xfId="4817" xr:uid="{66EAD779-41F8-4D89-81BB-5891C09AA833}"/>
    <cellStyle name="SAPBEXresData 2 8 2" xfId="29792" xr:uid="{1C0197A3-086F-4DE4-AA2F-B1E6D8DDE476}"/>
    <cellStyle name="SAPBEXresData 2 8 3" xfId="29793" xr:uid="{B87B283F-D8BB-4F1E-ACD3-AE2D6CB2909F}"/>
    <cellStyle name="SAPBEXresData 2 9" xfId="5409" xr:uid="{F09A5D3D-E87D-4BD7-919F-749D4B4E4BAF}"/>
    <cellStyle name="SAPBEXresData 2 9 2" xfId="29794" xr:uid="{D73CFC33-DAF3-4FAE-BF09-5C51ACD27A56}"/>
    <cellStyle name="SAPBEXresData 2 9 3" xfId="29795" xr:uid="{E3871347-AB4C-44E0-9018-4F757DE3C85E}"/>
    <cellStyle name="SAPBEXresData 3" xfId="1577" xr:uid="{1B54F1F9-6D3D-44C8-A2FE-B8D2F8D250BD}"/>
    <cellStyle name="SAPBEXresData 3 10" xfId="6659" xr:uid="{29091795-3F3F-4D55-90ED-63C353EF2B91}"/>
    <cellStyle name="SAPBEXresData 3 10 2" xfId="29796" xr:uid="{E08C0B1B-ED41-4E1C-A80C-89FCD5D6F294}"/>
    <cellStyle name="SAPBEXresData 3 10 3" xfId="29797" xr:uid="{636A87C9-36DA-44BD-95B6-99ECA1ECF481}"/>
    <cellStyle name="SAPBEXresData 3 11" xfId="5586" xr:uid="{49CF7700-A4A0-4ED7-B80E-AD56207A47D7}"/>
    <cellStyle name="SAPBEXresData 3 11 2" xfId="29798" xr:uid="{5AD89355-A021-488E-8539-CD715A854F7C}"/>
    <cellStyle name="SAPBEXresData 3 11 3" xfId="29799" xr:uid="{C2E87F7D-3F9C-4FAD-A33E-F4FB012BCBF3}"/>
    <cellStyle name="SAPBEXresData 3 12" xfId="7959" xr:uid="{FF99DBFB-2802-4D0F-A592-73A16209345C}"/>
    <cellStyle name="SAPBEXresData 3 12 2" xfId="29800" xr:uid="{2DE0829D-0489-4ADC-988F-3AEDBC81C6E9}"/>
    <cellStyle name="SAPBEXresData 3 12 3" xfId="29801" xr:uid="{A4EF120C-74AA-4AD5-861B-0CC5FC6688F2}"/>
    <cellStyle name="SAPBEXresData 3 13" xfId="29802" xr:uid="{69A34FB2-9B64-4079-9B4E-BAEF2D5A39A4}"/>
    <cellStyle name="SAPBEXresData 3 14" xfId="29803" xr:uid="{A6C3D1E6-483B-47D3-A43F-20F46EDC96D3}"/>
    <cellStyle name="SAPBEXresData 3 2" xfId="1958" xr:uid="{B170D731-147D-45C7-9901-7D6ECF92031C}"/>
    <cellStyle name="SAPBEXresData 3 2 10" xfId="6205" xr:uid="{C4D39C99-4179-4900-A013-F018FA88469E}"/>
    <cellStyle name="SAPBEXresData 3 2 10 2" xfId="29804" xr:uid="{15DC1328-260E-4EF9-935D-CD3104415918}"/>
    <cellStyle name="SAPBEXresData 3 2 10 3" xfId="29805" xr:uid="{A4F48A6F-38BB-4909-A675-4FD8D55CACED}"/>
    <cellStyle name="SAPBEXresData 3 2 11" xfId="29806" xr:uid="{898B8AD6-073D-443F-B8FD-3957A52E50C6}"/>
    <cellStyle name="SAPBEXresData 3 2 12" xfId="29807" xr:uid="{7717B873-6335-43EB-8D0F-C2DF1A35641C}"/>
    <cellStyle name="SAPBEXresData 3 2 2" xfId="6552" xr:uid="{A3E6EA4F-AF42-468D-9CE8-829E6218E84D}"/>
    <cellStyle name="SAPBEXresData 3 2 2 2" xfId="29808" xr:uid="{CDC282C8-0671-4596-A9AA-60455C754BF8}"/>
    <cellStyle name="SAPBEXresData 3 2 2 3" xfId="29809" xr:uid="{9374DBD1-05E7-45BC-B206-1CF9E9E11ADC}"/>
    <cellStyle name="SAPBEXresData 3 2 3" xfId="6167" xr:uid="{29F4BD46-6BC4-4BDE-90C2-D860C9B0FFE1}"/>
    <cellStyle name="SAPBEXresData 3 2 3 2" xfId="29810" xr:uid="{7A5834FB-5588-4EC0-A1C9-67D76C4F0255}"/>
    <cellStyle name="SAPBEXresData 3 2 3 3" xfId="29811" xr:uid="{0B8A33EE-F63A-4993-A500-DDB49C4B768D}"/>
    <cellStyle name="SAPBEXresData 3 2 4" xfId="6885" xr:uid="{2281DCC1-3D6E-4489-AB16-D176F1B34496}"/>
    <cellStyle name="SAPBEXresData 3 2 4 2" xfId="29812" xr:uid="{438C3550-4A1C-427F-A774-B552AD8DF43D}"/>
    <cellStyle name="SAPBEXresData 3 2 4 3" xfId="29813" xr:uid="{DF7B4157-86FE-471C-917F-718C9D79F272}"/>
    <cellStyle name="SAPBEXresData 3 2 5" xfId="6141" xr:uid="{ACBEA929-C903-422C-A807-04E26AFD42A3}"/>
    <cellStyle name="SAPBEXresData 3 2 5 2" xfId="29814" xr:uid="{1799CF55-76BD-460E-ACE3-643999FA7E9A}"/>
    <cellStyle name="SAPBEXresData 3 2 5 3" xfId="29815" xr:uid="{E73FF4BE-A072-4632-A261-62B7FE0791AA}"/>
    <cellStyle name="SAPBEXresData 3 2 6" xfId="6676" xr:uid="{8BBAEA08-5496-43BD-80F7-D43B62BB5ECD}"/>
    <cellStyle name="SAPBEXresData 3 2 6 2" xfId="29816" xr:uid="{10ADA625-031F-49E2-BBFB-088C67162664}"/>
    <cellStyle name="SAPBEXresData 3 2 6 3" xfId="29817" xr:uid="{7F32F301-5715-4D1A-933D-F750D1BC5D30}"/>
    <cellStyle name="SAPBEXresData 3 2 7" xfId="7445" xr:uid="{6FC07D1D-7D50-4E55-B5ED-CAA15A90ED83}"/>
    <cellStyle name="SAPBEXresData 3 2 7 2" xfId="29818" xr:uid="{0BBEF9FA-2E8E-40C5-8816-341D4D95772B}"/>
    <cellStyle name="SAPBEXresData 3 2 7 3" xfId="29819" xr:uid="{7F27A33A-2065-4411-9E02-420689AA64B8}"/>
    <cellStyle name="SAPBEXresData 3 2 8" xfId="7586" xr:uid="{7A5EE72F-AD45-4269-B3FB-939C7295FC02}"/>
    <cellStyle name="SAPBEXresData 3 2 8 2" xfId="29820" xr:uid="{CB0D610C-1BAA-4941-B091-920B2CC5EFED}"/>
    <cellStyle name="SAPBEXresData 3 2 8 3" xfId="29821" xr:uid="{04E07399-1F42-458A-BFF3-766CC2613EAA}"/>
    <cellStyle name="SAPBEXresData 3 2 9" xfId="7261" xr:uid="{AC105997-81DD-4519-8838-3881A99BDECF}"/>
    <cellStyle name="SAPBEXresData 3 2 9 2" xfId="29822" xr:uid="{A53DB59B-8EB6-4DD0-A09E-91CC4234217C}"/>
    <cellStyle name="SAPBEXresData 3 2 9 3" xfId="29823" xr:uid="{AF35D6CF-FAF0-4ECD-A156-151391B8EF06}"/>
    <cellStyle name="SAPBEXresData 3 3" xfId="6270" xr:uid="{18E56C07-C273-4A35-B0C1-4C3F207FB23A}"/>
    <cellStyle name="SAPBEXresData 3 3 2" xfId="29824" xr:uid="{C027352F-DEB1-4B15-BCBA-5503FA8288D4}"/>
    <cellStyle name="SAPBEXresData 3 3 3" xfId="29825" xr:uid="{69C963F0-FEB1-4BAB-96C0-F9F3E32FC30F}"/>
    <cellStyle name="SAPBEXresData 3 4" xfId="4843" xr:uid="{D11FB78F-1145-4971-B317-2E5110B1CD5A}"/>
    <cellStyle name="SAPBEXresData 3 4 2" xfId="29826" xr:uid="{63172393-321E-4BDA-86A0-4DCD07FCF516}"/>
    <cellStyle name="SAPBEXresData 3 4 3" xfId="29827" xr:uid="{0E0E9737-E913-40B7-B4E4-D1587CDEB964}"/>
    <cellStyle name="SAPBEXresData 3 5" xfId="6731" xr:uid="{5462978F-22D4-4F62-B0F6-B5F25FA66FAE}"/>
    <cellStyle name="SAPBEXresData 3 5 2" xfId="29828" xr:uid="{5AD41118-C990-4427-BDA7-1722D0A1D87E}"/>
    <cellStyle name="SAPBEXresData 3 5 3" xfId="29829" xr:uid="{776E1A88-07AF-4E81-B6CF-F0F57D3C5397}"/>
    <cellStyle name="SAPBEXresData 3 6" xfId="6660" xr:uid="{EA61BF3A-5F85-4084-A277-C5ACF55BF476}"/>
    <cellStyle name="SAPBEXresData 3 6 2" xfId="29830" xr:uid="{EE91E9B8-A926-4162-A2D6-6E19B758861A}"/>
    <cellStyle name="SAPBEXresData 3 6 3" xfId="29831" xr:uid="{14E20F9E-D575-4FBF-89FC-710614F5F537}"/>
    <cellStyle name="SAPBEXresData 3 7" xfId="7125" xr:uid="{2356E67D-0061-4998-B320-8AE7972C9262}"/>
    <cellStyle name="SAPBEXresData 3 7 2" xfId="29832" xr:uid="{8C228796-A64C-474B-82CC-65583B72ACC7}"/>
    <cellStyle name="SAPBEXresData 3 7 3" xfId="29833" xr:uid="{17E78710-CB89-4523-89D3-4342CE1E33F0}"/>
    <cellStyle name="SAPBEXresData 3 8" xfId="4962" xr:uid="{3C1E3EAE-642E-4A3D-A048-4252744ED01E}"/>
    <cellStyle name="SAPBEXresData 3 8 2" xfId="29834" xr:uid="{757A9534-0461-44F3-B694-1E40FA9D09B1}"/>
    <cellStyle name="SAPBEXresData 3 8 3" xfId="29835" xr:uid="{5B56C8C3-C5DF-4663-967D-CD238B5E23C0}"/>
    <cellStyle name="SAPBEXresData 3 9" xfId="5177" xr:uid="{0255628E-AA53-4EDB-82F8-337548FE61BB}"/>
    <cellStyle name="SAPBEXresData 3 9 2" xfId="29836" xr:uid="{2537BBA3-BEE7-43AD-BAE1-22FAE5004F3D}"/>
    <cellStyle name="SAPBEXresData 3 9 3" xfId="29837" xr:uid="{9818FB00-5CE9-4DA4-A315-D9F6FD67A7D9}"/>
    <cellStyle name="SAPBEXresData 4" xfId="1917" xr:uid="{3F81EF4B-EF13-4C3F-A0F3-4F77CFDD055F}"/>
    <cellStyle name="SAPBEXresData 4 10" xfId="7527" xr:uid="{63A852CB-0CEA-49DC-B1E7-A11D6E4E79C4}"/>
    <cellStyle name="SAPBEXresData 4 10 2" xfId="29838" xr:uid="{1B06983F-69AC-42AD-9BCB-DFCD83F04B0A}"/>
    <cellStyle name="SAPBEXresData 4 10 3" xfId="29839" xr:uid="{19F38D70-A67D-44D5-8370-3250B41A6582}"/>
    <cellStyle name="SAPBEXresData 4 11" xfId="29840" xr:uid="{927C0A5F-6581-4E4C-B315-B7012B569534}"/>
    <cellStyle name="SAPBEXresData 4 12" xfId="29841" xr:uid="{8F21B961-FBAB-4C65-B8D2-9D8F481C0569}"/>
    <cellStyle name="SAPBEXresData 4 2" xfId="6512" xr:uid="{E6809811-2DED-4A16-99DB-9E22D20F1BD8}"/>
    <cellStyle name="SAPBEXresData 4 2 2" xfId="29842" xr:uid="{BB60679F-FB84-48D4-ADB9-1092E1F22869}"/>
    <cellStyle name="SAPBEXresData 4 2 3" xfId="29843" xr:uid="{935B7432-432F-4DC5-AB81-BE069846260C}"/>
    <cellStyle name="SAPBEXresData 4 3" xfId="4709" xr:uid="{9A19F420-B42A-45BB-B8A5-AB58C165464F}"/>
    <cellStyle name="SAPBEXresData 4 3 2" xfId="29844" xr:uid="{27E50E36-A638-4E03-9513-1E252556BDDD}"/>
    <cellStyle name="SAPBEXresData 4 3 3" xfId="29845" xr:uid="{EF55449C-4D9B-48C3-949F-95C2C8815265}"/>
    <cellStyle name="SAPBEXresData 4 4" xfId="6019" xr:uid="{AFE6F2EB-21E6-4998-ABAF-15B6682BE0DE}"/>
    <cellStyle name="SAPBEXresData 4 4 2" xfId="29846" xr:uid="{DC656285-A6C4-4ED2-A8B5-F8FC550F98C9}"/>
    <cellStyle name="SAPBEXresData 4 4 3" xfId="29847" xr:uid="{4A2554AE-F514-4C8E-9F8E-3E00FC0EDE14}"/>
    <cellStyle name="SAPBEXresData 4 5" xfId="6708" xr:uid="{00EB8553-5497-4A44-8863-24AAF5FCAB18}"/>
    <cellStyle name="SAPBEXresData 4 5 2" xfId="29848" xr:uid="{D099845E-E619-48F8-A837-741B91921312}"/>
    <cellStyle name="SAPBEXresData 4 5 3" xfId="29849" xr:uid="{B8EE4B19-96D1-45E2-AC95-3B6C10A5ACE9}"/>
    <cellStyle name="SAPBEXresData 4 6" xfId="6394" xr:uid="{C2973BDE-04A5-4F36-9B83-2119529C680D}"/>
    <cellStyle name="SAPBEXresData 4 6 2" xfId="29850" xr:uid="{1ACD9D04-F40D-49E9-A212-BECE5846E7FC}"/>
    <cellStyle name="SAPBEXresData 4 6 3" xfId="29851" xr:uid="{80999182-C08F-4C22-B830-D023A9FFF63D}"/>
    <cellStyle name="SAPBEXresData 4 7" xfId="7408" xr:uid="{A7E4611A-20D2-4EAF-BA05-BDB25777A0A2}"/>
    <cellStyle name="SAPBEXresData 4 7 2" xfId="29852" xr:uid="{A84E5DF8-6FA4-4C42-91D5-C694892C7D9B}"/>
    <cellStyle name="SAPBEXresData 4 7 3" xfId="29853" xr:uid="{6C04C049-EE21-40C6-865A-788798A4FE1B}"/>
    <cellStyle name="SAPBEXresData 4 8" xfId="7550" xr:uid="{A821A294-9057-4D0B-BF51-2973786562E4}"/>
    <cellStyle name="SAPBEXresData 4 8 2" xfId="29854" xr:uid="{E99A8341-4E72-4C85-8052-FED950BC51EE}"/>
    <cellStyle name="SAPBEXresData 4 8 3" xfId="29855" xr:uid="{CF166A46-2DC5-497A-A5FE-86331D2997FC}"/>
    <cellStyle name="SAPBEXresData 4 9" xfId="6450" xr:uid="{41BFB3E0-ED15-4503-8094-FC7BAA5843EE}"/>
    <cellStyle name="SAPBEXresData 4 9 2" xfId="29856" xr:uid="{5EEFCBB0-59F3-4385-B363-D0AE7122E47D}"/>
    <cellStyle name="SAPBEXresData 4 9 3" xfId="29857" xr:uid="{9BFB42AD-76A1-463E-9277-D70C22F7002D}"/>
    <cellStyle name="SAPBEXresData 5" xfId="5633" xr:uid="{83A28425-26F1-43F6-A462-4E0310022884}"/>
    <cellStyle name="SAPBEXresData 5 10" xfId="7744" xr:uid="{406B0A5A-4A1F-48FF-A6DB-EBB9C98E072C}"/>
    <cellStyle name="SAPBEXresData 5 10 2" xfId="29858" xr:uid="{D2D48E18-7ABC-43E2-A098-8F03468FB4DA}"/>
    <cellStyle name="SAPBEXresData 5 10 3" xfId="29859" xr:uid="{373B0060-0E9C-4A5B-A8BF-F95545C816D4}"/>
    <cellStyle name="SAPBEXresData 5 11" xfId="29860" xr:uid="{84D934D4-FDBA-4DF7-8885-6E8C2C48804A}"/>
    <cellStyle name="SAPBEXresData 5 12" xfId="29861" xr:uid="{A3F80607-8512-4870-B908-1D341646554B}"/>
    <cellStyle name="SAPBEXresData 5 2" xfId="6002" xr:uid="{ADC74277-5F41-44A1-995C-FEFE7A7D578E}"/>
    <cellStyle name="SAPBEXresData 5 2 2" xfId="29862" xr:uid="{55C6D85F-A059-4725-A576-1DC2B0BFB32C}"/>
    <cellStyle name="SAPBEXresData 5 2 3" xfId="29863" xr:uid="{A7A72466-FA06-448A-BB68-867181202631}"/>
    <cellStyle name="SAPBEXresData 5 3" xfId="5511" xr:uid="{24D6006A-920C-4155-98F8-4EB91AF7EB16}"/>
    <cellStyle name="SAPBEXresData 5 3 2" xfId="29864" xr:uid="{143C7A48-68C8-4356-AC99-88AEF758D3A8}"/>
    <cellStyle name="SAPBEXresData 5 3 3" xfId="29865" xr:uid="{8A54BEC4-080F-428D-B50C-0325F00412D0}"/>
    <cellStyle name="SAPBEXresData 5 4" xfId="4927" xr:uid="{6414B4AC-D67F-4858-BC53-367A10BF06A9}"/>
    <cellStyle name="SAPBEXresData 5 4 2" xfId="29866" xr:uid="{24F9D6AF-01D0-4E52-A779-E0044582DEBC}"/>
    <cellStyle name="SAPBEXresData 5 4 3" xfId="29867" xr:uid="{030FBA1B-921E-440B-B235-C2F9C11A7FF1}"/>
    <cellStyle name="SAPBEXresData 5 5" xfId="5701" xr:uid="{56FB03D1-ED8D-45F0-ABD3-9020D26B890E}"/>
    <cellStyle name="SAPBEXresData 5 5 2" xfId="29868" xr:uid="{C2D10A0F-BB52-4A4A-BAD1-1419492FEFE5}"/>
    <cellStyle name="SAPBEXresData 5 5 3" xfId="29869" xr:uid="{730D91DD-F1C7-4877-82BA-7366E0230AFE}"/>
    <cellStyle name="SAPBEXresData 5 6" xfId="6063" xr:uid="{7B9E684D-C4C2-4F31-8CE3-6DD95AD768C9}"/>
    <cellStyle name="SAPBEXresData 5 6 2" xfId="29870" xr:uid="{451A4769-0B9B-4F8D-BEBF-73A0B1CA2EA0}"/>
    <cellStyle name="SAPBEXresData 5 6 3" xfId="29871" xr:uid="{6184D065-248D-41BB-8EF9-4D0799983136}"/>
    <cellStyle name="SAPBEXresData 5 7" xfId="6044" xr:uid="{BD7E325F-7AA2-4EBE-8589-C47B0E094894}"/>
    <cellStyle name="SAPBEXresData 5 7 2" xfId="29872" xr:uid="{C87BF7FD-2FB4-43C9-93F4-6248EA38F0A2}"/>
    <cellStyle name="SAPBEXresData 5 7 3" xfId="29873" xr:uid="{77D711DB-0560-4EC5-908B-34C58D6B8C52}"/>
    <cellStyle name="SAPBEXresData 5 8" xfId="5902" xr:uid="{4BB83960-9C61-4643-A71A-D9DBBA3488A2}"/>
    <cellStyle name="SAPBEXresData 5 8 2" xfId="29874" xr:uid="{4E7936FD-E283-45BC-8C47-AF79501CFD7B}"/>
    <cellStyle name="SAPBEXresData 5 8 3" xfId="29875" xr:uid="{256D933F-B091-47D2-9F30-E2782D64639A}"/>
    <cellStyle name="SAPBEXresData 5 9" xfId="6130" xr:uid="{0E608EE9-F205-460E-AF92-1E9B06AE8D56}"/>
    <cellStyle name="SAPBEXresData 5 9 2" xfId="29876" xr:uid="{8D212499-D973-4626-9D14-6CE3F54D4C53}"/>
    <cellStyle name="SAPBEXresData 5 9 3" xfId="29877" xr:uid="{6A22CDC3-1044-4F68-8201-9252CFD93D5B}"/>
    <cellStyle name="SAPBEXresData 6" xfId="6422" xr:uid="{6D64B31C-1D37-4D79-8E39-7DF4FC7190CE}"/>
    <cellStyle name="SAPBEXresData 6 2" xfId="29878" xr:uid="{1269B9FD-2D23-47D9-B211-32AFF532A0D4}"/>
    <cellStyle name="SAPBEXresData 6 3" xfId="29879" xr:uid="{9CA185A6-23A1-4789-97F6-7A926E6B2A51}"/>
    <cellStyle name="SAPBEXresData 7" xfId="6971" xr:uid="{800F0320-FC1E-4222-843F-BA7689B45111}"/>
    <cellStyle name="SAPBEXresData 7 2" xfId="29880" xr:uid="{556E736C-DDD4-48CF-AC36-49C7712C0DD0}"/>
    <cellStyle name="SAPBEXresData 7 3" xfId="29881" xr:uid="{BC655CEA-0BB2-4369-88D5-90A8C0E73A67}"/>
    <cellStyle name="SAPBEXresData 8" xfId="6440" xr:uid="{E51AAA82-85D7-47AF-BCFB-15FF551F7422}"/>
    <cellStyle name="SAPBEXresData 8 2" xfId="29882" xr:uid="{4B80EB29-39A0-47BE-A3A5-AE52EFD91B62}"/>
    <cellStyle name="SAPBEXresData 8 3" xfId="29883" xr:uid="{EE8627B7-67F8-4461-9490-42327011069D}"/>
    <cellStyle name="SAPBEXresData 9" xfId="6998" xr:uid="{B0FE44AB-E59B-4A8E-BFC6-9994CE81B604}"/>
    <cellStyle name="SAPBEXresData 9 2" xfId="29884" xr:uid="{F1B01731-1C9D-41FF-9DD3-B0A2CD2E16CB}"/>
    <cellStyle name="SAPBEXresData 9 3" xfId="29885" xr:uid="{AF499A74-7FB1-44C4-976E-75CC03E2B1FD}"/>
    <cellStyle name="SAPBEXresDataEmph" xfId="1121" xr:uid="{F5C86920-E10A-45A3-B6A8-A9B9B51F4E03}"/>
    <cellStyle name="SAPBEXresDataEmph 10" xfId="7098" xr:uid="{3D986E58-0093-4FD3-8C47-981F7FD2A7DA}"/>
    <cellStyle name="SAPBEXresDataEmph 10 2" xfId="29886" xr:uid="{476A5B08-1C8A-442D-B8B8-4B4552B4D44E}"/>
    <cellStyle name="SAPBEXresDataEmph 10 3" xfId="29887" xr:uid="{37A5A816-D37D-40B0-B08E-E6B021B3F707}"/>
    <cellStyle name="SAPBEXresDataEmph 11" xfId="4917" xr:uid="{D3D44518-2A94-4E08-8AB0-9DD1BDD01A5D}"/>
    <cellStyle name="SAPBEXresDataEmph 11 2" xfId="29888" xr:uid="{6C800EF1-E884-4598-AA7B-9421B2270333}"/>
    <cellStyle name="SAPBEXresDataEmph 11 3" xfId="29889" xr:uid="{14D39CF7-AD36-4745-AF6C-DBB385CB1411}"/>
    <cellStyle name="SAPBEXresDataEmph 12" xfId="7884" xr:uid="{7145AD79-E0CB-46A2-8C6C-3EFA569784AB}"/>
    <cellStyle name="SAPBEXresDataEmph 12 2" xfId="29890" xr:uid="{2209E7AF-B487-4163-8BDA-FF9F0E3F8382}"/>
    <cellStyle name="SAPBEXresDataEmph 12 3" xfId="29891" xr:uid="{3FF5F285-F234-4563-9992-23D77328C45B}"/>
    <cellStyle name="SAPBEXresDataEmph 13" xfId="29892" xr:uid="{762B203D-7C1F-4708-BF74-3CDC0AED1FD1}"/>
    <cellStyle name="SAPBEXresDataEmph 14" xfId="29893" xr:uid="{6303F53B-CAD1-425C-8F1B-8CE9058EE931}"/>
    <cellStyle name="SAPBEXresDataEmph 2" xfId="1578" xr:uid="{D8AD6FE3-0C57-4296-8510-2EA1F164B532}"/>
    <cellStyle name="SAPBEXresDataEmph 2 10" xfId="7549" xr:uid="{C7C35408-C05D-40CB-9C8F-D7595EA058C8}"/>
    <cellStyle name="SAPBEXresDataEmph 2 10 2" xfId="29894" xr:uid="{01759786-3713-4426-8E2E-2F81C6C73610}"/>
    <cellStyle name="SAPBEXresDataEmph 2 10 3" xfId="29895" xr:uid="{7EF2EC5B-4732-4D59-AA80-E39CFE7D075E}"/>
    <cellStyle name="SAPBEXresDataEmph 2 11" xfId="4722" xr:uid="{C4525959-4E91-45D0-BEDE-137D8BC2627A}"/>
    <cellStyle name="SAPBEXresDataEmph 2 11 2" xfId="29896" xr:uid="{2CAD5918-48BE-4FE0-ABFB-9A194ADF5C40}"/>
    <cellStyle name="SAPBEXresDataEmph 2 11 3" xfId="29897" xr:uid="{DE566980-A597-4C1E-A366-6AAC3F38BDD2}"/>
    <cellStyle name="SAPBEXresDataEmph 2 12" xfId="7960" xr:uid="{8AE14540-EDDE-4C58-8C20-7E397CC465C3}"/>
    <cellStyle name="SAPBEXresDataEmph 2 12 2" xfId="29898" xr:uid="{1C86E140-0D99-4D88-A64B-AC6CCB98A3EB}"/>
    <cellStyle name="SAPBEXresDataEmph 2 12 3" xfId="29899" xr:uid="{2417D6D5-BF36-4611-A918-76ACFD934AB8}"/>
    <cellStyle name="SAPBEXresDataEmph 2 13" xfId="29900" xr:uid="{DDCCD56E-3F4F-447A-B9B0-60DF70D196A9}"/>
    <cellStyle name="SAPBEXresDataEmph 2 14" xfId="29901" xr:uid="{BDEC0DFE-516F-4F2E-8093-A05363A8020E}"/>
    <cellStyle name="SAPBEXresDataEmph 2 2" xfId="5901" xr:uid="{54EF6B00-72D5-45BB-BE5F-E71593D0F1AA}"/>
    <cellStyle name="SAPBEXresDataEmph 2 2 2" xfId="29902" xr:uid="{7F382BE1-5E3A-4C4C-A0FD-51228AA4466D}"/>
    <cellStyle name="SAPBEXresDataEmph 2 2 3" xfId="29903" xr:uid="{D00266E2-6AA9-4D5B-B6D7-504A717B0183}"/>
    <cellStyle name="SAPBEXresDataEmph 2 3" xfId="6271" xr:uid="{171A5483-CE10-49E9-AD81-7855D79A11BE}"/>
    <cellStyle name="SAPBEXresDataEmph 2 3 2" xfId="29904" xr:uid="{4C934737-8EBB-477A-AA8C-6BE4726A8CEB}"/>
    <cellStyle name="SAPBEXresDataEmph 2 3 3" xfId="29905" xr:uid="{32B498CD-9DDB-4F9E-A84F-626E1ECDA8CF}"/>
    <cellStyle name="SAPBEXresDataEmph 2 4" xfId="5091" xr:uid="{B8769CE6-6CDE-46CE-8413-076D3E1C2405}"/>
    <cellStyle name="SAPBEXresDataEmph 2 4 2" xfId="29906" xr:uid="{7B597F57-5DE4-422E-AC70-BFD0C1B79DBD}"/>
    <cellStyle name="SAPBEXresDataEmph 2 4 3" xfId="29907" xr:uid="{7D9B00D6-94F7-4C1D-8AEA-3560EA6E7144}"/>
    <cellStyle name="SAPBEXresDataEmph 2 5" xfId="6148" xr:uid="{F21E8CDE-58C4-42CF-8F9B-8AAAFD87D893}"/>
    <cellStyle name="SAPBEXresDataEmph 2 5 2" xfId="29908" xr:uid="{E22089BE-18D8-448F-B74F-9D0D0F703355}"/>
    <cellStyle name="SAPBEXresDataEmph 2 5 3" xfId="29909" xr:uid="{08A79E68-71E8-44F2-A3C8-3E3EF47E78E7}"/>
    <cellStyle name="SAPBEXresDataEmph 2 6" xfId="4865" xr:uid="{D605BF55-AF07-4696-A149-A382563F6144}"/>
    <cellStyle name="SAPBEXresDataEmph 2 6 2" xfId="29910" xr:uid="{04780CE8-5A97-4A6F-AC10-8455729373B1}"/>
    <cellStyle name="SAPBEXresDataEmph 2 6 3" xfId="29911" xr:uid="{AFBDBB56-13CA-45F1-8FEF-91CF26DB8D98}"/>
    <cellStyle name="SAPBEXresDataEmph 2 7" xfId="7106" xr:uid="{89E5414F-688E-4228-8577-BACB52FB03CE}"/>
    <cellStyle name="SAPBEXresDataEmph 2 7 2" xfId="29912" xr:uid="{457DCF36-84F3-419A-A46F-CE365D98076F}"/>
    <cellStyle name="SAPBEXresDataEmph 2 7 3" xfId="29913" xr:uid="{9EB03684-1A35-4034-BA75-D8DB35C5669C}"/>
    <cellStyle name="SAPBEXresDataEmph 2 8" xfId="4820" xr:uid="{0F0DFB37-5410-43FB-A146-3AEDDB8727C1}"/>
    <cellStyle name="SAPBEXresDataEmph 2 8 2" xfId="29914" xr:uid="{FB9DBE77-FADF-4A30-B042-AC09A34B3D13}"/>
    <cellStyle name="SAPBEXresDataEmph 2 8 3" xfId="29915" xr:uid="{80058BEF-AC20-4BAB-8B94-C049D5829927}"/>
    <cellStyle name="SAPBEXresDataEmph 2 9" xfId="5517" xr:uid="{F5D85C53-066D-4C27-9E70-BFAA1D077780}"/>
    <cellStyle name="SAPBEXresDataEmph 2 9 2" xfId="29916" xr:uid="{88ED6AE0-4B0D-4992-9E04-63B1731E7F84}"/>
    <cellStyle name="SAPBEXresDataEmph 2 9 3" xfId="29917" xr:uid="{9B3779DD-6549-48E4-AED7-4DBBA23F25AE}"/>
    <cellStyle name="SAPBEXresDataEmph 3" xfId="1579" xr:uid="{83B9C2F8-8BBC-4250-8FC4-25FD2E6203B5}"/>
    <cellStyle name="SAPBEXresDataEmph 3 10" xfId="7693" xr:uid="{354A6B1D-1499-4240-83C7-97A0DEEC6904}"/>
    <cellStyle name="SAPBEXresDataEmph 3 10 2" xfId="29918" xr:uid="{FC8CF6B7-2F09-410C-AE23-376F2595242C}"/>
    <cellStyle name="SAPBEXresDataEmph 3 10 3" xfId="29919" xr:uid="{243D55A9-3BD8-45AE-BBE1-4B9D5D973794}"/>
    <cellStyle name="SAPBEXresDataEmph 3 11" xfId="7961" xr:uid="{55524313-4CAE-42D0-B2CC-64632F160FF5}"/>
    <cellStyle name="SAPBEXresDataEmph 3 11 2" xfId="29920" xr:uid="{3F663C51-FD68-4230-BB1B-2C0D9B0A469A}"/>
    <cellStyle name="SAPBEXresDataEmph 3 11 3" xfId="29921" xr:uid="{90372AD3-71A5-4B99-AF04-DB7B5493A475}"/>
    <cellStyle name="SAPBEXresDataEmph 3 12" xfId="29922" xr:uid="{4FE5121F-04B5-44D2-A705-7574E843A08A}"/>
    <cellStyle name="SAPBEXresDataEmph 3 13" xfId="29923" xr:uid="{E3FA5D5B-5876-4CF6-A1F6-97F19207B470}"/>
    <cellStyle name="SAPBEXresDataEmph 3 2" xfId="6272" xr:uid="{9983F4B1-C0CB-4383-B826-BC628253FA7E}"/>
    <cellStyle name="SAPBEXresDataEmph 3 2 2" xfId="29924" xr:uid="{D0CCEE9E-4CB7-4EAA-BFB6-868D90F39310}"/>
    <cellStyle name="SAPBEXresDataEmph 3 2 3" xfId="29925" xr:uid="{14A1D58F-CE78-4EB3-9F77-59700B8ECF80}"/>
    <cellStyle name="SAPBEXresDataEmph 3 3" xfId="4786" xr:uid="{78367A39-0738-45C4-B021-D7B5CC7E3233}"/>
    <cellStyle name="SAPBEXresDataEmph 3 3 2" xfId="29926" xr:uid="{5D3A1278-312D-4BD0-AD0B-567CF441536D}"/>
    <cellStyle name="SAPBEXresDataEmph 3 3 3" xfId="29927" xr:uid="{F5894612-7458-4EF4-BF10-6C9FDCB35FD5}"/>
    <cellStyle name="SAPBEXresDataEmph 3 4" xfId="5752" xr:uid="{8A09FAA6-6955-4FA5-832F-078B2F93930A}"/>
    <cellStyle name="SAPBEXresDataEmph 3 4 2" xfId="29928" xr:uid="{E2A07A90-6A12-4B1B-BC5A-FCE8B949E2D6}"/>
    <cellStyle name="SAPBEXresDataEmph 3 4 3" xfId="29929" xr:uid="{C224EA0C-BD4A-4067-99A9-CAEA771E704C}"/>
    <cellStyle name="SAPBEXresDataEmph 3 5" xfId="6083" xr:uid="{0FC8A982-2190-4053-97CC-81E539D92B81}"/>
    <cellStyle name="SAPBEXresDataEmph 3 5 2" xfId="29930" xr:uid="{B882FE50-4D55-4BAE-9682-E2759EA5950F}"/>
    <cellStyle name="SAPBEXresDataEmph 3 5 3" xfId="29931" xr:uid="{6D5B518F-40E2-4CE1-A0B7-E9FD1279D402}"/>
    <cellStyle name="SAPBEXresDataEmph 3 6" xfId="6067" xr:uid="{C35740C6-9687-4B05-9EC6-1299FAC21BC7}"/>
    <cellStyle name="SAPBEXresDataEmph 3 6 2" xfId="29932" xr:uid="{0ACC0343-4E15-4063-98E1-362DF3329BDA}"/>
    <cellStyle name="SAPBEXresDataEmph 3 6 3" xfId="29933" xr:uid="{54C7D1C3-A48A-412F-AFEA-CC23EBA178A1}"/>
    <cellStyle name="SAPBEXresDataEmph 3 7" xfId="6938" xr:uid="{B2DBF250-B399-4902-B821-07DBAD764EBF}"/>
    <cellStyle name="SAPBEXresDataEmph 3 7 2" xfId="29934" xr:uid="{EEF04469-36E6-4D49-BBF5-E6BFFE04086A}"/>
    <cellStyle name="SAPBEXresDataEmph 3 7 3" xfId="29935" xr:uid="{DE6A4086-8A5E-4945-AAF5-B67D0B298A21}"/>
    <cellStyle name="SAPBEXresDataEmph 3 8" xfId="7334" xr:uid="{397506F1-AEE7-40BF-85CB-7694A02D322D}"/>
    <cellStyle name="SAPBEXresDataEmph 3 8 2" xfId="29936" xr:uid="{24990B24-29D3-46DC-A847-3A46B6FC7144}"/>
    <cellStyle name="SAPBEXresDataEmph 3 8 3" xfId="29937" xr:uid="{61E51B24-F850-4261-90E4-2CEBC7B63C33}"/>
    <cellStyle name="SAPBEXresDataEmph 3 9" xfId="6208" xr:uid="{B76741D7-99D2-4382-AF56-A0A5661264AF}"/>
    <cellStyle name="SAPBEXresDataEmph 3 9 2" xfId="29938" xr:uid="{F6E947FF-50B1-4944-9B63-81349D35849A}"/>
    <cellStyle name="SAPBEXresDataEmph 3 9 3" xfId="29939" xr:uid="{54923665-6A04-458B-ABF4-54200A339F6F}"/>
    <cellStyle name="SAPBEXresDataEmph 4" xfId="5634" xr:uid="{768FD885-30E9-4A95-9C50-698CF2A56167}"/>
    <cellStyle name="SAPBEXresDataEmph 4 10" xfId="7743" xr:uid="{BE22BD0D-103C-45D9-AC81-EDB83B6B957F}"/>
    <cellStyle name="SAPBEXresDataEmph 4 10 2" xfId="29940" xr:uid="{5EC932A2-65DB-47B2-A197-8D42336CD15B}"/>
    <cellStyle name="SAPBEXresDataEmph 4 10 3" xfId="29941" xr:uid="{060849BA-F749-4EDF-9672-44F0B70B608D}"/>
    <cellStyle name="SAPBEXresDataEmph 4 11" xfId="29942" xr:uid="{2FF76E29-C994-4D3D-8461-61BE0F8A7582}"/>
    <cellStyle name="SAPBEXresDataEmph 4 12" xfId="29943" xr:uid="{C185A5B5-76DB-4429-A4E7-501898EF2758}"/>
    <cellStyle name="SAPBEXresDataEmph 4 2" xfId="6003" xr:uid="{3FEAC7F9-04E2-46A0-B4CC-E334871F1D1D}"/>
    <cellStyle name="SAPBEXresDataEmph 4 2 2" xfId="29944" xr:uid="{057B673E-506A-403F-93E2-4781C0D885CD}"/>
    <cellStyle name="SAPBEXresDataEmph 4 2 3" xfId="29945" xr:uid="{54E6F3BA-9F69-4F40-BDC9-60AB0F6DD5B6}"/>
    <cellStyle name="SAPBEXresDataEmph 4 3" xfId="5384" xr:uid="{EAF1B329-E873-45F1-B51B-281A3B204F85}"/>
    <cellStyle name="SAPBEXresDataEmph 4 3 2" xfId="29946" xr:uid="{60C2BE46-17A9-4351-B53D-0A34405B3D59}"/>
    <cellStyle name="SAPBEXresDataEmph 4 3 3" xfId="29947" xr:uid="{24A3A651-1858-4281-8FD5-E9047B6654C2}"/>
    <cellStyle name="SAPBEXresDataEmph 4 4" xfId="5125" xr:uid="{B18F9ECA-815E-4F3E-9010-C31FF1AEE28A}"/>
    <cellStyle name="SAPBEXresDataEmph 4 4 2" xfId="29948" xr:uid="{7B0B8B63-1750-4D79-87A6-2BB71B7C8536}"/>
    <cellStyle name="SAPBEXresDataEmph 4 4 3" xfId="29949" xr:uid="{B87366AA-C0DC-4AF6-BFB1-994AF35ADD24}"/>
    <cellStyle name="SAPBEXresDataEmph 4 5" xfId="5407" xr:uid="{5052D2D6-3C02-4AE8-902D-8A08C6BBAEAC}"/>
    <cellStyle name="SAPBEXresDataEmph 4 5 2" xfId="29950" xr:uid="{B3A5C05E-71F7-4983-BF3F-363A97EA0F60}"/>
    <cellStyle name="SAPBEXresDataEmph 4 5 3" xfId="29951" xr:uid="{E08AE209-4838-41A2-88FD-B99FA1346F96}"/>
    <cellStyle name="SAPBEXresDataEmph 4 6" xfId="7209" xr:uid="{AD1C46C7-9411-4362-8709-363F25A31680}"/>
    <cellStyle name="SAPBEXresDataEmph 4 6 2" xfId="29952" xr:uid="{F3269722-8FD8-4ED8-9C0E-A4C36589E6B9}"/>
    <cellStyle name="SAPBEXresDataEmph 4 6 3" xfId="29953" xr:uid="{64895183-F100-4DEC-A327-359A43FAEF0B}"/>
    <cellStyle name="SAPBEXresDataEmph 4 7" xfId="5343" xr:uid="{EC2751D4-05F5-4C5F-987F-2C7A24705D57}"/>
    <cellStyle name="SAPBEXresDataEmph 4 7 2" xfId="29954" xr:uid="{2DDC77E2-D1EE-48D5-AE76-CD839BA83C21}"/>
    <cellStyle name="SAPBEXresDataEmph 4 7 3" xfId="29955" xr:uid="{D7C61D7B-3A9E-4234-9A15-CDF1FCE49E4F}"/>
    <cellStyle name="SAPBEXresDataEmph 4 8" xfId="5738" xr:uid="{E17F4218-D22E-4AF7-8F45-D981E364D8DC}"/>
    <cellStyle name="SAPBEXresDataEmph 4 8 2" xfId="29956" xr:uid="{6952E3CE-B072-4D47-8DA2-9003C1998C43}"/>
    <cellStyle name="SAPBEXresDataEmph 4 8 3" xfId="29957" xr:uid="{7E84B00C-3E87-45AE-9F94-3EA52BAEBF0D}"/>
    <cellStyle name="SAPBEXresDataEmph 4 9" xfId="7380" xr:uid="{6C5E720D-803C-462F-B0D6-195A7DE81A36}"/>
    <cellStyle name="SAPBEXresDataEmph 4 9 2" xfId="29958" xr:uid="{2487310B-52B7-46CF-B7B3-EC3034240212}"/>
    <cellStyle name="SAPBEXresDataEmph 4 9 3" xfId="29959" xr:uid="{19F51E21-1F0C-4DA1-A53B-D9476EB8EF7E}"/>
    <cellStyle name="SAPBEXresDataEmph 5" xfId="6684" xr:uid="{17A11F5E-4478-44FF-B654-EADA345392E7}"/>
    <cellStyle name="SAPBEXresDataEmph 5 2" xfId="29960" xr:uid="{EACEA651-1F74-439D-AFCC-49187A5485D0}"/>
    <cellStyle name="SAPBEXresDataEmph 5 3" xfId="29961" xr:uid="{1B1F7E7F-497A-4B75-9C86-AB72FF82788E}"/>
    <cellStyle name="SAPBEXresDataEmph 6" xfId="4819" xr:uid="{E21B46F8-9AEE-484B-9FCC-2266A9F1D0B4}"/>
    <cellStyle name="SAPBEXresDataEmph 6 2" xfId="29962" xr:uid="{AAA914B4-AB66-4212-BF06-62C4601FE196}"/>
    <cellStyle name="SAPBEXresDataEmph 6 3" xfId="29963" xr:uid="{51EA9FCD-B7CE-4760-BA4B-950486415789}"/>
    <cellStyle name="SAPBEXresDataEmph 7" xfId="4993" xr:uid="{6885D457-72C6-4537-B677-F8170BEC4EF9}"/>
    <cellStyle name="SAPBEXresDataEmph 7 2" xfId="29964" xr:uid="{5757484B-C30E-42CA-AB2C-4E85DDED9723}"/>
    <cellStyle name="SAPBEXresDataEmph 7 3" xfId="29965" xr:uid="{D7D835E0-6148-406C-ADD5-16E31A7DBF06}"/>
    <cellStyle name="SAPBEXresDataEmph 8" xfId="5132" xr:uid="{43CF1B7D-6174-4AB6-8FDC-801F8B91CD8D}"/>
    <cellStyle name="SAPBEXresDataEmph 8 2" xfId="29966" xr:uid="{59DB049C-7A57-4F7B-AA6E-7FC571D2CF2A}"/>
    <cellStyle name="SAPBEXresDataEmph 8 3" xfId="29967" xr:uid="{51BD8EC1-82B1-4E0B-B55E-DB490A4E3FEE}"/>
    <cellStyle name="SAPBEXresDataEmph 9" xfId="6750" xr:uid="{911F9109-7691-4ACF-B52C-3461FD5200F5}"/>
    <cellStyle name="SAPBEXresDataEmph 9 2" xfId="29968" xr:uid="{3D08A6A9-811E-47D3-8E90-ADE9987B125C}"/>
    <cellStyle name="SAPBEXresDataEmph 9 3" xfId="29969" xr:uid="{71EFC914-FF6D-46A9-8BD4-032A1DE48DD7}"/>
    <cellStyle name="SAPBEXresItem" xfId="1122" xr:uid="{536C86D5-809D-4932-9588-450BF0CE36CB}"/>
    <cellStyle name="SAPBEXresItem 10" xfId="6340" xr:uid="{576D8D06-586B-40D6-89D6-15BE0601004B}"/>
    <cellStyle name="SAPBEXresItem 10 2" xfId="29970" xr:uid="{63D11B2F-C6E8-495E-882E-FB2B995F2C59}"/>
    <cellStyle name="SAPBEXresItem 10 3" xfId="29971" xr:uid="{4704874E-0507-4ABB-8B2A-591CD492C542}"/>
    <cellStyle name="SAPBEXresItem 11" xfId="6959" xr:uid="{82822B23-4461-488C-93DB-8D081D63D3C4}"/>
    <cellStyle name="SAPBEXresItem 11 2" xfId="29972" xr:uid="{5E0840D5-B8AD-45DE-89F3-5C34F184569B}"/>
    <cellStyle name="SAPBEXresItem 11 3" xfId="29973" xr:uid="{3977BC0A-307E-47FD-AE6F-ABDA131E7DAB}"/>
    <cellStyle name="SAPBEXresItem 12" xfId="4942" xr:uid="{3526623B-DE6A-4271-8C51-AD961431E116}"/>
    <cellStyle name="SAPBEXresItem 12 2" xfId="29974" xr:uid="{D81A1F4B-2B8F-4DB8-963C-C4260526064A}"/>
    <cellStyle name="SAPBEXresItem 12 3" xfId="29975" xr:uid="{EADC2A69-DEAC-4073-B95C-571069D0C280}"/>
    <cellStyle name="SAPBEXresItem 13" xfId="7885" xr:uid="{7ABDEA66-1E6E-40B3-8F5C-20FB4CA674D1}"/>
    <cellStyle name="SAPBEXresItem 13 2" xfId="29976" xr:uid="{A785CF90-9869-4169-B29A-A77A0DB038EA}"/>
    <cellStyle name="SAPBEXresItem 13 3" xfId="29977" xr:uid="{31FE774E-9D7A-4A1F-8F51-2ACE77121F38}"/>
    <cellStyle name="SAPBEXresItem 14" xfId="29978" xr:uid="{37790582-E47F-4D50-B993-6E4B2E74C48F}"/>
    <cellStyle name="SAPBEXresItem 15" xfId="29979" xr:uid="{3703DAF8-36B7-4B38-802C-A1B96F511547}"/>
    <cellStyle name="SAPBEXresItem 2" xfId="1580" xr:uid="{8DF1EDC5-2796-4391-B2F8-CCF7DBDA6265}"/>
    <cellStyle name="SAPBEXresItem 2 10" xfId="7322" xr:uid="{7D0240F9-8140-44DC-9EF5-5BD89312339A}"/>
    <cellStyle name="SAPBEXresItem 2 10 2" xfId="29980" xr:uid="{7D4B5DF8-2CCC-4973-854D-0652D95DAC89}"/>
    <cellStyle name="SAPBEXresItem 2 10 3" xfId="29981" xr:uid="{D9499219-ED51-4984-843A-ACD260CDDCE6}"/>
    <cellStyle name="SAPBEXresItem 2 11" xfId="7525" xr:uid="{5B8F61A9-32DC-4445-A124-4945B20594B8}"/>
    <cellStyle name="SAPBEXresItem 2 11 2" xfId="29982" xr:uid="{D78CB7F6-B0D0-4A98-BCC3-E0084F1AFFD0}"/>
    <cellStyle name="SAPBEXresItem 2 11 3" xfId="29983" xr:uid="{E5700828-BFDA-408E-9334-D4D364B91895}"/>
    <cellStyle name="SAPBEXresItem 2 12" xfId="6848" xr:uid="{06A3C95F-15A3-47B6-955C-AF0109C44835}"/>
    <cellStyle name="SAPBEXresItem 2 12 2" xfId="29984" xr:uid="{B90D3995-5648-4EE7-85DB-DABE82DF1555}"/>
    <cellStyle name="SAPBEXresItem 2 12 3" xfId="29985" xr:uid="{16DCE4F5-030F-40BE-8C4A-DBF13FE4D9C7}"/>
    <cellStyle name="SAPBEXresItem 2 13" xfId="7962" xr:uid="{E8311262-763D-41F1-ACD8-CD138C447124}"/>
    <cellStyle name="SAPBEXresItem 2 13 2" xfId="29986" xr:uid="{D711C117-055C-4A82-A6BD-78C2A549B93E}"/>
    <cellStyle name="SAPBEXresItem 2 13 3" xfId="29987" xr:uid="{A944E0AB-D40C-4398-B14E-E0B68D5D084A}"/>
    <cellStyle name="SAPBEXresItem 2 14" xfId="29988" xr:uid="{1E38DD22-C05B-4FD6-932B-47342113FC43}"/>
    <cellStyle name="SAPBEXresItem 2 15" xfId="29989" xr:uid="{FF3E70C6-5E8B-4CC7-BCCB-04894EDFB50E}"/>
    <cellStyle name="SAPBEXresItem 2 2" xfId="1959" xr:uid="{C2D05950-BDF4-47F6-9FDD-6E65A4CDC5AF}"/>
    <cellStyle name="SAPBEXresItem 2 2 10" xfId="6625" xr:uid="{36ACE357-BCB0-48CE-BAB0-4C07AA72D9C6}"/>
    <cellStyle name="SAPBEXresItem 2 2 10 2" xfId="29990" xr:uid="{83272A59-7176-426D-A2E7-577A188C9081}"/>
    <cellStyle name="SAPBEXresItem 2 2 10 3" xfId="29991" xr:uid="{C6B1B59A-BDF7-490B-A11B-C12123F87633}"/>
    <cellStyle name="SAPBEXresItem 2 2 11" xfId="29992" xr:uid="{56EC4168-C452-4FF4-836F-2EC6262C1368}"/>
    <cellStyle name="SAPBEXresItem 2 2 12" xfId="29993" xr:uid="{998AB8AC-AFD5-444E-8883-DCA8B02190B3}"/>
    <cellStyle name="SAPBEXresItem 2 2 2" xfId="6553" xr:uid="{AA547A18-41DB-4C1F-8007-9845FCBD8D0B}"/>
    <cellStyle name="SAPBEXresItem 2 2 2 2" xfId="29994" xr:uid="{11F4626B-17A5-4A27-99B6-AE9F56AB1220}"/>
    <cellStyle name="SAPBEXresItem 2 2 2 3" xfId="29995" xr:uid="{EDAE5373-3E77-4A8F-949D-4539D6752463}"/>
    <cellStyle name="SAPBEXresItem 2 2 3" xfId="6184" xr:uid="{5708941E-A62F-4F7D-9DC2-8ADE10C62579}"/>
    <cellStyle name="SAPBEXresItem 2 2 3 2" xfId="29996" xr:uid="{7E1336CD-A2C1-469D-8406-BDFF81AE201A}"/>
    <cellStyle name="SAPBEXresItem 2 2 3 3" xfId="29997" xr:uid="{2F7EF6B0-A84A-4DF0-9377-CBF2B7E7A749}"/>
    <cellStyle name="SAPBEXresItem 2 2 4" xfId="6886" xr:uid="{96ED98EA-DA9D-43F4-85A4-992B40016C61}"/>
    <cellStyle name="SAPBEXresItem 2 2 4 2" xfId="29998" xr:uid="{807584A6-3EAA-411A-B7F8-BD35E77BFB65}"/>
    <cellStyle name="SAPBEXresItem 2 2 4 3" xfId="29999" xr:uid="{19045594-3006-4851-A05B-3A95645083CA}"/>
    <cellStyle name="SAPBEXresItem 2 2 5" xfId="6793" xr:uid="{22188434-999C-490B-98C5-5288960634E1}"/>
    <cellStyle name="SAPBEXresItem 2 2 5 2" xfId="30000" xr:uid="{F5EEDEAE-E8D3-4D56-B05C-3EF999A839E1}"/>
    <cellStyle name="SAPBEXresItem 2 2 5 3" xfId="30001" xr:uid="{FA3E9C48-B059-4EB5-8752-67739C7A682C}"/>
    <cellStyle name="SAPBEXresItem 2 2 6" xfId="4931" xr:uid="{98EB4E55-0A4F-4282-B4CF-83AD017F2B3C}"/>
    <cellStyle name="SAPBEXresItem 2 2 6 2" xfId="30002" xr:uid="{34490550-1C00-4CC6-9783-76DD35A55EFC}"/>
    <cellStyle name="SAPBEXresItem 2 2 6 3" xfId="30003" xr:uid="{29172008-1060-45C3-8617-90F31C443CE3}"/>
    <cellStyle name="SAPBEXresItem 2 2 7" xfId="7446" xr:uid="{0C42F6B1-037B-4426-9C08-ABAA0BBF7015}"/>
    <cellStyle name="SAPBEXresItem 2 2 7 2" xfId="30004" xr:uid="{C654E6FB-AC0F-485B-BDCB-E8F297472443}"/>
    <cellStyle name="SAPBEXresItem 2 2 7 3" xfId="30005" xr:uid="{27A6D7B9-8B20-490C-ABF0-909F45FFBC8B}"/>
    <cellStyle name="SAPBEXresItem 2 2 8" xfId="7587" xr:uid="{5ADEFC3C-7C7E-49D8-B167-3E388BE51489}"/>
    <cellStyle name="SAPBEXresItem 2 2 8 2" xfId="30006" xr:uid="{6A22EDDD-7ECF-47A7-ACAB-EE91E6E52883}"/>
    <cellStyle name="SAPBEXresItem 2 2 8 3" xfId="30007" xr:uid="{C5A6679E-F550-4F25-8630-FDF095189FC9}"/>
    <cellStyle name="SAPBEXresItem 2 2 9" xfId="5154" xr:uid="{42E9F603-622F-4BFB-952B-074CF2892F54}"/>
    <cellStyle name="SAPBEXresItem 2 2 9 2" xfId="30008" xr:uid="{47E72681-C258-4E39-87CF-ABE1983E68F3}"/>
    <cellStyle name="SAPBEXresItem 2 2 9 3" xfId="30009" xr:uid="{583D5BAA-564D-41A6-AB23-18C1F49A0AA2}"/>
    <cellStyle name="SAPBEXresItem 2 3" xfId="5903" xr:uid="{273A8747-494D-4D81-80F2-DCAA08026EB3}"/>
    <cellStyle name="SAPBEXresItem 2 3 2" xfId="30010" xr:uid="{2C0EC5D5-886A-489A-8C0D-7E5B7C0821CD}"/>
    <cellStyle name="SAPBEXresItem 2 3 3" xfId="30011" xr:uid="{57C24A8F-C87F-4721-8EBF-2B838B993341}"/>
    <cellStyle name="SAPBEXresItem 2 4" xfId="6273" xr:uid="{87811D9F-F807-4A02-A86D-925E315C141E}"/>
    <cellStyle name="SAPBEXresItem 2 4 2" xfId="30012" xr:uid="{A1F303ED-9AD4-48E6-B832-494F7B8FD470}"/>
    <cellStyle name="SAPBEXresItem 2 4 3" xfId="30013" xr:uid="{C319E994-9687-4DDD-BBAD-D70107F32372}"/>
    <cellStyle name="SAPBEXresItem 2 5" xfId="4823" xr:uid="{833C1E1C-8E0F-4B29-ADEC-A0346CD44868}"/>
    <cellStyle name="SAPBEXresItem 2 5 2" xfId="30014" xr:uid="{4F0C3B75-A7EF-4A65-ABAE-55FD82C3BCC3}"/>
    <cellStyle name="SAPBEXresItem 2 5 3" xfId="30015" xr:uid="{9A1C9EE1-2018-4ADF-96E0-5143CDF03022}"/>
    <cellStyle name="SAPBEXresItem 2 6" xfId="6390" xr:uid="{42CDA7A3-C783-46D9-A092-D54B13F7ABD7}"/>
    <cellStyle name="SAPBEXresItem 2 6 2" xfId="30016" xr:uid="{41A34502-1F4B-4C8C-8C06-AA713CA8C4A5}"/>
    <cellStyle name="SAPBEXresItem 2 6 3" xfId="30017" xr:uid="{236E7AE6-19B2-422B-B364-663372659AB2}"/>
    <cellStyle name="SAPBEXresItem 2 7" xfId="5042" xr:uid="{BFD4CC8C-1F41-4D9C-B925-9F1444D6E6D3}"/>
    <cellStyle name="SAPBEXresItem 2 7 2" xfId="30018" xr:uid="{4A7806CE-A72C-4574-9B6F-5AE09002AF17}"/>
    <cellStyle name="SAPBEXresItem 2 7 3" xfId="30019" xr:uid="{203F4332-E59D-4F0F-AD88-F43D49A885A1}"/>
    <cellStyle name="SAPBEXresItem 2 8" xfId="7178" xr:uid="{57D6F13A-C9D6-4B7A-86A4-52D56CCD7208}"/>
    <cellStyle name="SAPBEXresItem 2 8 2" xfId="30020" xr:uid="{77C33D79-2857-4B6A-8079-BED6A420F782}"/>
    <cellStyle name="SAPBEXresItem 2 8 3" xfId="30021" xr:uid="{183DDE11-9F6A-40C9-9D58-AC32F2A534A0}"/>
    <cellStyle name="SAPBEXresItem 2 9" xfId="6496" xr:uid="{DE2D9F85-8649-4E7A-B94E-6854D702355A}"/>
    <cellStyle name="SAPBEXresItem 2 9 2" xfId="30022" xr:uid="{800DB9A1-DEC3-48C4-A031-5639759871EA}"/>
    <cellStyle name="SAPBEXresItem 2 9 3" xfId="30023" xr:uid="{F7E6A7A8-6975-4E8C-8D0A-67F9568D08F2}"/>
    <cellStyle name="SAPBEXresItem 3" xfId="1581" xr:uid="{2AD1D3DA-3086-4C30-84E8-2503533169E5}"/>
    <cellStyle name="SAPBEXresItem 3 10" xfId="6322" xr:uid="{8785D274-5520-4E2B-9006-E56CB3C9FC3A}"/>
    <cellStyle name="SAPBEXresItem 3 10 2" xfId="30024" xr:uid="{2B0E45DA-A40D-43F0-AF6E-2154D69C0AB6}"/>
    <cellStyle name="SAPBEXresItem 3 10 3" xfId="30025" xr:uid="{B6AA05EA-949A-4EFC-9ED5-56F0A001B544}"/>
    <cellStyle name="SAPBEXresItem 3 11" xfId="5447" xr:uid="{DEAB90E3-2B29-4960-A7AA-3B114D4BD9F1}"/>
    <cellStyle name="SAPBEXresItem 3 11 2" xfId="30026" xr:uid="{8D18A308-7169-4AA3-9539-A32B30F4F081}"/>
    <cellStyle name="SAPBEXresItem 3 11 3" xfId="30027" xr:uid="{393FFF4B-1086-4CBB-9892-589D674BC87E}"/>
    <cellStyle name="SAPBEXresItem 3 12" xfId="7963" xr:uid="{8A64F61F-3663-4BCD-B699-541C1EBD0D50}"/>
    <cellStyle name="SAPBEXresItem 3 12 2" xfId="30028" xr:uid="{CB070486-9F5C-4645-BBA5-667B4B72D156}"/>
    <cellStyle name="SAPBEXresItem 3 12 3" xfId="30029" xr:uid="{9B520B4B-3980-4564-A21C-9E009E50E950}"/>
    <cellStyle name="SAPBEXresItem 3 13" xfId="30030" xr:uid="{378A1DFE-C310-4F33-A999-8650EC1D54DB}"/>
    <cellStyle name="SAPBEXresItem 3 14" xfId="30031" xr:uid="{1ACEB1EA-401C-47BE-BADE-39EF8A8C825D}"/>
    <cellStyle name="SAPBEXresItem 3 2" xfId="1960" xr:uid="{9C145E9D-E72F-4B30-9A3A-FEF2A475B34A}"/>
    <cellStyle name="SAPBEXresItem 3 2 10" xfId="6804" xr:uid="{6B05E601-7E03-4954-B330-81A129872369}"/>
    <cellStyle name="SAPBEXresItem 3 2 10 2" xfId="30032" xr:uid="{EF5BDF0C-8051-4A75-9DAA-44B5A2981327}"/>
    <cellStyle name="SAPBEXresItem 3 2 10 3" xfId="30033" xr:uid="{59227058-F637-45EB-8705-4C450D0FC2D0}"/>
    <cellStyle name="SAPBEXresItem 3 2 11" xfId="30034" xr:uid="{3EA51B1B-F39F-4C3A-A377-A8AAD08A13F5}"/>
    <cellStyle name="SAPBEXresItem 3 2 12" xfId="30035" xr:uid="{0BF06023-EA02-42DF-B082-7798B933E8DE}"/>
    <cellStyle name="SAPBEXresItem 3 2 2" xfId="6554" xr:uid="{68E4E59C-D9AD-40EE-BE34-7C24180FCA6B}"/>
    <cellStyle name="SAPBEXresItem 3 2 2 2" xfId="30036" xr:uid="{ACE803C1-62F8-4078-8761-A3C58D0EFB1A}"/>
    <cellStyle name="SAPBEXresItem 3 2 2 3" xfId="30037" xr:uid="{FAEAC4FA-6DDE-4026-9F21-984B36003E86}"/>
    <cellStyle name="SAPBEXresItem 3 2 3" xfId="5862" xr:uid="{53CAFA56-18D4-4FE9-A9AC-554357E2E08A}"/>
    <cellStyle name="SAPBEXresItem 3 2 3 2" xfId="30038" xr:uid="{DBAFFE30-A4D6-408F-8A40-D65026854EA0}"/>
    <cellStyle name="SAPBEXresItem 3 2 3 3" xfId="30039" xr:uid="{EDE11F6A-E998-46AF-902A-9DAEF0346350}"/>
    <cellStyle name="SAPBEXresItem 3 2 4" xfId="6887" xr:uid="{0287DD17-BD04-4DE3-87AE-69FCF80C0694}"/>
    <cellStyle name="SAPBEXresItem 3 2 4 2" xfId="30040" xr:uid="{10C77CC1-8F1E-4C6B-828E-011B0E18D7EB}"/>
    <cellStyle name="SAPBEXresItem 3 2 4 3" xfId="30041" xr:uid="{4820344D-EB3D-46C9-90D4-0F6D13E71870}"/>
    <cellStyle name="SAPBEXresItem 3 2 5" xfId="5049" xr:uid="{249610AF-856A-4779-885B-38C62EFB7336}"/>
    <cellStyle name="SAPBEXresItem 3 2 5 2" xfId="30042" xr:uid="{4734956A-9EA7-4447-8A73-B118423E717C}"/>
    <cellStyle name="SAPBEXresItem 3 2 5 3" xfId="30043" xr:uid="{652E8735-E39A-48CA-BCD5-1FFC8FA52E5C}"/>
    <cellStyle name="SAPBEXresItem 3 2 6" xfId="7014" xr:uid="{0CEB3A4E-E1F2-446A-9FFF-687300A55286}"/>
    <cellStyle name="SAPBEXresItem 3 2 6 2" xfId="30044" xr:uid="{E8BC4A4D-DC90-4EF1-BDC8-487637172E3B}"/>
    <cellStyle name="SAPBEXresItem 3 2 6 3" xfId="30045" xr:uid="{5C9360EC-770B-4F42-A72A-E0EFD3C75E5B}"/>
    <cellStyle name="SAPBEXresItem 3 2 7" xfId="7447" xr:uid="{54F882A1-CDF1-4973-A112-46AAC4D028CB}"/>
    <cellStyle name="SAPBEXresItem 3 2 7 2" xfId="30046" xr:uid="{6524F334-D4E8-43B8-8BF9-1A47A0263FC8}"/>
    <cellStyle name="SAPBEXresItem 3 2 7 3" xfId="30047" xr:uid="{753FC38B-0C45-40C9-A9ED-475130BE83A8}"/>
    <cellStyle name="SAPBEXresItem 3 2 8" xfId="7588" xr:uid="{5AD7E69D-4448-41FD-B862-C71EAAB58E8D}"/>
    <cellStyle name="SAPBEXresItem 3 2 8 2" xfId="30048" xr:uid="{555DF90E-F228-473D-B7E8-99FA4204C010}"/>
    <cellStyle name="SAPBEXresItem 3 2 8 3" xfId="30049" xr:uid="{AF4AABB5-ABE5-4535-9F44-91A28538B610}"/>
    <cellStyle name="SAPBEXresItem 3 2 9" xfId="7268" xr:uid="{953E2428-D63E-4404-BFA1-073E8B170FB4}"/>
    <cellStyle name="SAPBEXresItem 3 2 9 2" xfId="30050" xr:uid="{074B640F-42D6-4D85-88B5-A01A287D0590}"/>
    <cellStyle name="SAPBEXresItem 3 2 9 3" xfId="30051" xr:uid="{12715240-7A5C-4F96-B19C-8D77800F154D}"/>
    <cellStyle name="SAPBEXresItem 3 3" xfId="6274" xr:uid="{9326D37C-DC33-459C-97B0-2B3E77476409}"/>
    <cellStyle name="SAPBEXresItem 3 3 2" xfId="30052" xr:uid="{F9D79741-415D-4DD9-A056-1EBE3C2B5DEF}"/>
    <cellStyle name="SAPBEXresItem 3 3 3" xfId="30053" xr:uid="{48943377-5578-40AA-9DDE-E2D539C97032}"/>
    <cellStyle name="SAPBEXresItem 3 4" xfId="6360" xr:uid="{A86352EE-E205-4E35-B90C-92306613C1A4}"/>
    <cellStyle name="SAPBEXresItem 3 4 2" xfId="30054" xr:uid="{F3CB606C-EE78-4DAF-9DA3-0CF843B22A2E}"/>
    <cellStyle name="SAPBEXresItem 3 4 3" xfId="30055" xr:uid="{11771143-EFE9-46D3-BABF-AAE232E5CFDC}"/>
    <cellStyle name="SAPBEXresItem 3 5" xfId="5344" xr:uid="{CAD0838F-F9D7-4F70-8E5B-D1244D8C0D05}"/>
    <cellStyle name="SAPBEXresItem 3 5 2" xfId="30056" xr:uid="{91DAE609-823E-4CD4-AA5F-D43E0163C5AF}"/>
    <cellStyle name="SAPBEXresItem 3 5 3" xfId="30057" xr:uid="{D4C0F22A-D7B2-4216-89E2-E8752DEE751B}"/>
    <cellStyle name="SAPBEXresItem 3 6" xfId="6585" xr:uid="{9F3F3D21-924D-4F03-B612-DB6627FDF94E}"/>
    <cellStyle name="SAPBEXresItem 3 6 2" xfId="30058" xr:uid="{1A0AFC77-4B8A-449B-851C-D80D26C9E0D0}"/>
    <cellStyle name="SAPBEXresItem 3 6 3" xfId="30059" xr:uid="{0EBCCCAF-CB83-4E42-B392-1C3C5F15979B}"/>
    <cellStyle name="SAPBEXresItem 3 7" xfId="6100" xr:uid="{A3A113A6-3ECF-497F-90F8-3209758F1709}"/>
    <cellStyle name="SAPBEXresItem 3 7 2" xfId="30060" xr:uid="{81B517BA-C2F1-44D4-A91A-2550D9439682}"/>
    <cellStyle name="SAPBEXresItem 3 7 3" xfId="30061" xr:uid="{C2268132-4FC4-481C-8B37-115C2BBE5AB1}"/>
    <cellStyle name="SAPBEXresItem 3 8" xfId="5412" xr:uid="{080BB5FD-9EE5-4D18-9EB3-40C7C6667A59}"/>
    <cellStyle name="SAPBEXresItem 3 8 2" xfId="30062" xr:uid="{DE9518CF-7120-432A-A64E-F595C4424E08}"/>
    <cellStyle name="SAPBEXresItem 3 8 3" xfId="30063" xr:uid="{B430E582-74B8-44C8-B2EC-2E9072859B88}"/>
    <cellStyle name="SAPBEXresItem 3 9" xfId="6943" xr:uid="{A6DF70DD-F400-4178-9A1C-032E72BD0161}"/>
    <cellStyle name="SAPBEXresItem 3 9 2" xfId="30064" xr:uid="{73907C97-C9CF-421E-A9BA-C6E7B52FF3D5}"/>
    <cellStyle name="SAPBEXresItem 3 9 3" xfId="30065" xr:uid="{227D4069-1496-47C1-8B25-7B6D78773512}"/>
    <cellStyle name="SAPBEXresItem 4" xfId="1918" xr:uid="{E6E20366-BAFA-41EC-8A03-2A43CEB52FE9}"/>
    <cellStyle name="SAPBEXresItem 4 10" xfId="7681" xr:uid="{D27ACF19-EF39-40A6-B710-7EA0E4762F91}"/>
    <cellStyle name="SAPBEXresItem 4 10 2" xfId="30066" xr:uid="{1BBAF0BE-1E48-4286-811B-04895CD12275}"/>
    <cellStyle name="SAPBEXresItem 4 10 3" xfId="30067" xr:uid="{3EB4EB5E-EBB1-4C13-A3F6-DF438F1CA2D9}"/>
    <cellStyle name="SAPBEXresItem 4 11" xfId="30068" xr:uid="{4710CF4F-B6B4-4BCC-8230-1FEDD4B5C4FF}"/>
    <cellStyle name="SAPBEXresItem 4 12" xfId="30069" xr:uid="{C6FF4405-5EB7-46EE-A6A9-55BC6E0B2850}"/>
    <cellStyle name="SAPBEXresItem 4 2" xfId="6513" xr:uid="{F09DB936-C915-4AF6-B93F-0713CA282599}"/>
    <cellStyle name="SAPBEXresItem 4 2 2" xfId="30070" xr:uid="{13D0BAA3-479D-42B9-B047-7526ED46F0C6}"/>
    <cellStyle name="SAPBEXresItem 4 2 3" xfId="30071" xr:uid="{0A6855EE-02C8-4892-9082-EC5DFDC04B85}"/>
    <cellStyle name="SAPBEXresItem 4 3" xfId="6062" xr:uid="{1E048AA3-364A-483C-80BB-4763A1EEAB17}"/>
    <cellStyle name="SAPBEXresItem 4 3 2" xfId="30072" xr:uid="{6BFF4B55-422E-481A-ADEB-B986F53D7F66}"/>
    <cellStyle name="SAPBEXresItem 4 3 3" xfId="30073" xr:uid="{F3FFD74E-BF2A-45A4-98F1-4EC080BB0630}"/>
    <cellStyle name="SAPBEXresItem 4 4" xfId="6472" xr:uid="{E879CB2A-07BC-46D4-B300-5BFD04582643}"/>
    <cellStyle name="SAPBEXresItem 4 4 2" xfId="30074" xr:uid="{3D99775C-DFA9-41D0-97B7-CB8F74AB2185}"/>
    <cellStyle name="SAPBEXresItem 4 4 3" xfId="30075" xr:uid="{4D6E6A0E-6BE8-4CB2-B1B4-E8F6660E80AA}"/>
    <cellStyle name="SAPBEXresItem 4 5" xfId="5361" xr:uid="{2C48AEFA-4E72-448C-A2DF-644F1482D97A}"/>
    <cellStyle name="SAPBEXresItem 4 5 2" xfId="30076" xr:uid="{630CD8FC-AB0E-4B46-8A4C-6B14D59D4D90}"/>
    <cellStyle name="SAPBEXresItem 4 5 3" xfId="30077" xr:uid="{03C472E1-CC02-43EF-8555-5C1BD0FD33A0}"/>
    <cellStyle name="SAPBEXresItem 4 6" xfId="5670" xr:uid="{857773BA-643D-4221-ACC4-3A8CFE2F3278}"/>
    <cellStyle name="SAPBEXresItem 4 6 2" xfId="30078" xr:uid="{0F8FACB4-3674-43E5-8FB6-B1B172DB064E}"/>
    <cellStyle name="SAPBEXresItem 4 6 3" xfId="30079" xr:uid="{3A0803C1-DD1E-4053-870C-FAD84CB1F1A8}"/>
    <cellStyle name="SAPBEXresItem 4 7" xfId="7409" xr:uid="{29ACCC97-4260-451D-9597-14C7D2E69977}"/>
    <cellStyle name="SAPBEXresItem 4 7 2" xfId="30080" xr:uid="{505CACB8-0359-4BF3-92B9-C9B8DBBB330B}"/>
    <cellStyle name="SAPBEXresItem 4 7 3" xfId="30081" xr:uid="{345DC7FC-DEFA-4148-BD46-A765BA5DAE43}"/>
    <cellStyle name="SAPBEXresItem 4 8" xfId="7551" xr:uid="{1208E2E3-214E-48C0-8444-E80D99DCCBD7}"/>
    <cellStyle name="SAPBEXresItem 4 8 2" xfId="30082" xr:uid="{3756A6C6-C73A-4B69-87D5-BE04575F4991}"/>
    <cellStyle name="SAPBEXresItem 4 8 3" xfId="30083" xr:uid="{85B60AC2-F907-41F7-B133-E6F5E9F6B58E}"/>
    <cellStyle name="SAPBEXresItem 4 9" xfId="6151" xr:uid="{54490115-60B4-4466-A279-E30BE5821530}"/>
    <cellStyle name="SAPBEXresItem 4 9 2" xfId="30084" xr:uid="{1B0ABADC-55F8-4F96-BC5D-065F5CFF29D6}"/>
    <cellStyle name="SAPBEXresItem 4 9 3" xfId="30085" xr:uid="{C9398386-AF42-4C32-9498-084DFCB0FA5D}"/>
    <cellStyle name="SAPBEXresItem 5" xfId="5635" xr:uid="{B4EAABC2-4587-467B-AD51-949FC564051D}"/>
    <cellStyle name="SAPBEXresItem 5 10" xfId="7742" xr:uid="{F2EC7B1D-AEC4-4913-BAC1-7C354634DC7B}"/>
    <cellStyle name="SAPBEXresItem 5 10 2" xfId="30086" xr:uid="{69E3AA7B-FDFD-45D1-A2B2-F52A6F7D81B8}"/>
    <cellStyle name="SAPBEXresItem 5 10 3" xfId="30087" xr:uid="{7D53E428-E99C-4E38-900C-3778A2F8DDA0}"/>
    <cellStyle name="SAPBEXresItem 5 11" xfId="30088" xr:uid="{7651F679-B272-40BA-8327-9297677AEA3A}"/>
    <cellStyle name="SAPBEXresItem 5 12" xfId="30089" xr:uid="{15B64671-9550-46AA-A9EC-4C5FE9B1ACD3}"/>
    <cellStyle name="SAPBEXresItem 5 2" xfId="6004" xr:uid="{E9FD4D25-04AA-4606-8797-90F516FFC2CF}"/>
    <cellStyle name="SAPBEXresItem 5 2 2" xfId="30090" xr:uid="{A240BD4D-0AF0-4591-8039-5306A9D3AE09}"/>
    <cellStyle name="SAPBEXresItem 5 2 3" xfId="30091" xr:uid="{38CABCFE-D614-490E-9D1D-7151F29CA676}"/>
    <cellStyle name="SAPBEXresItem 5 3" xfId="4699" xr:uid="{E4AE5AA9-76D8-461B-90F7-D20516A7C246}"/>
    <cellStyle name="SAPBEXresItem 5 3 2" xfId="30092" xr:uid="{87533AF3-EA94-4A25-9B84-816A38E6E232}"/>
    <cellStyle name="SAPBEXresItem 5 3 3" xfId="30093" xr:uid="{6C96028A-2961-45D1-9106-0669A98DA99A}"/>
    <cellStyle name="SAPBEXresItem 5 4" xfId="6771" xr:uid="{A754256E-9616-4C16-A482-AD5A58FDA96F}"/>
    <cellStyle name="SAPBEXresItem 5 4 2" xfId="30094" xr:uid="{56A23C09-59C3-4A4B-A3B8-49B677C7A740}"/>
    <cellStyle name="SAPBEXresItem 5 4 3" xfId="30095" xr:uid="{4BC26620-F714-4114-A85B-CF6A5633588C}"/>
    <cellStyle name="SAPBEXresItem 5 5" xfId="6823" xr:uid="{A5C0E98C-212E-4DED-8E86-F7E892EEB1AC}"/>
    <cellStyle name="SAPBEXresItem 5 5 2" xfId="30096" xr:uid="{FDAF1097-8948-4105-9681-6E7870306817}"/>
    <cellStyle name="SAPBEXresItem 5 5 3" xfId="30097" xr:uid="{CF50AABE-EAA6-4F23-AD3E-D963530DF0F1}"/>
    <cellStyle name="SAPBEXresItem 5 6" xfId="7208" xr:uid="{433AFC87-4F13-4768-B06A-D84D7FAE436A}"/>
    <cellStyle name="SAPBEXresItem 5 6 2" xfId="30098" xr:uid="{B9BF7B8D-2983-4505-80E1-50822FFE0220}"/>
    <cellStyle name="SAPBEXresItem 5 6 3" xfId="30099" xr:uid="{818E4ABC-0091-46C2-BC46-7B77A2FB800C}"/>
    <cellStyle name="SAPBEXresItem 5 7" xfId="7099" xr:uid="{2A4B0327-35EE-44F3-B53A-AEE570A46D4F}"/>
    <cellStyle name="SAPBEXresItem 5 7 2" xfId="30100" xr:uid="{3800A628-E5EB-4A01-B577-BAECC11C1E28}"/>
    <cellStyle name="SAPBEXresItem 5 7 3" xfId="30101" xr:uid="{6876CE81-5B84-4295-8263-F8AA0EF23453}"/>
    <cellStyle name="SAPBEXresItem 5 8" xfId="7496" xr:uid="{8A90FF12-DB12-4327-9555-03EAD1F66382}"/>
    <cellStyle name="SAPBEXresItem 5 8 2" xfId="30102" xr:uid="{D69AADBD-F124-47DB-A113-7EB878E1B53A}"/>
    <cellStyle name="SAPBEXresItem 5 8 3" xfId="30103" xr:uid="{2FABA338-7B95-4EC4-A0F1-4FDC936B4DAA}"/>
    <cellStyle name="SAPBEXresItem 5 9" xfId="5451" xr:uid="{2FA68EA5-0A2E-4CAB-AACA-4B4EA4A0405C}"/>
    <cellStyle name="SAPBEXresItem 5 9 2" xfId="30104" xr:uid="{18394AA2-0A47-4A12-B313-8A879FD9D5F9}"/>
    <cellStyle name="SAPBEXresItem 5 9 3" xfId="30105" xr:uid="{B8C5BBBE-E454-4361-9C3F-436841C133C2}"/>
    <cellStyle name="SAPBEXresItem 6" xfId="5550" xr:uid="{97C7BFDB-80D9-4BF2-ABB1-1FE20AA6FD2B}"/>
    <cellStyle name="SAPBEXresItem 6 2" xfId="30106" xr:uid="{07ED8977-B58D-4836-90B6-270427587637}"/>
    <cellStyle name="SAPBEXresItem 6 3" xfId="30107" xr:uid="{4A6C795C-F3F1-41E8-B1C7-6B9A3D3FC105}"/>
    <cellStyle name="SAPBEXresItem 7" xfId="4717" xr:uid="{7C59BC92-5774-4E4A-B7E8-72D320DC90F2}"/>
    <cellStyle name="SAPBEXresItem 7 2" xfId="30108" xr:uid="{8F2A48EF-7D5A-42DF-89E9-DA9CAA60280A}"/>
    <cellStyle name="SAPBEXresItem 7 3" xfId="30109" xr:uid="{3AEF36B5-9E77-4DE5-A982-2858B77079F6}"/>
    <cellStyle name="SAPBEXresItem 8" xfId="6622" xr:uid="{67A36E66-11F6-4766-9C74-BD7E22525B19}"/>
    <cellStyle name="SAPBEXresItem 8 2" xfId="30110" xr:uid="{6CE5CA93-36AE-4BE8-9A9E-3FE302A90EA1}"/>
    <cellStyle name="SAPBEXresItem 8 3" xfId="30111" xr:uid="{7513CE9F-25D7-476E-93D6-9E3FE0C2F3BD}"/>
    <cellStyle name="SAPBEXresItem 9" xfId="6663" xr:uid="{BFF943EA-136C-4222-9006-3B04538B4CC7}"/>
    <cellStyle name="SAPBEXresItem 9 2" xfId="30112" xr:uid="{36D1CF1B-C7B7-451A-90E8-0713BAB5309E}"/>
    <cellStyle name="SAPBEXresItem 9 3" xfId="30113" xr:uid="{F20FF4DB-EB0B-409B-92F7-F86F4169958B}"/>
    <cellStyle name="SAPBEXresItemX" xfId="1123" xr:uid="{DE753C4E-63AE-4164-9404-A034EBAED954}"/>
    <cellStyle name="SAPBEXresItemX 10" xfId="6137" xr:uid="{415C5CD6-B555-4CC2-B56E-3FD0BB7E4FD4}"/>
    <cellStyle name="SAPBEXresItemX 10 2" xfId="30114" xr:uid="{3592CB27-1B11-44EA-9AB3-5AD30E131AC8}"/>
    <cellStyle name="SAPBEXresItemX 10 3" xfId="30115" xr:uid="{56354250-FEE4-44CE-8F17-B8B6D952835B}"/>
    <cellStyle name="SAPBEXresItemX 11" xfId="6765" xr:uid="{5598A6CB-26E8-409F-AFA1-330AC40AAFA3}"/>
    <cellStyle name="SAPBEXresItemX 11 2" xfId="30116" xr:uid="{DB43359B-14AD-4257-8869-D0331F64CC19}"/>
    <cellStyle name="SAPBEXresItemX 11 3" xfId="30117" xr:uid="{FD9C9AE0-8515-4B05-9E20-0FB25E08F4CA}"/>
    <cellStyle name="SAPBEXresItemX 12" xfId="6647" xr:uid="{8071299A-E0A2-44B9-9DA8-93B4179828E3}"/>
    <cellStyle name="SAPBEXresItemX 12 2" xfId="30118" xr:uid="{EB6C3FD6-22DA-4F72-938D-CAF66A55448F}"/>
    <cellStyle name="SAPBEXresItemX 12 3" xfId="30119" xr:uid="{89E7314C-62FA-4354-9007-E99B0D43F2D6}"/>
    <cellStyle name="SAPBEXresItemX 13" xfId="7886" xr:uid="{DE281495-8873-4D88-8943-422C694E2C84}"/>
    <cellStyle name="SAPBEXresItemX 13 2" xfId="30120" xr:uid="{3A34AF4C-220E-48B2-9DBE-3BE5925F66C8}"/>
    <cellStyle name="SAPBEXresItemX 13 3" xfId="30121" xr:uid="{853D6E01-D9C7-42DB-AC8F-9A8910E363C9}"/>
    <cellStyle name="SAPBEXresItemX 14" xfId="30122" xr:uid="{0A807076-4037-4F2D-8D14-5D80562F1C4C}"/>
    <cellStyle name="SAPBEXresItemX 15" xfId="30123" xr:uid="{BE8804A9-F7B5-49A0-A85E-626C324710B4}"/>
    <cellStyle name="SAPBEXresItemX 2" xfId="1582" xr:uid="{96A1ABAF-D87E-4E12-9D6E-8F5AB1C5196F}"/>
    <cellStyle name="SAPBEXresItemX 2 10" xfId="4735" xr:uid="{154A23C3-B87D-4D44-83B9-41AE7B0989B4}"/>
    <cellStyle name="SAPBEXresItemX 2 10 2" xfId="30124" xr:uid="{1A79016E-5F4C-4847-81D9-EABEC7781E10}"/>
    <cellStyle name="SAPBEXresItemX 2 10 3" xfId="30125" xr:uid="{CF8CA24D-07E0-445E-A533-C5B8C7E0DAFC}"/>
    <cellStyle name="SAPBEXresItemX 2 11" xfId="7199" xr:uid="{7798E069-52E8-4662-BBC4-FA47D7FB8CFD}"/>
    <cellStyle name="SAPBEXresItemX 2 11 2" xfId="30126" xr:uid="{FD363DB9-039E-4751-9724-8192F2282EC8}"/>
    <cellStyle name="SAPBEXresItemX 2 11 3" xfId="30127" xr:uid="{5B5D45B3-FF52-4B7C-8E9B-A388A81504E7}"/>
    <cellStyle name="SAPBEXresItemX 2 12" xfId="7719" xr:uid="{7AF90829-4BD4-4823-8123-F4657D455BAF}"/>
    <cellStyle name="SAPBEXresItemX 2 12 2" xfId="30128" xr:uid="{11804101-F341-4FD6-9625-1106D8749830}"/>
    <cellStyle name="SAPBEXresItemX 2 12 3" xfId="30129" xr:uid="{0B18CD79-549E-4282-BCD3-7FC2BF212BB3}"/>
    <cellStyle name="SAPBEXresItemX 2 13" xfId="7964" xr:uid="{B7D9CC3F-8DD6-46D3-900C-9FB9728249B0}"/>
    <cellStyle name="SAPBEXresItemX 2 13 2" xfId="30130" xr:uid="{2E554D03-9822-41F1-BC18-2F29606AE169}"/>
    <cellStyle name="SAPBEXresItemX 2 13 3" xfId="30131" xr:uid="{8541DF5A-C927-4A98-BE4A-9DB269D2155C}"/>
    <cellStyle name="SAPBEXresItemX 2 14" xfId="30132" xr:uid="{9332B238-A4F4-4254-A3FA-1DA3898FB698}"/>
    <cellStyle name="SAPBEXresItemX 2 15" xfId="30133" xr:uid="{7EC4FF95-5381-4263-A392-8F9A84A4E2FC}"/>
    <cellStyle name="SAPBEXresItemX 2 2" xfId="1961" xr:uid="{7DE5EE40-390B-48B4-A438-370C103136D0}"/>
    <cellStyle name="SAPBEXresItemX 2 2 10" xfId="5684" xr:uid="{6034CA50-59E9-49FE-B627-72B7B2FE1335}"/>
    <cellStyle name="SAPBEXresItemX 2 2 10 2" xfId="30134" xr:uid="{D6DAC878-5C89-4266-83A6-E0EA1E90A4E6}"/>
    <cellStyle name="SAPBEXresItemX 2 2 10 3" xfId="30135" xr:uid="{B06658A1-8994-423F-8E94-BBED4CDDE04C}"/>
    <cellStyle name="SAPBEXresItemX 2 2 11" xfId="30136" xr:uid="{92CA0E53-2D85-437E-81EE-ADB6F21CFFE9}"/>
    <cellStyle name="SAPBEXresItemX 2 2 12" xfId="30137" xr:uid="{D8BD8001-17E9-4358-9109-835A7682FC39}"/>
    <cellStyle name="SAPBEXresItemX 2 2 2" xfId="6555" xr:uid="{500C2EEC-29A6-461F-972D-B9AEB94CEDFD}"/>
    <cellStyle name="SAPBEXresItemX 2 2 2 2" xfId="30138" xr:uid="{1F874420-3F8F-4280-A165-AE33A0AF4C31}"/>
    <cellStyle name="SAPBEXresItemX 2 2 2 3" xfId="30139" xr:uid="{A9BD65F5-D10B-4AF0-89BF-1741F337C110}"/>
    <cellStyle name="SAPBEXresItemX 2 2 3" xfId="4747" xr:uid="{66FFA2EE-314D-4F58-989B-CD12F69D31F8}"/>
    <cellStyle name="SAPBEXresItemX 2 2 3 2" xfId="30140" xr:uid="{9EA89C4A-3680-4D79-9F37-33C55213B17A}"/>
    <cellStyle name="SAPBEXresItemX 2 2 3 3" xfId="30141" xr:uid="{401CC99E-4C89-4AB0-9DB1-2B4BD04A43C0}"/>
    <cellStyle name="SAPBEXresItemX 2 2 4" xfId="6888" xr:uid="{FDD4EF56-FABF-4335-AA53-2B7E7BE7EAE3}"/>
    <cellStyle name="SAPBEXresItemX 2 2 4 2" xfId="30142" xr:uid="{23BEA798-2B51-44F1-8631-2E173AB01FF4}"/>
    <cellStyle name="SAPBEXresItemX 2 2 4 3" xfId="30143" xr:uid="{AC6FECE3-A1DE-49BC-9D06-29F43A95535A}"/>
    <cellStyle name="SAPBEXresItemX 2 2 5" xfId="5352" xr:uid="{8E06CFB7-48EA-4D5F-8270-5CCCCA8F83C1}"/>
    <cellStyle name="SAPBEXresItemX 2 2 5 2" xfId="30144" xr:uid="{FEC55E78-FC36-405D-B3E1-E0208D32F9CC}"/>
    <cellStyle name="SAPBEXresItemX 2 2 5 3" xfId="30145" xr:uid="{16B1F5AA-C88F-4C00-A9E9-4FAAB125A4F3}"/>
    <cellStyle name="SAPBEXresItemX 2 2 6" xfId="5690" xr:uid="{4B003079-B64F-49F3-BA08-61A0CE0D6556}"/>
    <cellStyle name="SAPBEXresItemX 2 2 6 2" xfId="30146" xr:uid="{26BF2DD2-AD19-4EE7-BCE0-F97DDF5F653F}"/>
    <cellStyle name="SAPBEXresItemX 2 2 6 3" xfId="30147" xr:uid="{EF19993C-D4DA-45D5-B2DE-382899054A0D}"/>
    <cellStyle name="SAPBEXresItemX 2 2 7" xfId="7448" xr:uid="{5A0C7255-17BA-476C-AF5F-D767A40280BA}"/>
    <cellStyle name="SAPBEXresItemX 2 2 7 2" xfId="30148" xr:uid="{703EB1E4-A131-4B6C-B9C9-970BDCEABB42}"/>
    <cellStyle name="SAPBEXresItemX 2 2 7 3" xfId="30149" xr:uid="{B590785A-F3AB-4B76-B7F3-F40B4C99556D}"/>
    <cellStyle name="SAPBEXresItemX 2 2 8" xfId="7589" xr:uid="{BDE58EA1-5270-4959-A20C-F21BE3F046DE}"/>
    <cellStyle name="SAPBEXresItemX 2 2 8 2" xfId="30150" xr:uid="{DA89196C-66F8-42F3-8845-6A4FB3F1F1DC}"/>
    <cellStyle name="SAPBEXresItemX 2 2 8 3" xfId="30151" xr:uid="{F390C45D-B424-4FB8-BDA7-4C73554C9F8A}"/>
    <cellStyle name="SAPBEXresItemX 2 2 9" xfId="6712" xr:uid="{52750F77-E618-4DB0-A09E-F59049661A54}"/>
    <cellStyle name="SAPBEXresItemX 2 2 9 2" xfId="30152" xr:uid="{E855D44E-15A1-48D0-9181-6571F9023B97}"/>
    <cellStyle name="SAPBEXresItemX 2 2 9 3" xfId="30153" xr:uid="{3C022FC5-77D8-474B-9109-CB89BBAE33E7}"/>
    <cellStyle name="SAPBEXresItemX 2 3" xfId="5905" xr:uid="{F2B1094C-B41C-4E7B-908E-4D4BED5FB62F}"/>
    <cellStyle name="SAPBEXresItemX 2 3 2" xfId="30154" xr:uid="{C1768EC6-F67D-46C0-9B2F-5ACD46D22EC4}"/>
    <cellStyle name="SAPBEXresItemX 2 3 3" xfId="30155" xr:uid="{274F17F2-8C5E-4D31-8C20-B9158BC67001}"/>
    <cellStyle name="SAPBEXresItemX 2 4" xfId="6275" xr:uid="{DA379D5F-2BDF-4EDA-A2F9-C919F9D90BE7}"/>
    <cellStyle name="SAPBEXresItemX 2 4 2" xfId="30156" xr:uid="{C95C734A-AE85-44CA-9A5F-24588A903AA8}"/>
    <cellStyle name="SAPBEXresItemX 2 4 3" xfId="30157" xr:uid="{70E36C7C-7714-46B3-A504-BA4C86506B20}"/>
    <cellStyle name="SAPBEXresItemX 2 5" xfId="6368" xr:uid="{9AA0DDB3-BD60-4D91-9CF9-7CB97971041B}"/>
    <cellStyle name="SAPBEXresItemX 2 5 2" xfId="30158" xr:uid="{4E501416-2726-4424-A784-4446B6333CBD}"/>
    <cellStyle name="SAPBEXresItemX 2 5 3" xfId="30159" xr:uid="{97374977-E54C-4CFF-84F0-F82F562C91EA}"/>
    <cellStyle name="SAPBEXresItemX 2 6" xfId="6398" xr:uid="{E4088F91-181F-4160-BBFB-EEB22AE9FF26}"/>
    <cellStyle name="SAPBEXresItemX 2 6 2" xfId="30160" xr:uid="{8BCDE50D-BF5A-4113-8959-A0495EE3D2B6}"/>
    <cellStyle name="SAPBEXresItemX 2 6 3" xfId="30161" xr:uid="{6C3C306D-ACDE-4F25-B36A-9C14236CC542}"/>
    <cellStyle name="SAPBEXresItemX 2 7" xfId="5426" xr:uid="{1EB498D1-C47D-4FE2-84A2-1072670FF21D}"/>
    <cellStyle name="SAPBEXresItemX 2 7 2" xfId="30162" xr:uid="{45082101-F32E-4AC5-A119-9229921B3D78}"/>
    <cellStyle name="SAPBEXresItemX 2 7 3" xfId="30163" xr:uid="{DDB4D13C-3322-418B-A76F-5D6D4B0E74E6}"/>
    <cellStyle name="SAPBEXresItemX 2 8" xfId="6711" xr:uid="{C48D7CB6-81FF-4487-BB6E-920E72C55AB5}"/>
    <cellStyle name="SAPBEXresItemX 2 8 2" xfId="30164" xr:uid="{4F63DBE5-81D3-4C40-A78C-692F6740E497}"/>
    <cellStyle name="SAPBEXresItemX 2 8 3" xfId="30165" xr:uid="{045CB7B4-B2F2-40CA-BCCE-182DD4DD070E}"/>
    <cellStyle name="SAPBEXresItemX 2 9" xfId="4741" xr:uid="{DF4E7007-5B90-4D42-A7A5-3AD9D67EFDDC}"/>
    <cellStyle name="SAPBEXresItemX 2 9 2" xfId="30166" xr:uid="{26503E5D-2A63-42FE-AC68-EBC6EA2BCA1F}"/>
    <cellStyle name="SAPBEXresItemX 2 9 3" xfId="30167" xr:uid="{FD108025-F1BD-4907-88D8-2D18FBBDC3D6}"/>
    <cellStyle name="SAPBEXresItemX 3" xfId="1583" xr:uid="{C52E76B5-5EB1-4D82-B83E-51ACC4BF552F}"/>
    <cellStyle name="SAPBEXresItemX 3 10" xfId="4875" xr:uid="{3C932B40-C205-48B5-8080-80B8CF2DB478}"/>
    <cellStyle name="SAPBEXresItemX 3 10 2" xfId="30168" xr:uid="{995E546A-8376-463B-B82B-77A235DBD4A5}"/>
    <cellStyle name="SAPBEXresItemX 3 10 3" xfId="30169" xr:uid="{285AD560-CF47-4987-AB4A-32839750C316}"/>
    <cellStyle name="SAPBEXresItemX 3 11" xfId="7557" xr:uid="{18D0E518-BA82-4452-BAB8-93D70D40AE0F}"/>
    <cellStyle name="SAPBEXresItemX 3 11 2" xfId="30170" xr:uid="{F3035501-E71E-4EAC-992F-D694CB76C4B2}"/>
    <cellStyle name="SAPBEXresItemX 3 11 3" xfId="30171" xr:uid="{B72F4DEB-85CC-43AF-B2BD-D84DCD0FAF6A}"/>
    <cellStyle name="SAPBEXresItemX 3 12" xfId="7965" xr:uid="{B33E89E4-B5E5-483D-95E9-BCE8A9B33F72}"/>
    <cellStyle name="SAPBEXresItemX 3 12 2" xfId="30172" xr:uid="{7E6CACA7-0F5A-4115-B683-464109D8D134}"/>
    <cellStyle name="SAPBEXresItemX 3 12 3" xfId="30173" xr:uid="{D1C0CAF0-3F63-44AE-B125-3EF53CF082EE}"/>
    <cellStyle name="SAPBEXresItemX 3 13" xfId="30174" xr:uid="{0BE0669A-A4D1-41D0-823A-2500F50B4DA6}"/>
    <cellStyle name="SAPBEXresItemX 3 14" xfId="30175" xr:uid="{33956F12-0C5F-45A2-AABE-772E64AB69EF}"/>
    <cellStyle name="SAPBEXresItemX 3 2" xfId="1962" xr:uid="{B8BBACE0-5762-4298-9835-CDAF91BA9A38}"/>
    <cellStyle name="SAPBEXresItemX 3 2 10" xfId="6036" xr:uid="{5E3D0D12-D9C0-447A-B114-E7650AD8B803}"/>
    <cellStyle name="SAPBEXresItemX 3 2 10 2" xfId="30176" xr:uid="{7128BD2F-38F0-4923-B424-28B5B25F4FA6}"/>
    <cellStyle name="SAPBEXresItemX 3 2 10 3" xfId="30177" xr:uid="{C1128E3C-83C7-4D4F-972B-582042A4BD64}"/>
    <cellStyle name="SAPBEXresItemX 3 2 11" xfId="30178" xr:uid="{10154B0D-08AE-490A-8B99-9CDC1B5D8113}"/>
    <cellStyle name="SAPBEXresItemX 3 2 12" xfId="30179" xr:uid="{76BE13F5-8371-4EFB-AC92-D574C7D7E652}"/>
    <cellStyle name="SAPBEXresItemX 3 2 2" xfId="6556" xr:uid="{4843384C-5E86-4078-B295-A88FF77A3E97}"/>
    <cellStyle name="SAPBEXresItemX 3 2 2 2" xfId="30180" xr:uid="{D28D64BF-1BF1-431F-9EB8-E7E0C8E7CE78}"/>
    <cellStyle name="SAPBEXresItemX 3 2 2 3" xfId="30181" xr:uid="{C2DE564F-B48D-4153-A1FB-018EF6F3F3FB}"/>
    <cellStyle name="SAPBEXresItemX 3 2 3" xfId="5864" xr:uid="{9D5518C9-3566-474F-B3BB-7A0F4F1BBE61}"/>
    <cellStyle name="SAPBEXresItemX 3 2 3 2" xfId="30182" xr:uid="{1E223F38-B1AD-4479-9817-BF2CD56585DC}"/>
    <cellStyle name="SAPBEXresItemX 3 2 3 3" xfId="30183" xr:uid="{07D7C959-5DBC-4E83-BAEC-19A9D4588251}"/>
    <cellStyle name="SAPBEXresItemX 3 2 4" xfId="6889" xr:uid="{35940AEA-9054-4684-A05D-DFAA7656568F}"/>
    <cellStyle name="SAPBEXresItemX 3 2 4 2" xfId="30184" xr:uid="{74DC3BD8-53CE-46C0-91F4-89CF4B672F79}"/>
    <cellStyle name="SAPBEXresItemX 3 2 4 3" xfId="30185" xr:uid="{3ED069F8-EA35-4B8E-AFC6-B9E4A16B79A1}"/>
    <cellStyle name="SAPBEXresItemX 3 2 5" xfId="6713" xr:uid="{58E7B38F-7F64-484D-AD3C-31357A8337ED}"/>
    <cellStyle name="SAPBEXresItemX 3 2 5 2" xfId="30186" xr:uid="{AC2EABFA-7CC7-4762-AE7D-35DA0C06B699}"/>
    <cellStyle name="SAPBEXresItemX 3 2 5 3" xfId="30187" xr:uid="{F0F1E54E-C25A-4680-B739-D294EA1E39B3}"/>
    <cellStyle name="SAPBEXresItemX 3 2 6" xfId="6183" xr:uid="{D07DBDAD-BCC5-413B-9958-497C56E9A4CE}"/>
    <cellStyle name="SAPBEXresItemX 3 2 6 2" xfId="30188" xr:uid="{A288354C-9097-4A00-A75C-522ADE19D290}"/>
    <cellStyle name="SAPBEXresItemX 3 2 6 3" xfId="30189" xr:uid="{692C7DA2-42DA-4994-A176-C2FFFAE05151}"/>
    <cellStyle name="SAPBEXresItemX 3 2 7" xfId="7449" xr:uid="{BCD20EA2-4C15-45EC-90B2-4FFDEB8E5492}"/>
    <cellStyle name="SAPBEXresItemX 3 2 7 2" xfId="30190" xr:uid="{26E94A2D-7AED-4091-9CD7-7BE5A71E2485}"/>
    <cellStyle name="SAPBEXresItemX 3 2 7 3" xfId="30191" xr:uid="{CF28F0DD-4847-4701-98D3-DB503E8E1151}"/>
    <cellStyle name="SAPBEXresItemX 3 2 8" xfId="7590" xr:uid="{6281D901-C835-4368-8B4A-CFB15BE781A6}"/>
    <cellStyle name="SAPBEXresItemX 3 2 8 2" xfId="30192" xr:uid="{1FD85370-317D-45CC-B037-AFF8A4E7EBDE}"/>
    <cellStyle name="SAPBEXresItemX 3 2 8 3" xfId="30193" xr:uid="{5EB287A5-8F85-4853-A317-BAD4C145E1DF}"/>
    <cellStyle name="SAPBEXresItemX 3 2 9" xfId="7346" xr:uid="{8DFB94C2-7458-4584-B9E4-8F1913323782}"/>
    <cellStyle name="SAPBEXresItemX 3 2 9 2" xfId="30194" xr:uid="{E795FE82-F508-4E02-B040-D528EF6C073F}"/>
    <cellStyle name="SAPBEXresItemX 3 2 9 3" xfId="30195" xr:uid="{CEC83BE5-7588-4430-8E22-4C75F9DCB498}"/>
    <cellStyle name="SAPBEXresItemX 3 3" xfId="6276" xr:uid="{2E2D7A00-0491-4AA3-AF4B-8ACFE2F172FD}"/>
    <cellStyle name="SAPBEXresItemX 3 3 2" xfId="30196" xr:uid="{B1C9D88E-62E5-493E-A3F4-31E848D900B4}"/>
    <cellStyle name="SAPBEXresItemX 3 3 3" xfId="30197" xr:uid="{DFDAFB25-CCED-439B-B10C-9C0A7D22281F}"/>
    <cellStyle name="SAPBEXresItemX 3 4" xfId="5018" xr:uid="{8ADAE8F7-08D6-4A15-BA48-59FA419D4860}"/>
    <cellStyle name="SAPBEXresItemX 3 4 2" xfId="30198" xr:uid="{16C90B8F-C94A-48FA-9F87-E126F068CD16}"/>
    <cellStyle name="SAPBEXresItemX 3 4 3" xfId="30199" xr:uid="{D451F41D-67F3-4182-84FC-BD97E8B0EFEE}"/>
    <cellStyle name="SAPBEXresItemX 3 5" xfId="6027" xr:uid="{F03DBEAB-810C-4350-8AEB-DA96E98506BC}"/>
    <cellStyle name="SAPBEXresItemX 3 5 2" xfId="30200" xr:uid="{8CE1B640-FE08-4EA9-9C35-242CE7694244}"/>
    <cellStyle name="SAPBEXresItemX 3 5 3" xfId="30201" xr:uid="{3E55FB6D-17EC-4A15-AAB4-2FD89D9C1A8B}"/>
    <cellStyle name="SAPBEXresItemX 3 6" xfId="6796" xr:uid="{CC5B7AEA-71E2-431A-BFD3-0B40A729B2C9}"/>
    <cellStyle name="SAPBEXresItemX 3 6 2" xfId="30202" xr:uid="{01360DBB-6161-4514-973C-D407FDB4CA19}"/>
    <cellStyle name="SAPBEXresItemX 3 6 3" xfId="30203" xr:uid="{4D700ED3-255D-487B-AAA6-46C2B71B8145}"/>
    <cellStyle name="SAPBEXresItemX 3 7" xfId="7123" xr:uid="{D9E6AF4F-035D-4D30-94A4-0DF76D41A429}"/>
    <cellStyle name="SAPBEXresItemX 3 7 2" xfId="30204" xr:uid="{D3651E6C-D774-4BB6-BF11-ED7667231B7A}"/>
    <cellStyle name="SAPBEXresItemX 3 7 3" xfId="30205" xr:uid="{9F5E3B06-6619-465E-82BD-C3F5609FD682}"/>
    <cellStyle name="SAPBEXresItemX 3 8" xfId="4894" xr:uid="{2011355D-9A28-4F15-8CC1-B0A074C08B19}"/>
    <cellStyle name="SAPBEXresItemX 3 8 2" xfId="30206" xr:uid="{CCDB0BE4-51CA-4A06-AD39-5C3BBA1CC790}"/>
    <cellStyle name="SAPBEXresItemX 3 8 3" xfId="30207" xr:uid="{DE289930-8A00-4011-B806-78B8EAE3800D}"/>
    <cellStyle name="SAPBEXresItemX 3 9" xfId="5203" xr:uid="{C47A50D7-A202-416A-8339-91D17DDD1365}"/>
    <cellStyle name="SAPBEXresItemX 3 9 2" xfId="30208" xr:uid="{DBCEDDA8-89AA-466A-813D-5E30C6C91ED3}"/>
    <cellStyle name="SAPBEXresItemX 3 9 3" xfId="30209" xr:uid="{17448717-E32D-4841-BB28-BC98DDBFD875}"/>
    <cellStyle name="SAPBEXresItemX 4" xfId="1919" xr:uid="{ED517A40-7289-4CEE-932E-277111BF6303}"/>
    <cellStyle name="SAPBEXresItemX 4 10" xfId="5721" xr:uid="{0F84C9DC-62B6-432B-A957-B508B4E3F974}"/>
    <cellStyle name="SAPBEXresItemX 4 10 2" xfId="30210" xr:uid="{B7C4E881-C966-4B65-99D1-63F3539902AC}"/>
    <cellStyle name="SAPBEXresItemX 4 10 3" xfId="30211" xr:uid="{2D57A150-06FC-412F-93CC-76D934D9E4BE}"/>
    <cellStyle name="SAPBEXresItemX 4 11" xfId="30212" xr:uid="{0873D109-A9FE-470F-A81F-1B79A80ADFF8}"/>
    <cellStyle name="SAPBEXresItemX 4 12" xfId="30213" xr:uid="{C5A36CC7-C2D8-4A67-B83D-B1DC6D1EF493}"/>
    <cellStyle name="SAPBEXresItemX 4 2" xfId="6514" xr:uid="{E17C736B-4F42-4E07-90AD-2A017211D33D}"/>
    <cellStyle name="SAPBEXresItemX 4 2 2" xfId="30214" xr:uid="{87EA9B83-F8C7-4000-8E2F-7F8FFCE5747E}"/>
    <cellStyle name="SAPBEXresItemX 4 2 3" xfId="30215" xr:uid="{9B0F0A6D-08EB-4294-BB86-0ACE988C9E98}"/>
    <cellStyle name="SAPBEXresItemX 4 3" xfId="6386" xr:uid="{1A875336-3F47-4BBA-83F9-2FD1656279C4}"/>
    <cellStyle name="SAPBEXresItemX 4 3 2" xfId="30216" xr:uid="{8CC8158D-1580-4BFE-A833-8AF3298B86D3}"/>
    <cellStyle name="SAPBEXresItemX 4 3 3" xfId="30217" xr:uid="{8ED23694-172E-44D8-AFB7-384009A3A245}"/>
    <cellStyle name="SAPBEXresItemX 4 4" xfId="5403" xr:uid="{5A67EAB8-B77C-4E20-A1DD-F407C9A5F432}"/>
    <cellStyle name="SAPBEXresItemX 4 4 2" xfId="30218" xr:uid="{2392D2FD-568D-4271-9780-34A1438AE6D1}"/>
    <cellStyle name="SAPBEXresItemX 4 4 3" xfId="30219" xr:uid="{CF4E6A0C-4AB1-466E-ADE8-442295F866AF}"/>
    <cellStyle name="SAPBEXresItemX 4 5" xfId="6637" xr:uid="{6A59BBFC-04D6-47CC-8FCE-66D882A2792B}"/>
    <cellStyle name="SAPBEXresItemX 4 5 2" xfId="30220" xr:uid="{6B07C6AB-1699-401E-B4BC-D6E2BB24CAD3}"/>
    <cellStyle name="SAPBEXresItemX 4 5 3" xfId="30221" xr:uid="{8A82D348-2893-4D9E-9C95-E3E814DA956E}"/>
    <cellStyle name="SAPBEXresItemX 4 6" xfId="7113" xr:uid="{858D9F19-4E09-494A-B8AD-268E2E965343}"/>
    <cellStyle name="SAPBEXresItemX 4 6 2" xfId="30222" xr:uid="{957B9F39-97C3-4858-BE04-25C74BE81043}"/>
    <cellStyle name="SAPBEXresItemX 4 6 3" xfId="30223" xr:uid="{1CC52EFA-CABC-4822-8194-FF14F148C0B3}"/>
    <cellStyle name="SAPBEXresItemX 4 7" xfId="7410" xr:uid="{5152CD25-843F-4417-89FB-19F4850149AB}"/>
    <cellStyle name="SAPBEXresItemX 4 7 2" xfId="30224" xr:uid="{39F20F78-B015-4786-A65B-66AF636B040C}"/>
    <cellStyle name="SAPBEXresItemX 4 7 3" xfId="30225" xr:uid="{E0601698-A94B-4787-A927-DDE131B854EF}"/>
    <cellStyle name="SAPBEXresItemX 4 8" xfId="7552" xr:uid="{5A92333C-AB5D-47DC-B84A-74117BAA4D5D}"/>
    <cellStyle name="SAPBEXresItemX 4 8 2" xfId="30226" xr:uid="{FFE13333-DB59-411B-BE29-EA37B0E71764}"/>
    <cellStyle name="SAPBEXresItemX 4 8 3" xfId="30227" xr:uid="{7380F922-BA67-4F83-8E7F-2F290167C4CB}"/>
    <cellStyle name="SAPBEXresItemX 4 9" xfId="5474" xr:uid="{7610FE2C-11BC-439E-B028-10F29A7EE946}"/>
    <cellStyle name="SAPBEXresItemX 4 9 2" xfId="30228" xr:uid="{9E39B423-E2AC-42DF-8C24-9A4209F37E43}"/>
    <cellStyle name="SAPBEXresItemX 4 9 3" xfId="30229" xr:uid="{B8DA94F0-2885-4CFB-B93D-F5DAAED3872A}"/>
    <cellStyle name="SAPBEXresItemX 5" xfId="5636" xr:uid="{3867AE99-4680-4390-8604-D044A6D1C98A}"/>
    <cellStyle name="SAPBEXresItemX 5 10" xfId="7741" xr:uid="{FBB46F53-B5B1-4DC7-8469-9C84E84E554D}"/>
    <cellStyle name="SAPBEXresItemX 5 10 2" xfId="30230" xr:uid="{A83922BE-545E-44B9-A3D2-8FA423B0FBA5}"/>
    <cellStyle name="SAPBEXresItemX 5 10 3" xfId="30231" xr:uid="{1150C9EA-70C7-46BB-8E88-5FC533621446}"/>
    <cellStyle name="SAPBEXresItemX 5 11" xfId="30232" xr:uid="{E2CD9FA1-C80B-4616-8597-A3CBD03707DA}"/>
    <cellStyle name="SAPBEXresItemX 5 12" xfId="30233" xr:uid="{AC9D2584-69DB-47D6-807C-B9FD93292540}"/>
    <cellStyle name="SAPBEXresItemX 5 2" xfId="6005" xr:uid="{72E69C3E-BB09-4B47-8F40-4A56AC7AB87E}"/>
    <cellStyle name="SAPBEXresItemX 5 2 2" xfId="30234" xr:uid="{4EA79A5A-CBE6-4F2E-A528-529974D3C865}"/>
    <cellStyle name="SAPBEXresItemX 5 2 3" xfId="30235" xr:uid="{DDD4E248-7BD6-4F4C-A1E5-D391F7DDE547}"/>
    <cellStyle name="SAPBEXresItemX 5 3" xfId="4976" xr:uid="{824733A9-E53C-4BB1-BB45-2DFB0959C017}"/>
    <cellStyle name="SAPBEXresItemX 5 3 2" xfId="30236" xr:uid="{EB4CD370-4FBC-43AC-9152-A0C805B9856D}"/>
    <cellStyle name="SAPBEXresItemX 5 3 3" xfId="30237" xr:uid="{4082FB06-6EA4-4429-A936-5A8B5BF3DF09}"/>
    <cellStyle name="SAPBEXresItemX 5 4" xfId="5199" xr:uid="{604CFE2A-0E6B-4995-9F08-8C6D9A755B74}"/>
    <cellStyle name="SAPBEXresItemX 5 4 2" xfId="30238" xr:uid="{E8B89789-2F69-4716-BE3C-9871470B2DFD}"/>
    <cellStyle name="SAPBEXresItemX 5 4 3" xfId="30239" xr:uid="{DF3A8915-06B7-4466-B03A-14BCE1BE6DD1}"/>
    <cellStyle name="SAPBEXresItemX 5 5" xfId="5830" xr:uid="{A207F4E4-9884-4367-A162-16A9EBF89AD4}"/>
    <cellStyle name="SAPBEXresItemX 5 5 2" xfId="30240" xr:uid="{1FDD9111-C26D-4B0F-82F1-E4696C7ABD4D}"/>
    <cellStyle name="SAPBEXresItemX 5 5 3" xfId="30241" xr:uid="{8666C2D5-C68B-49EE-B934-D7807917CAAC}"/>
    <cellStyle name="SAPBEXresItemX 5 6" xfId="7207" xr:uid="{C4EDB8BF-DA33-40D0-999B-713A41CBD20F}"/>
    <cellStyle name="SAPBEXresItemX 5 6 2" xfId="30242" xr:uid="{4C79E77F-4867-431F-8066-D71122AE161A}"/>
    <cellStyle name="SAPBEXresItemX 5 6 3" xfId="30243" xr:uid="{5FCD746B-6C3C-480C-9966-C6A4286C12F3}"/>
    <cellStyle name="SAPBEXresItemX 5 7" xfId="6787" xr:uid="{A8BF4C37-667B-4074-82A5-C9A91B15D94A}"/>
    <cellStyle name="SAPBEXresItemX 5 7 2" xfId="30244" xr:uid="{494BEE5C-61A3-4E0B-989C-95B03BFFB4DC}"/>
    <cellStyle name="SAPBEXresItemX 5 7 3" xfId="30245" xr:uid="{7FB40ABE-1E21-40ED-8DE0-977351352832}"/>
    <cellStyle name="SAPBEXresItemX 5 8" xfId="7333" xr:uid="{52BF580E-E72D-490A-8293-5DA559C1BD2D}"/>
    <cellStyle name="SAPBEXresItemX 5 8 2" xfId="30246" xr:uid="{DFCBF716-C9C9-4506-9AFB-E3DD267E8539}"/>
    <cellStyle name="SAPBEXresItemX 5 8 3" xfId="30247" xr:uid="{0146D0F0-3F50-486C-ABA1-DE69818F4282}"/>
    <cellStyle name="SAPBEXresItemX 5 9" xfId="7116" xr:uid="{269E7C34-73CC-4068-A035-CF71C2DAA060}"/>
    <cellStyle name="SAPBEXresItemX 5 9 2" xfId="30248" xr:uid="{0BE9E7EE-A755-4CD6-B82B-706409A6D531}"/>
    <cellStyle name="SAPBEXresItemX 5 9 3" xfId="30249" xr:uid="{AE660ED2-0CFE-4834-BB82-B263D9777397}"/>
    <cellStyle name="SAPBEXresItemX 6" xfId="6320" xr:uid="{A331BFA8-834E-4DC2-8015-527F3F5328C3}"/>
    <cellStyle name="SAPBEXresItemX 6 2" xfId="30250" xr:uid="{7EDABEF8-03D2-40B5-B33A-BF49734DF6FE}"/>
    <cellStyle name="SAPBEXresItemX 6 3" xfId="30251" xr:uid="{7356A6C6-A228-4821-8D0D-4FB30DBD390F}"/>
    <cellStyle name="SAPBEXresItemX 7" xfId="5584" xr:uid="{092B155C-95FF-4DF8-A4D3-E4A1F3D520AB}"/>
    <cellStyle name="SAPBEXresItemX 7 2" xfId="30252" xr:uid="{55EF52B2-A0B7-4674-A7B9-C055286F458D}"/>
    <cellStyle name="SAPBEXresItemX 7 3" xfId="30253" xr:uid="{4446A284-8503-4A87-A39C-7E1F10B94A4E}"/>
    <cellStyle name="SAPBEXresItemX 8" xfId="4728" xr:uid="{5730A658-F7D1-40E1-8C46-C7831F530035}"/>
    <cellStyle name="SAPBEXresItemX 8 2" xfId="30254" xr:uid="{DC14D5B4-FB5C-4FFE-AFD1-13BE7AE2FF75}"/>
    <cellStyle name="SAPBEXresItemX 8 3" xfId="30255" xr:uid="{647AC9AE-DC8E-4C69-9704-932A95BDB15A}"/>
    <cellStyle name="SAPBEXresItemX 9" xfId="4684" xr:uid="{7434B4C8-3B3E-415B-9DA0-2A44C3365939}"/>
    <cellStyle name="SAPBEXresItemX 9 2" xfId="30256" xr:uid="{2B98B363-B6DA-4F93-BEF1-983C8FC0AACF}"/>
    <cellStyle name="SAPBEXresItemX 9 3" xfId="30257" xr:uid="{6B47AD56-FFE7-4345-A00A-311D07B1BC8E}"/>
    <cellStyle name="SAPBEXstdData" xfId="1124" xr:uid="{87BA1B69-353C-405B-8712-E7747E473FF8}"/>
    <cellStyle name="SAPBEXstdData 10" xfId="5080" xr:uid="{D143E0C2-47CF-4204-B65A-7CF15C1FD4E1}"/>
    <cellStyle name="SAPBEXstdData 10 2" xfId="30258" xr:uid="{234C6CC1-B580-4F05-B27E-46385AABB745}"/>
    <cellStyle name="SAPBEXstdData 10 3" xfId="30259" xr:uid="{53B5C407-F792-4DD9-A765-71DD31A3727E}"/>
    <cellStyle name="SAPBEXstdData 11" xfId="7606" xr:uid="{C34E82BB-F9A1-4EDB-BAEA-5A2087DAE7EB}"/>
    <cellStyle name="SAPBEXstdData 11 2" xfId="30260" xr:uid="{FB32A755-64D9-4406-859C-FC05441F10C5}"/>
    <cellStyle name="SAPBEXstdData 11 3" xfId="30261" xr:uid="{89AEED18-D161-46C7-8034-07E539B24D13}"/>
    <cellStyle name="SAPBEXstdData 12" xfId="7254" xr:uid="{471BC021-3DFA-44AE-A945-4C2AC8E146A2}"/>
    <cellStyle name="SAPBEXstdData 12 2" xfId="30262" xr:uid="{D280D443-5560-49E8-8555-91A81D0076C4}"/>
    <cellStyle name="SAPBEXstdData 12 3" xfId="30263" xr:uid="{3D21D2CF-740E-4304-902B-64FF54D6B204}"/>
    <cellStyle name="SAPBEXstdData 13" xfId="7887" xr:uid="{B5C73BE2-58F1-4027-ABE9-4AD924F51A65}"/>
    <cellStyle name="SAPBEXstdData 13 2" xfId="30264" xr:uid="{65BA02AB-50F6-45AD-907B-475E78AE545E}"/>
    <cellStyle name="SAPBEXstdData 13 3" xfId="30265" xr:uid="{B9C244CB-5452-4E9A-898C-EB8997B0F0AF}"/>
    <cellStyle name="SAPBEXstdData 14" xfId="30266" xr:uid="{6E9BBDAB-7D53-4F3A-B714-8AC0AE893D96}"/>
    <cellStyle name="SAPBEXstdData 15" xfId="30267" xr:uid="{4AB7FFF2-6AE8-4BDD-94B7-851FE026536A}"/>
    <cellStyle name="SAPBEXstdData 2" xfId="1584" xr:uid="{89F2FEF2-4F96-48C1-8378-EB2FC3677FE5}"/>
    <cellStyle name="SAPBEXstdData 2 10" xfId="7266" xr:uid="{0854EB12-4B11-4FFF-BDC8-C51A92BD938C}"/>
    <cellStyle name="SAPBEXstdData 2 10 2" xfId="30268" xr:uid="{1E979630-FC8B-458C-A54E-90E9E039E1DB}"/>
    <cellStyle name="SAPBEXstdData 2 10 3" xfId="30269" xr:uid="{AC2F433C-1FBC-4FF2-BF20-D173810D3A44}"/>
    <cellStyle name="SAPBEXstdData 2 11" xfId="7301" xr:uid="{96A4EBF1-A88C-455B-9184-D0F758DB0835}"/>
    <cellStyle name="SAPBEXstdData 2 11 2" xfId="30270" xr:uid="{2ECFFA69-3964-4887-86D3-AD68BD32E5A6}"/>
    <cellStyle name="SAPBEXstdData 2 11 3" xfId="30271" xr:uid="{26FFB8D3-D467-4330-AE81-922425928ADE}"/>
    <cellStyle name="SAPBEXstdData 2 12" xfId="7523" xr:uid="{59B9ED54-77AF-4E77-A332-844C421045EC}"/>
    <cellStyle name="SAPBEXstdData 2 12 2" xfId="30272" xr:uid="{754D6E11-522A-4325-8D80-B6C3FF81A2E5}"/>
    <cellStyle name="SAPBEXstdData 2 12 3" xfId="30273" xr:uid="{1C0B6B68-410F-4DD8-B15F-16B82692D18C}"/>
    <cellStyle name="SAPBEXstdData 2 13" xfId="7966" xr:uid="{D60D5E4A-FE61-4796-9601-AC590756897F}"/>
    <cellStyle name="SAPBEXstdData 2 13 2" xfId="30274" xr:uid="{08241F6B-9F09-480D-B047-F458F40972BC}"/>
    <cellStyle name="SAPBEXstdData 2 13 3" xfId="30275" xr:uid="{42941210-948C-42EE-9A5E-4C406D3E284D}"/>
    <cellStyle name="SAPBEXstdData 2 14" xfId="30276" xr:uid="{BF52BD2F-9094-4B5D-9C15-41175D43F550}"/>
    <cellStyle name="SAPBEXstdData 2 15" xfId="30277" xr:uid="{0CFC668C-52A3-479F-8CF1-36578CBE9B0C}"/>
    <cellStyle name="SAPBEXstdData 2 2" xfId="1963" xr:uid="{D71E51EE-D0DD-4563-9C94-C9460AFEC73D}"/>
    <cellStyle name="SAPBEXstdData 2 2 10" xfId="7650" xr:uid="{CD9636E7-B66B-494D-9FE7-56DFAC1B22DE}"/>
    <cellStyle name="SAPBEXstdData 2 2 10 2" xfId="30278" xr:uid="{CB92CB54-F49C-425D-BF50-A0E6676942EC}"/>
    <cellStyle name="SAPBEXstdData 2 2 10 3" xfId="30279" xr:uid="{CEB8CCC7-A152-460D-B02D-9CD02C68E1B3}"/>
    <cellStyle name="SAPBEXstdData 2 2 11" xfId="30280" xr:uid="{98BD8C86-2257-4435-AC56-CF1F1ADA9845}"/>
    <cellStyle name="SAPBEXstdData 2 2 12" xfId="30281" xr:uid="{78E842F4-AB6B-4747-A2D4-75DCD287D237}"/>
    <cellStyle name="SAPBEXstdData 2 2 2" xfId="6557" xr:uid="{582F599E-BB00-4776-9C87-1A4BAFACE660}"/>
    <cellStyle name="SAPBEXstdData 2 2 2 2" xfId="30282" xr:uid="{457A8E9F-E418-4C40-8B07-20D0804342FC}"/>
    <cellStyle name="SAPBEXstdData 2 2 2 3" xfId="30283" xr:uid="{BE8B5095-05B3-4150-B0E7-910F0ABB3E0D}"/>
    <cellStyle name="SAPBEXstdData 2 2 3" xfId="5094" xr:uid="{B9AC1BEC-097E-4EA0-8823-AD1C5C8640E8}"/>
    <cellStyle name="SAPBEXstdData 2 2 3 2" xfId="30284" xr:uid="{ED596078-B949-44B2-8627-EE7C014C1115}"/>
    <cellStyle name="SAPBEXstdData 2 2 3 3" xfId="30285" xr:uid="{417265F0-38A7-40AB-B705-C7E2060335DE}"/>
    <cellStyle name="SAPBEXstdData 2 2 4" xfId="6890" xr:uid="{EF57FAE8-339C-4B38-B988-09E91A07F6F8}"/>
    <cellStyle name="SAPBEXstdData 2 2 4 2" xfId="30286" xr:uid="{F27B3C61-6CC7-46D7-AEBA-948027C0779A}"/>
    <cellStyle name="SAPBEXstdData 2 2 4 3" xfId="30287" xr:uid="{2CBAD186-D058-448C-B458-101B94CCCF93}"/>
    <cellStyle name="SAPBEXstdData 2 2 5" xfId="6493" xr:uid="{9049E106-B854-45AE-B11B-7159ADC5D05E}"/>
    <cellStyle name="SAPBEXstdData 2 2 5 2" xfId="30288" xr:uid="{A8585C24-F803-4237-B126-417DCB4D7B7D}"/>
    <cellStyle name="SAPBEXstdData 2 2 5 3" xfId="30289" xr:uid="{5FDB7178-B772-4280-A17D-C975C40539CF}"/>
    <cellStyle name="SAPBEXstdData 2 2 6" xfId="7024" xr:uid="{961B3F29-DEB0-4F45-B98A-F716E671C1EC}"/>
    <cellStyle name="SAPBEXstdData 2 2 6 2" xfId="30290" xr:uid="{170397E7-8A67-4C6E-9684-B30C01FDB722}"/>
    <cellStyle name="SAPBEXstdData 2 2 6 3" xfId="30291" xr:uid="{E62BB839-F617-4B6D-A6A7-8BD8EFA6457B}"/>
    <cellStyle name="SAPBEXstdData 2 2 7" xfId="7450" xr:uid="{89A96038-E822-48BE-B9CC-36D7AA2156A5}"/>
    <cellStyle name="SAPBEXstdData 2 2 7 2" xfId="30292" xr:uid="{6C23DD52-7903-412D-A893-BBD4DD42AA67}"/>
    <cellStyle name="SAPBEXstdData 2 2 7 3" xfId="30293" xr:uid="{63C2F01F-2C64-43D5-AD0E-673654DB2A50}"/>
    <cellStyle name="SAPBEXstdData 2 2 8" xfId="7591" xr:uid="{BDCC15C5-2979-45EC-B985-C5D1A34971AA}"/>
    <cellStyle name="SAPBEXstdData 2 2 8 2" xfId="30294" xr:uid="{8A73A639-61D4-4975-924D-3493E98F3074}"/>
    <cellStyle name="SAPBEXstdData 2 2 8 3" xfId="30295" xr:uid="{DB9738C0-9C58-4BFA-A9CC-45290A8B0245}"/>
    <cellStyle name="SAPBEXstdData 2 2 9" xfId="7383" xr:uid="{5A6448E4-D3E2-43DF-A1CB-56FB1174267E}"/>
    <cellStyle name="SAPBEXstdData 2 2 9 2" xfId="30296" xr:uid="{78EF2739-24CD-4E33-BE6F-01C4835B031C}"/>
    <cellStyle name="SAPBEXstdData 2 2 9 3" xfId="30297" xr:uid="{2A05C094-89A8-4C92-A388-7250935D7E00}"/>
    <cellStyle name="SAPBEXstdData 2 3" xfId="5907" xr:uid="{6C77059F-DB0D-448E-91D1-9846AFAEFDCD}"/>
    <cellStyle name="SAPBEXstdData 2 3 2" xfId="30298" xr:uid="{3ABFF137-49E5-404F-8A89-86DC9E143574}"/>
    <cellStyle name="SAPBEXstdData 2 3 3" xfId="30299" xr:uid="{71CAF5C8-8ECB-4A6D-87CE-D2BFFE3438F3}"/>
    <cellStyle name="SAPBEXstdData 2 4" xfId="6277" xr:uid="{F2BEF993-65C1-474E-83BF-0B1C03484EC6}"/>
    <cellStyle name="SAPBEXstdData 2 4 2" xfId="30300" xr:uid="{27FAC11F-AE53-49D1-8304-420DE75C9C84}"/>
    <cellStyle name="SAPBEXstdData 2 4 3" xfId="30301" xr:uid="{14066D16-D061-4648-97A7-1CF1C1C749B0}"/>
    <cellStyle name="SAPBEXstdData 2 5" xfId="5610" xr:uid="{FC853598-283A-4F06-8A8B-2B79CB58C185}"/>
    <cellStyle name="SAPBEXstdData 2 5 2" xfId="30302" xr:uid="{8CDA335D-D88C-4B3B-8EEE-5000DB522555}"/>
    <cellStyle name="SAPBEXstdData 2 5 3" xfId="30303" xr:uid="{7EBE0A70-75A9-4E2D-9C1F-76EBBDD5CBBC}"/>
    <cellStyle name="SAPBEXstdData 2 6" xfId="4745" xr:uid="{F8351AC9-91B5-4BA2-A879-9861224AF528}"/>
    <cellStyle name="SAPBEXstdData 2 6 2" xfId="30304" xr:uid="{724D694A-4F5F-4E76-BBAB-1AF8ABD51137}"/>
    <cellStyle name="SAPBEXstdData 2 6 3" xfId="30305" xr:uid="{2E819914-F9BA-432E-9D2D-1B5C764546E2}"/>
    <cellStyle name="SAPBEXstdData 2 7" xfId="5045" xr:uid="{68E62952-7A8E-49E7-8DAC-7F8218C45265}"/>
    <cellStyle name="SAPBEXstdData 2 7 2" xfId="30306" xr:uid="{13DC83A4-5BED-45F4-BED6-A0ED68CB1B0F}"/>
    <cellStyle name="SAPBEXstdData 2 7 3" xfId="30307" xr:uid="{100F7FDD-A3C5-4C08-8EC7-4AEB4D927ECD}"/>
    <cellStyle name="SAPBEXstdData 2 8" xfId="6746" xr:uid="{1A19A46D-3F8C-4804-A66B-F8F806E89D7C}"/>
    <cellStyle name="SAPBEXstdData 2 8 2" xfId="30308" xr:uid="{D51A1FC3-A3B2-47AA-8006-8472C7E612CA}"/>
    <cellStyle name="SAPBEXstdData 2 8 3" xfId="30309" xr:uid="{E8851610-B858-4A5A-925A-DF28F7348CC5}"/>
    <cellStyle name="SAPBEXstdData 2 9" xfId="6323" xr:uid="{661C76D8-5B30-42EF-995B-CC16E84615CD}"/>
    <cellStyle name="SAPBEXstdData 2 9 2" xfId="30310" xr:uid="{F64E1403-11CE-43D7-8363-838C4408D7EE}"/>
    <cellStyle name="SAPBEXstdData 2 9 3" xfId="30311" xr:uid="{7023E180-8CB4-4A5B-B11C-055DCF7F3722}"/>
    <cellStyle name="SAPBEXstdData 3" xfId="1585" xr:uid="{7928F750-1726-4EDF-AE59-E0D988E5574A}"/>
    <cellStyle name="SAPBEXstdData 3 10" xfId="7302" xr:uid="{5A634A8D-E260-4E12-9C4F-685B67BB82E3}"/>
    <cellStyle name="SAPBEXstdData 3 10 2" xfId="30312" xr:uid="{F8AA6FD7-BC7A-47C1-A30D-2191EC796A8E}"/>
    <cellStyle name="SAPBEXstdData 3 10 3" xfId="30313" xr:uid="{12A98D2F-0509-4096-B9EC-74271A2EE1B4}"/>
    <cellStyle name="SAPBEXstdData 3 11" xfId="7691" xr:uid="{4E704710-7735-40FD-A328-64540AFCA4B8}"/>
    <cellStyle name="SAPBEXstdData 3 11 2" xfId="30314" xr:uid="{59404BA7-B2DE-48E8-B5C0-DB1C0B3DB9FE}"/>
    <cellStyle name="SAPBEXstdData 3 11 3" xfId="30315" xr:uid="{034256D2-82D4-46E4-9D80-C4C2EF1F9E07}"/>
    <cellStyle name="SAPBEXstdData 3 12" xfId="7967" xr:uid="{7CA514BF-7DB2-4768-BA01-CFE5DA58DF6F}"/>
    <cellStyle name="SAPBEXstdData 3 12 2" xfId="30316" xr:uid="{D30AF74F-B8B7-4655-A23F-BAFB876299C3}"/>
    <cellStyle name="SAPBEXstdData 3 12 3" xfId="30317" xr:uid="{EC747649-04D4-4243-8E13-41CAEE978AC7}"/>
    <cellStyle name="SAPBEXstdData 3 13" xfId="30318" xr:uid="{601AD554-F6CD-4BD5-AFAB-B4D3BF5C7993}"/>
    <cellStyle name="SAPBEXstdData 3 14" xfId="30319" xr:uid="{836F3788-3457-4037-BA80-F69CED222524}"/>
    <cellStyle name="SAPBEXstdData 3 2" xfId="1964" xr:uid="{0E376041-1008-44A5-96DD-32DD7FC89976}"/>
    <cellStyle name="SAPBEXstdData 3 2 10" xfId="7376" xr:uid="{AA4F513D-37FF-468F-AB17-115153673AE5}"/>
    <cellStyle name="SAPBEXstdData 3 2 10 2" xfId="30320" xr:uid="{C40EEC68-4798-40BB-B81B-874EBE07B46E}"/>
    <cellStyle name="SAPBEXstdData 3 2 10 3" xfId="30321" xr:uid="{4549D507-1926-4B4C-803D-CFF374CDD217}"/>
    <cellStyle name="SAPBEXstdData 3 2 11" xfId="30322" xr:uid="{935819EB-CFFE-44F9-A1C1-75696AE0863A}"/>
    <cellStyle name="SAPBEXstdData 3 2 12" xfId="30323" xr:uid="{71A81F8B-1041-4E80-B2AD-12AEE60EB456}"/>
    <cellStyle name="SAPBEXstdData 3 2 2" xfId="6558" xr:uid="{7EDEAFE7-8ED1-413D-958B-076D299DAB98}"/>
    <cellStyle name="SAPBEXstdData 3 2 2 2" xfId="30324" xr:uid="{83FBDA74-8961-424E-8DF2-63BC380AB251}"/>
    <cellStyle name="SAPBEXstdData 3 2 2 3" xfId="30325" xr:uid="{F331C746-16B2-4346-A131-181D6AFACFD9}"/>
    <cellStyle name="SAPBEXstdData 3 2 3" xfId="6166" xr:uid="{0623D54C-926B-4F88-A2A0-264FB7131009}"/>
    <cellStyle name="SAPBEXstdData 3 2 3 2" xfId="30326" xr:uid="{BEB56A58-B9DE-4EEA-8876-38373562F48C}"/>
    <cellStyle name="SAPBEXstdData 3 2 3 3" xfId="30327" xr:uid="{A6A41BDD-A17C-4E83-9387-9D0A173F31DF}"/>
    <cellStyle name="SAPBEXstdData 3 2 4" xfId="6891" xr:uid="{F5696C47-D14A-461C-A381-EFD23CC895C3}"/>
    <cellStyle name="SAPBEXstdData 3 2 4 2" xfId="30328" xr:uid="{59F77449-8844-4E69-B9CB-F74B0C515693}"/>
    <cellStyle name="SAPBEXstdData 3 2 4 3" xfId="30329" xr:uid="{8950EE02-04E4-4525-895B-B38F77949FD8}"/>
    <cellStyle name="SAPBEXstdData 3 2 5" xfId="6716" xr:uid="{3F47F3B2-1F6B-47E5-94B1-9D24CD877027}"/>
    <cellStyle name="SAPBEXstdData 3 2 5 2" xfId="30330" xr:uid="{77785F5F-B2B8-4C6A-A96E-AB7C84EB857B}"/>
    <cellStyle name="SAPBEXstdData 3 2 5 3" xfId="30331" xr:uid="{4A35F3F1-B72C-4161-B9C2-C6D0045B4CEC}"/>
    <cellStyle name="SAPBEXstdData 3 2 6" xfId="7115" xr:uid="{83E89449-1467-45A6-BBCA-4E7545A4F6B1}"/>
    <cellStyle name="SAPBEXstdData 3 2 6 2" xfId="30332" xr:uid="{BDDB2B00-E20B-419C-A6E2-A70F6A5319F4}"/>
    <cellStyle name="SAPBEXstdData 3 2 6 3" xfId="30333" xr:uid="{F3D4E1A1-1BAA-4FA0-8D02-74C5535037A8}"/>
    <cellStyle name="SAPBEXstdData 3 2 7" xfId="7451" xr:uid="{CE62E1FE-D113-4465-9C0A-D560202E52E4}"/>
    <cellStyle name="SAPBEXstdData 3 2 7 2" xfId="30334" xr:uid="{FB40EDC9-6119-4C61-81C5-76BFDE1AD5AE}"/>
    <cellStyle name="SAPBEXstdData 3 2 7 3" xfId="30335" xr:uid="{A70F9554-B013-4FED-9F1F-88EBE22D7A32}"/>
    <cellStyle name="SAPBEXstdData 3 2 8" xfId="7592" xr:uid="{7558D033-9557-4A32-957B-88618283DCF3}"/>
    <cellStyle name="SAPBEXstdData 3 2 8 2" xfId="30336" xr:uid="{23889F8C-AEA1-4391-AB48-07225B8EB23C}"/>
    <cellStyle name="SAPBEXstdData 3 2 8 3" xfId="30337" xr:uid="{B20C4029-B406-4806-9965-F4AA11C2562B}"/>
    <cellStyle name="SAPBEXstdData 3 2 9" xfId="7532" xr:uid="{E99CC0DF-4A8A-4E08-BA7F-130366A8411E}"/>
    <cellStyle name="SAPBEXstdData 3 2 9 2" xfId="30338" xr:uid="{441E797E-FD3B-406D-AE9E-D797FA177552}"/>
    <cellStyle name="SAPBEXstdData 3 2 9 3" xfId="30339" xr:uid="{B0F0241C-DCD5-4296-8C53-024A258E8223}"/>
    <cellStyle name="SAPBEXstdData 3 3" xfId="6278" xr:uid="{1B70B7B3-4702-47F6-8A58-CFC58F5A57B2}"/>
    <cellStyle name="SAPBEXstdData 3 3 2" xfId="30340" xr:uid="{0307DBCD-852B-4741-BA59-E3587CCB1838}"/>
    <cellStyle name="SAPBEXstdData 3 3 3" xfId="30341" xr:uid="{1AE4C62B-8691-4E16-B6AF-3C47FB41FE5C}"/>
    <cellStyle name="SAPBEXstdData 3 4" xfId="4775" xr:uid="{DA03F1AD-B023-4CD8-A0E3-D7BF28FDA605}"/>
    <cellStyle name="SAPBEXstdData 3 4 2" xfId="30342" xr:uid="{A8DFCFD3-5455-420C-BD5F-6CFC3D3CE2B5}"/>
    <cellStyle name="SAPBEXstdData 3 4 3" xfId="30343" xr:uid="{0F26D3C4-08FB-43A2-9249-A3F98644E247}"/>
    <cellStyle name="SAPBEXstdData 3 5" xfId="6693" xr:uid="{82D64F98-5286-4DFF-AAFE-D82C52530069}"/>
    <cellStyle name="SAPBEXstdData 3 5 2" xfId="30344" xr:uid="{6AAEACF3-F723-4597-8C35-704FCFF975A8}"/>
    <cellStyle name="SAPBEXstdData 3 5 3" xfId="30345" xr:uid="{8C44CFD8-503A-4585-BA19-989234883884}"/>
    <cellStyle name="SAPBEXstdData 3 6" xfId="6644" xr:uid="{C625167C-3A06-4231-B351-277B4D9826B2}"/>
    <cellStyle name="SAPBEXstdData 3 6 2" xfId="30346" xr:uid="{C3A1B7F1-064F-4D6A-A2E6-24EE00A79BCB}"/>
    <cellStyle name="SAPBEXstdData 3 6 3" xfId="30347" xr:uid="{4970972E-3EB8-4A18-85FD-7AC3C7494D99}"/>
    <cellStyle name="SAPBEXstdData 3 7" xfId="6714" xr:uid="{C5A5B463-3E03-46AE-BBB3-93FC93BC2EDE}"/>
    <cellStyle name="SAPBEXstdData 3 7 2" xfId="30348" xr:uid="{5A28C49F-2497-4582-AAFC-934EE33E169E}"/>
    <cellStyle name="SAPBEXstdData 3 7 3" xfId="30349" xr:uid="{C5CED8F9-AD8D-4F67-B3C3-4A25C38FC500}"/>
    <cellStyle name="SAPBEXstdData 3 8" xfId="6213" xr:uid="{8A5FB43F-B81B-4B1C-ADF3-6F1673F8FAC1}"/>
    <cellStyle name="SAPBEXstdData 3 8 2" xfId="30350" xr:uid="{0E696C04-AC2C-4625-A79C-C31D284445A0}"/>
    <cellStyle name="SAPBEXstdData 3 8 3" xfId="30351" xr:uid="{E4D59716-F515-44AA-A2A9-8C29D28476DF}"/>
    <cellStyle name="SAPBEXstdData 3 9" xfId="4887" xr:uid="{79D65882-89E5-4C41-BB64-484F70D61749}"/>
    <cellStyle name="SAPBEXstdData 3 9 2" xfId="30352" xr:uid="{D5D447A4-74D7-4009-93EB-5AAC8FF376B2}"/>
    <cellStyle name="SAPBEXstdData 3 9 3" xfId="30353" xr:uid="{A14EB7B6-B832-416B-A60B-BD2BD07DABA3}"/>
    <cellStyle name="SAPBEXstdData 4" xfId="1920" xr:uid="{178E836E-446D-41E3-B5E0-866336FDDEB5}"/>
    <cellStyle name="SAPBEXstdData 4 10" xfId="5029" xr:uid="{F1D9AA4E-D3E6-4E10-9F73-71EC6D4D790C}"/>
    <cellStyle name="SAPBEXstdData 4 10 2" xfId="30354" xr:uid="{B761BF6E-0263-4265-BC0A-504A5F4A975F}"/>
    <cellStyle name="SAPBEXstdData 4 10 3" xfId="30355" xr:uid="{0DBE1D6A-721D-41E6-AB9E-A1A6CC9FBA31}"/>
    <cellStyle name="SAPBEXstdData 4 11" xfId="30356" xr:uid="{F91B6185-1E29-4B4D-9DCA-2BB70A160522}"/>
    <cellStyle name="SAPBEXstdData 4 12" xfId="30357" xr:uid="{08707E32-6603-4341-A3D4-5E1D8823A5D1}"/>
    <cellStyle name="SAPBEXstdData 4 2" xfId="6515" xr:uid="{4E5DDBED-53F3-4DFF-9734-B1A8119FC83C}"/>
    <cellStyle name="SAPBEXstdData 4 2 2" xfId="30358" xr:uid="{5195758F-3D9B-44FD-8B62-AAAAABFAB6E3}"/>
    <cellStyle name="SAPBEXstdData 4 2 3" xfId="30359" xr:uid="{FA21FC67-4956-4F09-B2B4-247BBA30667E}"/>
    <cellStyle name="SAPBEXstdData 4 3" xfId="4708" xr:uid="{1461D543-699E-458A-8697-BCD08915DF9C}"/>
    <cellStyle name="SAPBEXstdData 4 3 2" xfId="30360" xr:uid="{67013C91-2BE5-4332-94CD-723B77378976}"/>
    <cellStyle name="SAPBEXstdData 4 3 3" xfId="30361" xr:uid="{40485CF1-F7D9-4BE4-9840-F385EFEF9281}"/>
    <cellStyle name="SAPBEXstdData 4 4" xfId="6752" xr:uid="{BA625B4D-013C-4AAD-B3C0-C185C21C1742}"/>
    <cellStyle name="SAPBEXstdData 4 4 2" xfId="30362" xr:uid="{71ADA2BB-8E78-4483-9BBA-8DE7C921631C}"/>
    <cellStyle name="SAPBEXstdData 4 4 3" xfId="30363" xr:uid="{DF86C74F-7B7F-4C98-A457-994B0934E364}"/>
    <cellStyle name="SAPBEXstdData 4 5" xfId="5064" xr:uid="{862C501A-67AD-48D2-8351-2710677FD930}"/>
    <cellStyle name="SAPBEXstdData 4 5 2" xfId="30364" xr:uid="{F9219794-763C-440B-B2D5-5468E6095890}"/>
    <cellStyle name="SAPBEXstdData 4 5 3" xfId="30365" xr:uid="{9414CEA9-3F22-4E07-AE7A-61AC4902EECD}"/>
    <cellStyle name="SAPBEXstdData 4 6" xfId="5846" xr:uid="{C5BE851C-8CEC-48EC-A1D8-91F83C44DA85}"/>
    <cellStyle name="SAPBEXstdData 4 6 2" xfId="30366" xr:uid="{D19B18B5-CBFB-4EE1-B4AC-CC676831FA2B}"/>
    <cellStyle name="SAPBEXstdData 4 6 3" xfId="30367" xr:uid="{28F5F5EE-80B6-46E2-9A07-571928CBAFAE}"/>
    <cellStyle name="SAPBEXstdData 4 7" xfId="7411" xr:uid="{65F3FE71-B7D6-4AFD-8891-02CB7E9D1A7A}"/>
    <cellStyle name="SAPBEXstdData 4 7 2" xfId="30368" xr:uid="{798AF66B-6EEF-4EEC-9C02-BB3242B9DC6A}"/>
    <cellStyle name="SAPBEXstdData 4 7 3" xfId="30369" xr:uid="{0934588D-5051-451C-BFF6-53E7114E2722}"/>
    <cellStyle name="SAPBEXstdData 4 8" xfId="7553" xr:uid="{BE16236E-45DC-4FDA-841D-5323FFCED01B}"/>
    <cellStyle name="SAPBEXstdData 4 8 2" xfId="30370" xr:uid="{58D22F97-897A-4332-B1D6-089E57352FAE}"/>
    <cellStyle name="SAPBEXstdData 4 8 3" xfId="30371" xr:uid="{96D27152-0209-453E-93B9-80B975A63AE9}"/>
    <cellStyle name="SAPBEXstdData 4 9" xfId="7671" xr:uid="{FA039BB4-5215-421B-876A-F056542F4D24}"/>
    <cellStyle name="SAPBEXstdData 4 9 2" xfId="30372" xr:uid="{E50E0411-0ED2-4041-8E3B-88FC1537AC7D}"/>
    <cellStyle name="SAPBEXstdData 4 9 3" xfId="30373" xr:uid="{5B1D2027-FF7B-4523-8260-CF19D45BDFE1}"/>
    <cellStyle name="SAPBEXstdData 5" xfId="5637" xr:uid="{CD457040-ECCE-4393-B62B-4A1FF45C233A}"/>
    <cellStyle name="SAPBEXstdData 5 10" xfId="7740" xr:uid="{61E33FA8-F063-4A64-9195-F99B0994ADA0}"/>
    <cellStyle name="SAPBEXstdData 5 10 2" xfId="30374" xr:uid="{1AEC8ACF-E93D-4EE0-B0AB-AB202A64637E}"/>
    <cellStyle name="SAPBEXstdData 5 10 3" xfId="30375" xr:uid="{534DC951-6064-4023-BE1D-D2C08EBA64BC}"/>
    <cellStyle name="SAPBEXstdData 5 11" xfId="30376" xr:uid="{3B71E64D-CE6D-43F8-A58F-5B702A61DBD5}"/>
    <cellStyle name="SAPBEXstdData 5 12" xfId="30377" xr:uid="{9CF9E65E-AD30-48C1-AEB3-8D7ED76FE457}"/>
    <cellStyle name="SAPBEXstdData 5 2" xfId="6006" xr:uid="{2D2F1E90-8BEC-417A-BF5E-2B55ADCB22C3}"/>
    <cellStyle name="SAPBEXstdData 5 2 2" xfId="30378" xr:uid="{D2BFAAEA-2C1B-4B3C-BF19-B74B3750EE31}"/>
    <cellStyle name="SAPBEXstdData 5 2 3" xfId="30379" xr:uid="{49BEC836-57D2-451A-91EE-B718C71B648B}"/>
    <cellStyle name="SAPBEXstdData 5 3" xfId="5020" xr:uid="{4804BDC1-4BDB-4EE0-9B9A-AC4F71FA08EE}"/>
    <cellStyle name="SAPBEXstdData 5 3 2" xfId="30380" xr:uid="{251447AA-6557-404F-9CB6-F08C72932BCF}"/>
    <cellStyle name="SAPBEXstdData 5 3 3" xfId="30381" xr:uid="{9D0BECD6-AD23-4765-A9A4-34C3B79B92AE}"/>
    <cellStyle name="SAPBEXstdData 5 4" xfId="6668" xr:uid="{D038859C-B040-4A29-AF94-AA6A0E277CC3}"/>
    <cellStyle name="SAPBEXstdData 5 4 2" xfId="30382" xr:uid="{FEF45C52-41F5-4D47-8E24-D000055825F7}"/>
    <cellStyle name="SAPBEXstdData 5 4 3" xfId="30383" xr:uid="{84FE5147-A52C-4F0F-8ED9-959B5033FD29}"/>
    <cellStyle name="SAPBEXstdData 5 5" xfId="7084" xr:uid="{C0AA0976-E032-44E0-80FE-0A6BD959DB81}"/>
    <cellStyle name="SAPBEXstdData 5 5 2" xfId="30384" xr:uid="{52637481-C3C6-4E8F-823E-FB920447FD00}"/>
    <cellStyle name="SAPBEXstdData 5 5 3" xfId="30385" xr:uid="{B7B80D19-6AAE-4DF9-8C6B-DEE72147675D}"/>
    <cellStyle name="SAPBEXstdData 5 6" xfId="7206" xr:uid="{4FAFC96F-357F-45ED-854A-419E1C9A67CB}"/>
    <cellStyle name="SAPBEXstdData 5 6 2" xfId="30386" xr:uid="{BED0777F-1B31-4443-953F-850D6EE00B0C}"/>
    <cellStyle name="SAPBEXstdData 5 6 3" xfId="30387" xr:uid="{18D0FCEE-0169-4903-AA59-08149BF163C5}"/>
    <cellStyle name="SAPBEXstdData 5 7" xfId="6069" xr:uid="{9B5F01CA-DC17-4408-A467-AF111E0FA4C4}"/>
    <cellStyle name="SAPBEXstdData 5 7 2" xfId="30388" xr:uid="{51938854-9B3C-4BCA-94BA-B3B1C28FD87E}"/>
    <cellStyle name="SAPBEXstdData 5 7 3" xfId="30389" xr:uid="{3FA20079-91D7-4F88-AEB4-6F900B1026EF}"/>
    <cellStyle name="SAPBEXstdData 5 8" xfId="7497" xr:uid="{6CD857B4-4E85-4323-8B29-079BA822E896}"/>
    <cellStyle name="SAPBEXstdData 5 8 2" xfId="30390" xr:uid="{665F0830-0290-4FF0-901D-C45598868767}"/>
    <cellStyle name="SAPBEXstdData 5 8 3" xfId="30391" xr:uid="{1D82CDE8-1366-4404-86B0-21BDB4ABA863}"/>
    <cellStyle name="SAPBEXstdData 5 9" xfId="6788" xr:uid="{A8DA069D-F2DF-43AE-BF9F-27A509FA3CFE}"/>
    <cellStyle name="SAPBEXstdData 5 9 2" xfId="30392" xr:uid="{F15687E9-1014-4988-8086-F79D29DA92AB}"/>
    <cellStyle name="SAPBEXstdData 5 9 3" xfId="30393" xr:uid="{79B7FC5F-776E-422D-8B60-2C2D24059A8E}"/>
    <cellStyle name="SAPBEXstdData 6" xfId="5335" xr:uid="{DC87BDB3-95F6-4BA0-BF55-85F230A7EBE0}"/>
    <cellStyle name="SAPBEXstdData 6 2" xfId="30394" xr:uid="{992685EC-5979-46A5-8EFE-563A0E03D115}"/>
    <cellStyle name="SAPBEXstdData 6 3" xfId="30395" xr:uid="{5EC9F3D5-25B7-42BA-A681-25DF0F673A35}"/>
    <cellStyle name="SAPBEXstdData 7" xfId="5173" xr:uid="{13D6B89A-C352-4E43-A6F9-C05725800D51}"/>
    <cellStyle name="SAPBEXstdData 7 2" xfId="30396" xr:uid="{959582B1-9A69-4043-90A2-5D06BAE4CD2C}"/>
    <cellStyle name="SAPBEXstdData 7 3" xfId="30397" xr:uid="{BEDC8C60-28DE-412F-9217-AF46170CD45A}"/>
    <cellStyle name="SAPBEXstdData 8" xfId="4944" xr:uid="{B5B7CF94-350E-4206-8054-057972830B03}"/>
    <cellStyle name="SAPBEXstdData 8 2" xfId="30398" xr:uid="{78F6753D-1462-4A28-BA68-C852F6860381}"/>
    <cellStyle name="SAPBEXstdData 8 3" xfId="30399" xr:uid="{680C5320-D72D-41E1-8521-3C6D9EC765D6}"/>
    <cellStyle name="SAPBEXstdData 9" xfId="5723" xr:uid="{B39B674D-8D4E-421C-A6E6-412BC98B7C35}"/>
    <cellStyle name="SAPBEXstdData 9 2" xfId="30400" xr:uid="{F195062F-42D8-4614-AD5A-5515C700886C}"/>
    <cellStyle name="SAPBEXstdData 9 3" xfId="30401" xr:uid="{079D7B26-1AFD-41CF-8553-ED08D9C6B53B}"/>
    <cellStyle name="SAPBEXstdDataEmph" xfId="1125" xr:uid="{62A4271B-276F-43C7-85F9-46BDAADDBDDC}"/>
    <cellStyle name="SAPBEXstdDataEmph 10" xfId="4814" xr:uid="{6971756A-FF8C-4D81-A819-9C3E62EAC13F}"/>
    <cellStyle name="SAPBEXstdDataEmph 10 2" xfId="30402" xr:uid="{69C3CB77-20EC-45CA-9451-DBAF51516B16}"/>
    <cellStyle name="SAPBEXstdDataEmph 10 3" xfId="30403" xr:uid="{2DDFF7E6-9003-4BF8-B479-21367D5E0339}"/>
    <cellStyle name="SAPBEXstdDataEmph 11" xfId="4720" xr:uid="{6DCE0060-7473-4FBC-85EE-D2A1E1226F7E}"/>
    <cellStyle name="SAPBEXstdDataEmph 11 2" xfId="30404" xr:uid="{1F638462-2160-4228-AC1C-827359F41201}"/>
    <cellStyle name="SAPBEXstdDataEmph 11 3" xfId="30405" xr:uid="{FDAB0D77-08EC-4149-A627-AD7E547C567A}"/>
    <cellStyle name="SAPBEXstdDataEmph 12" xfId="7888" xr:uid="{F4604A8A-6E17-439D-BED7-0BDCD62A97C6}"/>
    <cellStyle name="SAPBEXstdDataEmph 12 2" xfId="30406" xr:uid="{BFFA19BF-A53C-49B6-9DFF-21C61D68109D}"/>
    <cellStyle name="SAPBEXstdDataEmph 12 3" xfId="30407" xr:uid="{BA7C5632-BD0A-4D35-AE32-F0170D172BFD}"/>
    <cellStyle name="SAPBEXstdDataEmph 13" xfId="30408" xr:uid="{F91C4557-E622-4458-8C90-A910DCAC6375}"/>
    <cellStyle name="SAPBEXstdDataEmph 14" xfId="30409" xr:uid="{186CD7C8-7FFA-4958-B6B2-0F5469CD3A07}"/>
    <cellStyle name="SAPBEXstdDataEmph 2" xfId="1586" xr:uid="{629FDF88-E9A0-458F-9A6F-5D4C3EA8AD66}"/>
    <cellStyle name="SAPBEXstdDataEmph 2 10" xfId="5668" xr:uid="{1DB2B09A-6D9D-4FE7-B1D8-B3D35036E414}"/>
    <cellStyle name="SAPBEXstdDataEmph 2 10 2" xfId="30410" xr:uid="{0D9890E1-8D46-4D90-B398-507522F7A7FD}"/>
    <cellStyle name="SAPBEXstdDataEmph 2 10 3" xfId="30411" xr:uid="{A6BB74BB-550F-4281-8154-215FA28F8578}"/>
    <cellStyle name="SAPBEXstdDataEmph 2 11" xfId="7288" xr:uid="{7DA8E23E-96F3-47AB-A2E4-01B520A85B9F}"/>
    <cellStyle name="SAPBEXstdDataEmph 2 11 2" xfId="30412" xr:uid="{96F067AD-2E48-4982-B598-206D84F2EB7C}"/>
    <cellStyle name="SAPBEXstdDataEmph 2 11 3" xfId="30413" xr:uid="{E7571F41-2B6D-4B21-9F18-C119CDA330C5}"/>
    <cellStyle name="SAPBEXstdDataEmph 2 12" xfId="7968" xr:uid="{4DCFDFA9-6CB9-47A5-BC63-20DFFEC93B46}"/>
    <cellStyle name="SAPBEXstdDataEmph 2 12 2" xfId="30414" xr:uid="{0A7F97C8-D33F-48E7-A1F9-7F0297707222}"/>
    <cellStyle name="SAPBEXstdDataEmph 2 12 3" xfId="30415" xr:uid="{031F300C-452F-45A4-948E-140B9845F914}"/>
    <cellStyle name="SAPBEXstdDataEmph 2 13" xfId="30416" xr:uid="{ACB830FF-CC3F-47EC-8F9B-1BDEF2BB5E4E}"/>
    <cellStyle name="SAPBEXstdDataEmph 2 14" xfId="30417" xr:uid="{96AE78AE-2D72-45AC-A14E-F29E38354446}"/>
    <cellStyle name="SAPBEXstdDataEmph 2 2" xfId="5909" xr:uid="{96265028-85D4-4ED6-BBD8-DF960001BF59}"/>
    <cellStyle name="SAPBEXstdDataEmph 2 2 2" xfId="30418" xr:uid="{CFD8C0A7-AE5B-44C4-9441-B1517C633312}"/>
    <cellStyle name="SAPBEXstdDataEmph 2 2 3" xfId="30419" xr:uid="{189A89C1-FBA6-4923-A7E5-39B05422F221}"/>
    <cellStyle name="SAPBEXstdDataEmph 2 3" xfId="6279" xr:uid="{AEB4DE96-38B4-4DAE-AF24-3D8EE874885F}"/>
    <cellStyle name="SAPBEXstdDataEmph 2 3 2" xfId="30420" xr:uid="{7A3B0498-FC26-4F64-A9E5-D4B59EE19A7E}"/>
    <cellStyle name="SAPBEXstdDataEmph 2 3 3" xfId="30421" xr:uid="{467C7033-DDA4-46EA-837F-3B39DC2F1DDF}"/>
    <cellStyle name="SAPBEXstdDataEmph 2 4" xfId="5185" xr:uid="{B9A3D142-3872-427F-A78E-0EE3352EE765}"/>
    <cellStyle name="SAPBEXstdDataEmph 2 4 2" xfId="30422" xr:uid="{96A2EE5F-D3A5-49D8-A7AB-1886EA48CC2D}"/>
    <cellStyle name="SAPBEXstdDataEmph 2 4 3" xfId="30423" xr:uid="{D5510AEF-0634-4F51-99B9-25E7A90DE61D}"/>
    <cellStyle name="SAPBEXstdDataEmph 2 5" xfId="4752" xr:uid="{971A9C97-0871-4A5C-B186-457F47F0EAC5}"/>
    <cellStyle name="SAPBEXstdDataEmph 2 5 2" xfId="30424" xr:uid="{464A19F4-82FD-4590-A3C5-FEED7D8DE3A2}"/>
    <cellStyle name="SAPBEXstdDataEmph 2 5 3" xfId="30425" xr:uid="{C542F392-7B00-453E-BD4F-9AB949BC71BA}"/>
    <cellStyle name="SAPBEXstdDataEmph 2 6" xfId="6059" xr:uid="{CAD65E3E-8099-4C0A-962E-A3513F916844}"/>
    <cellStyle name="SAPBEXstdDataEmph 2 6 2" xfId="30426" xr:uid="{F41E5B40-CDDC-4289-AEA8-A7331B73A47E}"/>
    <cellStyle name="SAPBEXstdDataEmph 2 6 3" xfId="30427" xr:uid="{AD895892-B05E-4BAA-A0DA-734DEC04C894}"/>
    <cellStyle name="SAPBEXstdDataEmph 2 7" xfId="7177" xr:uid="{976903C9-1DE9-462A-AEE1-9EDC6DBA25F4}"/>
    <cellStyle name="SAPBEXstdDataEmph 2 7 2" xfId="30428" xr:uid="{4BF33689-027F-4398-9F67-2074354066D3}"/>
    <cellStyle name="SAPBEXstdDataEmph 2 7 3" xfId="30429" xr:uid="{38781F62-4F03-4F0D-8D3F-8C9E609BD966}"/>
    <cellStyle name="SAPBEXstdDataEmph 2 8" xfId="5677" xr:uid="{5569B2D7-3233-466B-8E14-7AF3FF31F424}"/>
    <cellStyle name="SAPBEXstdDataEmph 2 8 2" xfId="30430" xr:uid="{D32752FE-FC63-4AEE-B2E3-C5449D94DBB8}"/>
    <cellStyle name="SAPBEXstdDataEmph 2 8 3" xfId="30431" xr:uid="{49E3D0D6-203F-4BDC-B3BC-315AE168040C}"/>
    <cellStyle name="SAPBEXstdDataEmph 2 9" xfId="6832" xr:uid="{B17259F7-597D-4CE9-956B-4FDC193B3781}"/>
    <cellStyle name="SAPBEXstdDataEmph 2 9 2" xfId="30432" xr:uid="{39819DC5-5C13-4EFE-BDE7-473764FCD0D8}"/>
    <cellStyle name="SAPBEXstdDataEmph 2 9 3" xfId="30433" xr:uid="{1610C569-3160-4D67-99A7-99162118F620}"/>
    <cellStyle name="SAPBEXstdDataEmph 3" xfId="1587" xr:uid="{2BFBC1FB-EBB9-455E-8B87-0C23A7352F45}"/>
    <cellStyle name="SAPBEXstdDataEmph 3 10" xfId="7276" xr:uid="{19146AD9-9BB0-4FBC-A1F3-E9E708AA718A}"/>
    <cellStyle name="SAPBEXstdDataEmph 3 10 2" xfId="30434" xr:uid="{1A5EEB8F-6BFD-4502-A563-A17C1EEAA1D8}"/>
    <cellStyle name="SAPBEXstdDataEmph 3 10 3" xfId="30435" xr:uid="{D20ED821-AD01-4441-8E1F-5D38A172701B}"/>
    <cellStyle name="SAPBEXstdDataEmph 3 11" xfId="7969" xr:uid="{8ADB29D0-39D0-455C-9A41-E87B0E92C901}"/>
    <cellStyle name="SAPBEXstdDataEmph 3 11 2" xfId="30436" xr:uid="{308AF6B2-AC97-4358-A88E-6BC2F77C34C0}"/>
    <cellStyle name="SAPBEXstdDataEmph 3 11 3" xfId="30437" xr:uid="{A6A03D7A-6C5D-4B37-AC56-E28FD8C5AE3D}"/>
    <cellStyle name="SAPBEXstdDataEmph 3 12" xfId="30438" xr:uid="{F3E8E9FD-B565-46E7-8039-8E7EA2652394}"/>
    <cellStyle name="SAPBEXstdDataEmph 3 13" xfId="30439" xr:uid="{9AEDDA12-F57C-4FF2-8B78-9AEA001AAD74}"/>
    <cellStyle name="SAPBEXstdDataEmph 3 2" xfId="6280" xr:uid="{8B498D82-C205-4C24-AA1F-E94E0775F9AC}"/>
    <cellStyle name="SAPBEXstdDataEmph 3 2 2" xfId="30440" xr:uid="{0907210A-ECB7-453B-83ED-5DA4337DB99E}"/>
    <cellStyle name="SAPBEXstdDataEmph 3 2 3" xfId="30441" xr:uid="{E5D75805-26B3-4CFA-9903-6DCAA115C72A}"/>
    <cellStyle name="SAPBEXstdDataEmph 3 3" xfId="6220" xr:uid="{B7A7841B-CA06-4B62-8C33-A9162BB57285}"/>
    <cellStyle name="SAPBEXstdDataEmph 3 3 2" xfId="30442" xr:uid="{FF95E6C4-3383-43BE-AD15-4A185AEFFDA6}"/>
    <cellStyle name="SAPBEXstdDataEmph 3 3 3" xfId="30443" xr:uid="{79AAACBB-3284-469E-8803-A78978F56B54}"/>
    <cellStyle name="SAPBEXstdDataEmph 3 4" xfId="6172" xr:uid="{B929CBFE-A006-402A-B8D8-3A9853F7CA0A}"/>
    <cellStyle name="SAPBEXstdDataEmph 3 4 2" xfId="30444" xr:uid="{DA650DB3-16A3-46FF-AC67-72624CE6775C}"/>
    <cellStyle name="SAPBEXstdDataEmph 3 4 3" xfId="30445" xr:uid="{F5897A7C-A4B1-4C0D-9D12-754CB0FC3036}"/>
    <cellStyle name="SAPBEXstdDataEmph 3 5" xfId="5368" xr:uid="{60121DB0-0E90-4D06-88AD-0AC5E03BDC47}"/>
    <cellStyle name="SAPBEXstdDataEmph 3 5 2" xfId="30446" xr:uid="{7CB98927-D41C-4AA2-8F47-0B6508FB83E4}"/>
    <cellStyle name="SAPBEXstdDataEmph 3 5 3" xfId="30447" xr:uid="{6DFB9AE8-309C-4A9D-A815-2120A7794770}"/>
    <cellStyle name="SAPBEXstdDataEmph 3 6" xfId="6962" xr:uid="{A24FC87C-F3D4-488E-997F-EFE706C6637E}"/>
    <cellStyle name="SAPBEXstdDataEmph 3 6 2" xfId="30448" xr:uid="{F097B918-6579-4141-9319-8169C00EF677}"/>
    <cellStyle name="SAPBEXstdDataEmph 3 6 3" xfId="30449" xr:uid="{0FFF31A7-FD44-4BE8-8B73-E7328F8427FA}"/>
    <cellStyle name="SAPBEXstdDataEmph 3 7" xfId="6935" xr:uid="{23CF9477-EF4F-4BD8-B3B3-5DDBD2C30EB3}"/>
    <cellStyle name="SAPBEXstdDataEmph 3 7 2" xfId="30450" xr:uid="{01A60B8C-0719-45A7-8BAC-E5656C03AE17}"/>
    <cellStyle name="SAPBEXstdDataEmph 3 7 3" xfId="30451" xr:uid="{CB383DA5-C8F5-4808-A34F-D1EFE2ADB33A}"/>
    <cellStyle name="SAPBEXstdDataEmph 3 8" xfId="6856" xr:uid="{B71C4367-2795-42D7-9043-2A2273E2650E}"/>
    <cellStyle name="SAPBEXstdDataEmph 3 8 2" xfId="30452" xr:uid="{CF0E198F-29E1-4232-8FDA-8C7975D6BBEC}"/>
    <cellStyle name="SAPBEXstdDataEmph 3 8 3" xfId="30453" xr:uid="{9114AFFC-7858-4ADD-8C75-73477F88F621}"/>
    <cellStyle name="SAPBEXstdDataEmph 3 9" xfId="7354" xr:uid="{4BB8C7E7-173E-4620-B253-99258B4F0A30}"/>
    <cellStyle name="SAPBEXstdDataEmph 3 9 2" xfId="30454" xr:uid="{DFD8164A-F8F2-465D-A74D-3A96C8ACA983}"/>
    <cellStyle name="SAPBEXstdDataEmph 3 9 3" xfId="30455" xr:uid="{183F9F4A-A733-44E3-BBD6-793322A400F1}"/>
    <cellStyle name="SAPBEXstdDataEmph 4" xfId="5638" xr:uid="{34A44B90-C612-4C37-AF51-B0FBB9C218F3}"/>
    <cellStyle name="SAPBEXstdDataEmph 4 10" xfId="7739" xr:uid="{5F7D99CA-6685-4CC1-B806-4EB617DB4133}"/>
    <cellStyle name="SAPBEXstdDataEmph 4 10 2" xfId="30456" xr:uid="{81305EC0-B31D-47BA-9103-80D85BA4A1E1}"/>
    <cellStyle name="SAPBEXstdDataEmph 4 10 3" xfId="30457" xr:uid="{B5DE74A6-3E59-46A4-8613-917491AA37E4}"/>
    <cellStyle name="SAPBEXstdDataEmph 4 11" xfId="30458" xr:uid="{BA4D0F42-B8FD-4AC0-8496-0215015272C4}"/>
    <cellStyle name="SAPBEXstdDataEmph 4 12" xfId="30459" xr:uid="{7E17FD18-6347-4858-9D0E-8FBA2A5B0537}"/>
    <cellStyle name="SAPBEXstdDataEmph 4 2" xfId="6007" xr:uid="{BD22E34E-171B-4C6E-83C6-57B1D32013BE}"/>
    <cellStyle name="SAPBEXstdDataEmph 4 2 2" xfId="30460" xr:uid="{1AB086F8-3BE1-48BE-A549-EA030D3B98D9}"/>
    <cellStyle name="SAPBEXstdDataEmph 4 2 3" xfId="30461" xr:uid="{F99CAB08-FC32-4C77-ABC4-3322C83CDF3E}"/>
    <cellStyle name="SAPBEXstdDataEmph 4 3" xfId="5322" xr:uid="{744585ED-BAA2-47C9-A8F8-E1FA4E0F91BD}"/>
    <cellStyle name="SAPBEXstdDataEmph 4 3 2" xfId="30462" xr:uid="{EAA310FC-AE29-45DD-A6EF-5E9A81B61C69}"/>
    <cellStyle name="SAPBEXstdDataEmph 4 3 3" xfId="30463" xr:uid="{FA925727-1E8D-4FBE-9144-733CE6103D00}"/>
    <cellStyle name="SAPBEXstdDataEmph 4 4" xfId="6362" xr:uid="{8C9A349D-0CA9-49AD-8BC2-802CAD6EA132}"/>
    <cellStyle name="SAPBEXstdDataEmph 4 4 2" xfId="30464" xr:uid="{82DB8D49-E178-4BA5-90EA-F15A400C2456}"/>
    <cellStyle name="SAPBEXstdDataEmph 4 4 3" xfId="30465" xr:uid="{C2410700-1D85-4F3C-9228-10C3EF6BABF0}"/>
    <cellStyle name="SAPBEXstdDataEmph 4 5" xfId="5339" xr:uid="{DD8A08B8-8742-46C7-9451-F2A97E7C5353}"/>
    <cellStyle name="SAPBEXstdDataEmph 4 5 2" xfId="30466" xr:uid="{0BC21640-622F-4B14-8432-92779682F105}"/>
    <cellStyle name="SAPBEXstdDataEmph 4 5 3" xfId="30467" xr:uid="{66E42A20-1B77-44C9-B6B0-17FAB088F8EC}"/>
    <cellStyle name="SAPBEXstdDataEmph 4 6" xfId="7205" xr:uid="{79907B9C-7315-4D35-8CBE-B19C4A0ACD0F}"/>
    <cellStyle name="SAPBEXstdDataEmph 4 6 2" xfId="30468" xr:uid="{8DC60388-81B2-4340-B604-01183B055BE7}"/>
    <cellStyle name="SAPBEXstdDataEmph 4 6 3" xfId="30469" xr:uid="{9B255BC2-FABC-488A-B92A-EE50A45675BF}"/>
    <cellStyle name="SAPBEXstdDataEmph 4 7" xfId="4842" xr:uid="{037C3933-FD17-4FA9-9119-A0B9135AFD5E}"/>
    <cellStyle name="SAPBEXstdDataEmph 4 7 2" xfId="30470" xr:uid="{A2D932C8-2546-411E-A473-1C5B84BD06DE}"/>
    <cellStyle name="SAPBEXstdDataEmph 4 7 3" xfId="30471" xr:uid="{4A3FA5F9-16AA-44C4-98C7-11A9F80D2AED}"/>
    <cellStyle name="SAPBEXstdDataEmph 4 8" xfId="7459" xr:uid="{FFEA293C-B7FD-40BB-8F57-31EB3FD3D4B5}"/>
    <cellStyle name="SAPBEXstdDataEmph 4 8 2" xfId="30472" xr:uid="{445574EC-26A6-45B0-823F-2D4948870590}"/>
    <cellStyle name="SAPBEXstdDataEmph 4 8 3" xfId="30473" xr:uid="{353798DB-80B5-4544-97ED-EB509DAA0CFB}"/>
    <cellStyle name="SAPBEXstdDataEmph 4 9" xfId="7665" xr:uid="{2C740D45-B057-4919-8218-9524FB9DD119}"/>
    <cellStyle name="SAPBEXstdDataEmph 4 9 2" xfId="30474" xr:uid="{0D475955-A4C9-4AFA-B847-CBCD0311AD44}"/>
    <cellStyle name="SAPBEXstdDataEmph 4 9 3" xfId="30475" xr:uid="{FFBA23CC-8D8A-4F7B-9176-9057F48EC418}"/>
    <cellStyle name="SAPBEXstdDataEmph 5" xfId="6724" xr:uid="{CE4463A1-E2AF-4C31-BA3C-EE0D692E6DD7}"/>
    <cellStyle name="SAPBEXstdDataEmph 5 2" xfId="30476" xr:uid="{47819D3B-EA12-4B50-95D3-8B13A9221BE7}"/>
    <cellStyle name="SAPBEXstdDataEmph 5 3" xfId="30477" xr:uid="{7064ED97-90D6-4EC6-BC6C-389B1AE822DB}"/>
    <cellStyle name="SAPBEXstdDataEmph 6" xfId="6586" xr:uid="{18E97BF4-6324-4FD6-9CA4-0651D99EA96D}"/>
    <cellStyle name="SAPBEXstdDataEmph 6 2" xfId="30478" xr:uid="{D295F5D3-575C-48BB-A1B7-092E3AA1C194}"/>
    <cellStyle name="SAPBEXstdDataEmph 6 3" xfId="30479" xr:uid="{49D2A902-AD91-4AD5-A478-F4BCD42262B5}"/>
    <cellStyle name="SAPBEXstdDataEmph 7" xfId="6795" xr:uid="{06751D06-4562-4950-9046-204F64B86A70}"/>
    <cellStyle name="SAPBEXstdDataEmph 7 2" xfId="30480" xr:uid="{24476FB0-B95C-43FE-B96E-43EC6CF9FAE6}"/>
    <cellStyle name="SAPBEXstdDataEmph 7 3" xfId="30481" xr:uid="{8BC2F7B5-7D08-454E-88E2-D89BB09331A0}"/>
    <cellStyle name="SAPBEXstdDataEmph 8" xfId="6717" xr:uid="{D80A613D-5673-49D8-B1E8-A43779918599}"/>
    <cellStyle name="SAPBEXstdDataEmph 8 2" xfId="30482" xr:uid="{B96C4E5D-B0C2-4B39-B761-3268155D2BEB}"/>
    <cellStyle name="SAPBEXstdDataEmph 8 3" xfId="30483" xr:uid="{5F852031-1ECD-4F27-BC84-F1F755D3F28B}"/>
    <cellStyle name="SAPBEXstdDataEmph 9" xfId="5165" xr:uid="{EC02CACD-4159-4736-B790-33E88FED4406}"/>
    <cellStyle name="SAPBEXstdDataEmph 9 2" xfId="30484" xr:uid="{10F767B3-7EBA-486E-8B15-52374308CC32}"/>
    <cellStyle name="SAPBEXstdDataEmph 9 3" xfId="30485" xr:uid="{6FC11165-12D6-47A3-8E12-5C6A315398A1}"/>
    <cellStyle name="SAPBEXstdItem" xfId="1126" xr:uid="{52D4B4B3-39B4-4C23-96E6-8F223BB522D6}"/>
    <cellStyle name="SAPBEXstdItem 10" xfId="7229" xr:uid="{886CC430-7C12-4906-96CB-F881A1EAC2B8}"/>
    <cellStyle name="SAPBEXstdItem 10 2" xfId="30486" xr:uid="{0A51E0A4-14C9-40CE-B5B6-B1905A2FE80B}"/>
    <cellStyle name="SAPBEXstdItem 10 3" xfId="30487" xr:uid="{C23B202E-A461-4A45-91BD-8118006C450E}"/>
    <cellStyle name="SAPBEXstdItem 11" xfId="6407" xr:uid="{81EF7082-B0CF-4001-A4A0-45BF070DF593}"/>
    <cellStyle name="SAPBEXstdItem 11 2" xfId="30488" xr:uid="{0DEDDC89-0F24-4C0E-9911-7256B071AB84}"/>
    <cellStyle name="SAPBEXstdItem 11 3" xfId="30489" xr:uid="{68D43763-8ADB-4FB3-95F5-E474287D1095}"/>
    <cellStyle name="SAPBEXstdItem 12" xfId="7655" xr:uid="{64741F05-84BB-4E48-9A06-99AC961EF911}"/>
    <cellStyle name="SAPBEXstdItem 12 2" xfId="30490" xr:uid="{9BF6DA6F-609C-4E3B-8288-B3A282249AF1}"/>
    <cellStyle name="SAPBEXstdItem 12 3" xfId="30491" xr:uid="{B1F40D39-17AD-4BB0-999B-3BC1D81E99D2}"/>
    <cellStyle name="SAPBEXstdItem 13" xfId="7889" xr:uid="{42B3A4B9-AE04-473E-A0BC-D72CF8248AEF}"/>
    <cellStyle name="SAPBEXstdItem 13 2" xfId="30492" xr:uid="{10FD31ED-B782-4330-9BD2-CF8FD651DC3C}"/>
    <cellStyle name="SAPBEXstdItem 13 3" xfId="30493" xr:uid="{223D7A2A-D7CC-46A7-9F66-4F3524629FD2}"/>
    <cellStyle name="SAPBEXstdItem 14" xfId="30494" xr:uid="{3DBA0A2F-A9B3-4853-935E-6A5C3ACD6F6C}"/>
    <cellStyle name="SAPBEXstdItem 15" xfId="30495" xr:uid="{DC8A2B08-9E04-4292-93CD-8137827026FF}"/>
    <cellStyle name="SAPBEXstdItem 2" xfId="1588" xr:uid="{FB69D914-C170-4B62-B60B-E02B9BDA3E5B}"/>
    <cellStyle name="SAPBEXstdItem 2 10" xfId="7286" xr:uid="{6844410B-EEE5-4E2E-A3A5-8FDA0E052463}"/>
    <cellStyle name="SAPBEXstdItem 2 10 2" xfId="30496" xr:uid="{54EC776A-4DFF-4E99-9656-CB9F4DC9293C}"/>
    <cellStyle name="SAPBEXstdItem 2 10 3" xfId="30497" xr:uid="{80966895-2F0A-4FC4-923A-0E1B6CB825D0}"/>
    <cellStyle name="SAPBEXstdItem 2 11" xfId="7361" xr:uid="{F47B2F29-D570-4162-8071-A35915F7EBC0}"/>
    <cellStyle name="SAPBEXstdItem 2 11 2" xfId="30498" xr:uid="{6AC1616D-0B78-4E4C-A1F6-BDABF6D5C1CB}"/>
    <cellStyle name="SAPBEXstdItem 2 11 3" xfId="30499" xr:uid="{519AF86A-CA76-4640-BC89-D153EC787361}"/>
    <cellStyle name="SAPBEXstdItem 2 12" xfId="7718" xr:uid="{6AABA62D-E873-4C80-A05F-04110726849B}"/>
    <cellStyle name="SAPBEXstdItem 2 12 2" xfId="30500" xr:uid="{DFD11910-31D7-4690-A4FF-0E9A91F0088A}"/>
    <cellStyle name="SAPBEXstdItem 2 12 3" xfId="30501" xr:uid="{72668152-842E-4861-8AEB-89963DF97A15}"/>
    <cellStyle name="SAPBEXstdItem 2 13" xfId="7970" xr:uid="{5869D011-0604-4B28-9BF6-D2C50969BAD9}"/>
    <cellStyle name="SAPBEXstdItem 2 13 2" xfId="30502" xr:uid="{FFF07DDE-DC72-49ED-90CD-3C2016FEF659}"/>
    <cellStyle name="SAPBEXstdItem 2 13 3" xfId="30503" xr:uid="{A57847B6-E989-4742-A384-6E0F001F0DFC}"/>
    <cellStyle name="SAPBEXstdItem 2 14" xfId="30504" xr:uid="{1DBDAE12-4CAC-4082-9F9E-57316A1BD987}"/>
    <cellStyle name="SAPBEXstdItem 2 15" xfId="30505" xr:uid="{7A028B21-56E2-4D12-B689-CF9245B77332}"/>
    <cellStyle name="SAPBEXstdItem 2 2" xfId="1965" xr:uid="{6B68DDBA-8C22-457A-9F45-7EC3B929FE01}"/>
    <cellStyle name="SAPBEXstdItem 2 2 10" xfId="7504" xr:uid="{2B81148D-B2A9-443F-9226-02FF221A2A9B}"/>
    <cellStyle name="SAPBEXstdItem 2 2 10 2" xfId="30506" xr:uid="{6C85F224-3243-4BC7-98B6-8927EB9487D6}"/>
    <cellStyle name="SAPBEXstdItem 2 2 10 3" xfId="30507" xr:uid="{AD94A47C-DE9B-4278-8E40-40E5DBF698B5}"/>
    <cellStyle name="SAPBEXstdItem 2 2 11" xfId="30508" xr:uid="{CAE331E8-BB49-4FE7-833E-2E998E9A5711}"/>
    <cellStyle name="SAPBEXstdItem 2 2 12" xfId="30509" xr:uid="{9599326E-35F0-41A5-9933-D74ED88A1D0F}"/>
    <cellStyle name="SAPBEXstdItem 2 2 2" xfId="6559" xr:uid="{733F3297-C07E-4C47-9FEC-C8CB95DABC5D}"/>
    <cellStyle name="SAPBEXstdItem 2 2 2 2" xfId="30510" xr:uid="{D447EF5C-087E-42E4-92E6-B8D3EA448BF4}"/>
    <cellStyle name="SAPBEXstdItem 2 2 2 3" xfId="30511" xr:uid="{16F31F00-9124-454B-AD75-5B2052D1D00F}"/>
    <cellStyle name="SAPBEXstdItem 2 2 3" xfId="6105" xr:uid="{9FE785BD-3277-4534-8433-7A5CA8127473}"/>
    <cellStyle name="SAPBEXstdItem 2 2 3 2" xfId="30512" xr:uid="{85B03E11-38CF-4037-8F0B-6B053660F9D7}"/>
    <cellStyle name="SAPBEXstdItem 2 2 3 3" xfId="30513" xr:uid="{7394672D-570E-48D9-971F-742D76DBBFF9}"/>
    <cellStyle name="SAPBEXstdItem 2 2 4" xfId="6892" xr:uid="{36EC825F-DDBC-4567-8FE8-14936A313E2A}"/>
    <cellStyle name="SAPBEXstdItem 2 2 4 2" xfId="30514" xr:uid="{D6284E50-D69A-4A67-9FEF-FF19C0D92E2B}"/>
    <cellStyle name="SAPBEXstdItem 2 2 4 3" xfId="30515" xr:uid="{36EA8BE1-4917-430F-A2B9-B267C4D45C4C}"/>
    <cellStyle name="SAPBEXstdItem 2 2 5" xfId="4742" xr:uid="{5A0DA441-EC7A-424E-82AB-C70E231D8A03}"/>
    <cellStyle name="SAPBEXstdItem 2 2 5 2" xfId="30516" xr:uid="{AC1810FE-1505-4D7F-A205-5C5BE9E31517}"/>
    <cellStyle name="SAPBEXstdItem 2 2 5 3" xfId="30517" xr:uid="{7D9C15DF-08ED-4ED1-900C-7D419C8BA225}"/>
    <cellStyle name="SAPBEXstdItem 2 2 6" xfId="4837" xr:uid="{2CE614FB-B55D-4297-87DA-327F719DDD53}"/>
    <cellStyle name="SAPBEXstdItem 2 2 6 2" xfId="30518" xr:uid="{36F21B7B-1A56-4D6C-8479-16C5ACCF7499}"/>
    <cellStyle name="SAPBEXstdItem 2 2 6 3" xfId="30519" xr:uid="{7356AEE5-1379-4168-82A2-8D4198B8F8A8}"/>
    <cellStyle name="SAPBEXstdItem 2 2 7" xfId="7452" xr:uid="{6277EC7D-4FB2-4F6E-8E9C-600EC88FA1E6}"/>
    <cellStyle name="SAPBEXstdItem 2 2 7 2" xfId="30520" xr:uid="{E1604336-6D90-4B20-B1BB-753EF86BA4FB}"/>
    <cellStyle name="SAPBEXstdItem 2 2 7 3" xfId="30521" xr:uid="{73D8035B-C539-455F-B24D-F9BD9157B5BA}"/>
    <cellStyle name="SAPBEXstdItem 2 2 8" xfId="7593" xr:uid="{9D09C703-50FA-4E6C-AACA-488CD9E1E2CB}"/>
    <cellStyle name="SAPBEXstdItem 2 2 8 2" xfId="30522" xr:uid="{EA7C27DF-7D12-4CDF-94BB-06D7BFF3ABB6}"/>
    <cellStyle name="SAPBEXstdItem 2 2 8 3" xfId="30523" xr:uid="{BA163CCB-7877-4924-A8E5-FD73BD7B3A8D}"/>
    <cellStyle name="SAPBEXstdItem 2 2 9" xfId="7672" xr:uid="{27B82866-9B14-497C-A1E0-61E623707B59}"/>
    <cellStyle name="SAPBEXstdItem 2 2 9 2" xfId="30524" xr:uid="{1BD27036-9709-499E-919D-23137ED80AC5}"/>
    <cellStyle name="SAPBEXstdItem 2 2 9 3" xfId="30525" xr:uid="{98AC6845-671D-4085-8954-8FC26AD69D00}"/>
    <cellStyle name="SAPBEXstdItem 2 3" xfId="5911" xr:uid="{2E3BC8F2-BEA0-44C1-942A-B4195C3A2835}"/>
    <cellStyle name="SAPBEXstdItem 2 3 2" xfId="30526" xr:uid="{3B07E335-1581-428E-851A-B462CE564299}"/>
    <cellStyle name="SAPBEXstdItem 2 3 3" xfId="30527" xr:uid="{33D6B493-8196-4C7A-9F60-5E19981C754F}"/>
    <cellStyle name="SAPBEXstdItem 2 4" xfId="6281" xr:uid="{A8DE4483-83BF-42F5-BC8B-AD128D284F1B}"/>
    <cellStyle name="SAPBEXstdItem 2 4 2" xfId="30528" xr:uid="{04CB7C0D-1840-4A6D-901D-363BF2ED65C4}"/>
    <cellStyle name="SAPBEXstdItem 2 4 3" xfId="30529" xr:uid="{C99880DF-3140-417B-BA1D-49121A36C830}"/>
    <cellStyle name="SAPBEXstdItem 2 5" xfId="5769" xr:uid="{FC5136CA-608F-4F97-94D3-36AD26879C54}"/>
    <cellStyle name="SAPBEXstdItem 2 5 2" xfId="30530" xr:uid="{30A409A0-0118-4FC1-878C-05487B92FCF6}"/>
    <cellStyle name="SAPBEXstdItem 2 5 3" xfId="30531" xr:uid="{74F654C9-270E-428B-9DC6-C39BA4E4C52E}"/>
    <cellStyle name="SAPBEXstdItem 2 6" xfId="5546" xr:uid="{129EA94F-6D4F-4947-80AD-FEF8AD898C11}"/>
    <cellStyle name="SAPBEXstdItem 2 6 2" xfId="30532" xr:uid="{A8969601-325C-4A41-95BE-D677E9F725AA}"/>
    <cellStyle name="SAPBEXstdItem 2 6 3" xfId="30533" xr:uid="{979A0522-ABD2-4009-9177-6C0482C9B421}"/>
    <cellStyle name="SAPBEXstdItem 2 7" xfId="6438" xr:uid="{11F22958-D4B9-4DB1-8B2F-A6A9484E2E9C}"/>
    <cellStyle name="SAPBEXstdItem 2 7 2" xfId="30534" xr:uid="{C85A6249-965E-4E10-ACAE-4920FB612A55}"/>
    <cellStyle name="SAPBEXstdItem 2 7 3" xfId="30535" xr:uid="{4813D9A9-296D-45B1-BB2F-C376BAE9AAAC}"/>
    <cellStyle name="SAPBEXstdItem 2 8" xfId="6451" xr:uid="{4E3F7579-9D14-4954-B22F-69E624304B2D}"/>
    <cellStyle name="SAPBEXstdItem 2 8 2" xfId="30536" xr:uid="{D12EF378-EB7C-4EAE-84B2-F30C21672990}"/>
    <cellStyle name="SAPBEXstdItem 2 8 3" xfId="30537" xr:uid="{DB058325-D17E-4D68-A140-35D68CC515BF}"/>
    <cellStyle name="SAPBEXstdItem 2 9" xfId="6566" xr:uid="{1B2DBA1A-4BF8-4810-A526-5E22B817B1F7}"/>
    <cellStyle name="SAPBEXstdItem 2 9 2" xfId="30538" xr:uid="{3A73FDAF-93C4-472C-A525-B2280002BB13}"/>
    <cellStyle name="SAPBEXstdItem 2 9 3" xfId="30539" xr:uid="{7F7DCB24-2091-470F-96C6-B2EB55D8609A}"/>
    <cellStyle name="SAPBEXstdItem 3" xfId="1589" xr:uid="{82104052-B507-460B-BB1F-CADA9E65F52F}"/>
    <cellStyle name="SAPBEXstdItem 3 10" xfId="7494" xr:uid="{21AC4308-B228-4D3F-8C97-80C48D5CE4DD}"/>
    <cellStyle name="SAPBEXstdItem 3 10 2" xfId="30540" xr:uid="{9BE4BC3A-FA82-4ACE-BAEC-3D74AFBBDEFF}"/>
    <cellStyle name="SAPBEXstdItem 3 10 3" xfId="30541" xr:uid="{6F1A89F3-B571-45F5-A256-ABB602EDB968}"/>
    <cellStyle name="SAPBEXstdItem 3 11" xfId="6859" xr:uid="{469C8ECB-4932-4282-92F0-C28425DBF8B1}"/>
    <cellStyle name="SAPBEXstdItem 3 11 2" xfId="30542" xr:uid="{F46EDD28-01EB-46D9-A429-3136B6D898B1}"/>
    <cellStyle name="SAPBEXstdItem 3 11 3" xfId="30543" xr:uid="{5DAC0BCC-0E05-4586-B8B4-58F1F89F6FED}"/>
    <cellStyle name="SAPBEXstdItem 3 12" xfId="7971" xr:uid="{F08A6E7D-9A84-432A-A778-DFFA25C20D4B}"/>
    <cellStyle name="SAPBEXstdItem 3 12 2" xfId="30544" xr:uid="{05C99291-9A20-44CF-A8B4-6E6D8F759970}"/>
    <cellStyle name="SAPBEXstdItem 3 12 3" xfId="30545" xr:uid="{7FEA274F-CE65-41CA-98A2-C4DF51B5FEC8}"/>
    <cellStyle name="SAPBEXstdItem 3 13" xfId="30546" xr:uid="{EACC479A-3896-4D2F-93DF-56BE4D716031}"/>
    <cellStyle name="SAPBEXstdItem 3 14" xfId="30547" xr:uid="{0594132A-5386-4EC0-B860-416098C8B0A4}"/>
    <cellStyle name="SAPBEXstdItem 3 2" xfId="1966" xr:uid="{B232BA86-C39D-4B67-BCFD-1EE8BEADB920}"/>
    <cellStyle name="SAPBEXstdItem 3 2 10" xfId="4905" xr:uid="{39FAD06E-BFB2-4FCD-8514-788E9C067FF8}"/>
    <cellStyle name="SAPBEXstdItem 3 2 10 2" xfId="30548" xr:uid="{52636B4E-CAAC-43B8-919C-209313A19FB8}"/>
    <cellStyle name="SAPBEXstdItem 3 2 10 3" xfId="30549" xr:uid="{F4B2FFC4-5B69-48DD-B9CE-01A627F16B77}"/>
    <cellStyle name="SAPBEXstdItem 3 2 11" xfId="30550" xr:uid="{14D59D94-DB2F-4727-AB21-3F4AF3A820EB}"/>
    <cellStyle name="SAPBEXstdItem 3 2 12" xfId="30551" xr:uid="{8D97603D-8322-433E-A77B-DA88A5AA96BD}"/>
    <cellStyle name="SAPBEXstdItem 3 2 2" xfId="6560" xr:uid="{5618EC3C-F1F5-4970-AC73-0A1F7046E9AC}"/>
    <cellStyle name="SAPBEXstdItem 3 2 2 2" xfId="30552" xr:uid="{3E8A3833-21A7-4ABF-AFB5-96D869453C79}"/>
    <cellStyle name="SAPBEXstdItem 3 2 2 3" xfId="30553" xr:uid="{0A42857F-BF41-4CED-8207-A6071309E580}"/>
    <cellStyle name="SAPBEXstdItem 3 2 3" xfId="6453" xr:uid="{41D825CD-AE51-4077-B4A1-384AEB5A1576}"/>
    <cellStyle name="SAPBEXstdItem 3 2 3 2" xfId="30554" xr:uid="{39DC3BDA-5E04-4CC6-90E5-E856BC5DB1C2}"/>
    <cellStyle name="SAPBEXstdItem 3 2 3 3" xfId="30555" xr:uid="{D8D8165E-8638-43FE-A1D0-8A226BC1493B}"/>
    <cellStyle name="SAPBEXstdItem 3 2 4" xfId="6893" xr:uid="{3D57C016-81CE-45EE-A246-474A948BDAAE}"/>
    <cellStyle name="SAPBEXstdItem 3 2 4 2" xfId="30556" xr:uid="{7533A94C-0D28-4F43-B5C9-99B4B6318C50}"/>
    <cellStyle name="SAPBEXstdItem 3 2 4 3" xfId="30557" xr:uid="{810A1756-2EEC-4274-AD58-5D17D0497A2C}"/>
    <cellStyle name="SAPBEXstdItem 3 2 5" xfId="5281" xr:uid="{40A211E6-04F0-4690-BF18-EAE4E9A048B8}"/>
    <cellStyle name="SAPBEXstdItem 3 2 5 2" xfId="30558" xr:uid="{0EF145C2-8680-478A-8A13-F07555F2F878}"/>
    <cellStyle name="SAPBEXstdItem 3 2 5 3" xfId="30559" xr:uid="{03ABD4D3-40F0-41A8-AA98-63954AA10871}"/>
    <cellStyle name="SAPBEXstdItem 3 2 6" xfId="4806" xr:uid="{8815AAE7-BD61-449B-AA9A-05E90C7C78E6}"/>
    <cellStyle name="SAPBEXstdItem 3 2 6 2" xfId="30560" xr:uid="{0B4DC666-0CFB-4CAC-A4A7-EB214DDD34E5}"/>
    <cellStyle name="SAPBEXstdItem 3 2 6 3" xfId="30561" xr:uid="{082E79B5-413D-4287-9B59-B034CDDD1F28}"/>
    <cellStyle name="SAPBEXstdItem 3 2 7" xfId="7453" xr:uid="{29335533-B68D-45DC-BDA9-CD88A4721CCF}"/>
    <cellStyle name="SAPBEXstdItem 3 2 7 2" xfId="30562" xr:uid="{0CCEE995-875B-41A4-A74B-9CAE42401400}"/>
    <cellStyle name="SAPBEXstdItem 3 2 7 3" xfId="30563" xr:uid="{4EFBFF15-5A25-4B6F-87B7-45030DB52F3D}"/>
    <cellStyle name="SAPBEXstdItem 3 2 8" xfId="7594" xr:uid="{8750C75A-BF4F-4DBF-847D-4BB35883CC59}"/>
    <cellStyle name="SAPBEXstdItem 3 2 8 2" xfId="30564" xr:uid="{052E13C0-7579-4B3C-A7AC-27A3871B319E}"/>
    <cellStyle name="SAPBEXstdItem 3 2 8 3" xfId="30565" xr:uid="{E9336052-68EE-4C3D-8CC7-D727A6894900}"/>
    <cellStyle name="SAPBEXstdItem 3 2 9" xfId="7358" xr:uid="{ACF00F12-6A41-418E-A76A-6BA5D9E3A9E2}"/>
    <cellStyle name="SAPBEXstdItem 3 2 9 2" xfId="30566" xr:uid="{01BECEC3-4F42-4BC0-97A3-426FFF6806C3}"/>
    <cellStyle name="SAPBEXstdItem 3 2 9 3" xfId="30567" xr:uid="{20308844-F45D-4424-AC81-2279B3446164}"/>
    <cellStyle name="SAPBEXstdItem 3 3" xfId="6282" xr:uid="{805ACCF9-9E13-44B7-BE05-C53E36F95F8C}"/>
    <cellStyle name="SAPBEXstdItem 3 3 2" xfId="30568" xr:uid="{3C0B918F-3143-4B28-8027-A81BE70DC3EA}"/>
    <cellStyle name="SAPBEXstdItem 3 3 3" xfId="30569" xr:uid="{2E88D7CB-4B84-4469-8843-7A684DD3EE52}"/>
    <cellStyle name="SAPBEXstdItem 3 4" xfId="4693" xr:uid="{66E8C084-DA7B-45E6-9F5E-D29E24D8590F}"/>
    <cellStyle name="SAPBEXstdItem 3 4 2" xfId="30570" xr:uid="{B070B3EB-8339-4FD8-B0E7-A3CECAA47C7D}"/>
    <cellStyle name="SAPBEXstdItem 3 4 3" xfId="30571" xr:uid="{443D0070-A0C7-470F-A5DA-336B1C48AF86}"/>
    <cellStyle name="SAPBEXstdItem 3 5" xfId="4935" xr:uid="{3572CCB3-686E-49DA-9185-5E57D03446F7}"/>
    <cellStyle name="SAPBEXstdItem 3 5 2" xfId="30572" xr:uid="{5965FB99-CB0A-4C09-BB7E-756C1F203DB8}"/>
    <cellStyle name="SAPBEXstdItem 3 5 3" xfId="30573" xr:uid="{097A1030-CBF9-4C4D-A394-16C62C22E40C}"/>
    <cellStyle name="SAPBEXstdItem 3 6" xfId="6677" xr:uid="{E0FA4017-22B3-4DD4-8AB3-16D53EC7114B}"/>
    <cellStyle name="SAPBEXstdItem 3 6 2" xfId="30574" xr:uid="{776D2ADA-C190-424B-A471-3F3A9A8882EE}"/>
    <cellStyle name="SAPBEXstdItem 3 6 3" xfId="30575" xr:uid="{281A4F6B-09AA-40B2-999C-973F71FE3487}"/>
    <cellStyle name="SAPBEXstdItem 3 7" xfId="7121" xr:uid="{6FD7AB1D-16B6-420E-93AC-FF1B4B5309AB}"/>
    <cellStyle name="SAPBEXstdItem 3 7 2" xfId="30576" xr:uid="{7336A9AD-065D-4C56-8333-FBFF19D97950}"/>
    <cellStyle name="SAPBEXstdItem 3 7 3" xfId="30577" xr:uid="{0F7C9D8C-5588-4D51-B4A4-66B1F19F6928}"/>
    <cellStyle name="SAPBEXstdItem 3 8" xfId="4960" xr:uid="{6D1A030B-8CE2-4F52-926A-3C9251D35C5C}"/>
    <cellStyle name="SAPBEXstdItem 3 8 2" xfId="30578" xr:uid="{01D7BC7E-7FF6-4BEA-882B-7AF553A28F52}"/>
    <cellStyle name="SAPBEXstdItem 3 8 3" xfId="30579" xr:uid="{EAED32DF-A0FD-4C2B-B2A1-3A8D54482FFD}"/>
    <cellStyle name="SAPBEXstdItem 3 9" xfId="6217" xr:uid="{E7C6DD7A-AB1A-4693-B06E-747F9156E78A}"/>
    <cellStyle name="SAPBEXstdItem 3 9 2" xfId="30580" xr:uid="{9A61DD06-C1A0-4069-92E8-CADFC83C6CBA}"/>
    <cellStyle name="SAPBEXstdItem 3 9 3" xfId="30581" xr:uid="{A24AA909-12B2-49E8-A178-E2E017740F51}"/>
    <cellStyle name="SAPBEXstdItem 4" xfId="1921" xr:uid="{D1244A27-07A8-4412-9C06-D9F5D8E65BB4}"/>
    <cellStyle name="SAPBEXstdItem 4 10" xfId="7640" xr:uid="{4250BAC2-3FE6-4C4C-83D4-80B474AF65A0}"/>
    <cellStyle name="SAPBEXstdItem 4 10 2" xfId="30582" xr:uid="{54B52C39-1B31-4FB0-B909-80F49EB1A7C4}"/>
    <cellStyle name="SAPBEXstdItem 4 10 3" xfId="30583" xr:uid="{943866C5-28BD-47EA-B8B5-85ADE272A594}"/>
    <cellStyle name="SAPBEXstdItem 4 11" xfId="30584" xr:uid="{2F91F37B-451D-4142-9D7E-10ECC8115D73}"/>
    <cellStyle name="SAPBEXstdItem 4 12" xfId="30585" xr:uid="{5A8E7AA9-93BB-4D02-8E84-1E851436B732}"/>
    <cellStyle name="SAPBEXstdItem 4 2" xfId="6516" xr:uid="{2E8AB8F8-FD98-4874-B033-12109B2755AB}"/>
    <cellStyle name="SAPBEXstdItem 4 2 2" xfId="30586" xr:uid="{5ED4A4F5-3805-4379-88AC-434DD9071E8F}"/>
    <cellStyle name="SAPBEXstdItem 4 2 3" xfId="30587" xr:uid="{57059582-0700-4F16-ABC0-BACD2CACD855}"/>
    <cellStyle name="SAPBEXstdItem 4 3" xfId="5389" xr:uid="{B0ACE159-75D9-4E23-B546-77E0CF9C5E51}"/>
    <cellStyle name="SAPBEXstdItem 4 3 2" xfId="30588" xr:uid="{787CE749-F307-490C-8F4F-16C533B0080E}"/>
    <cellStyle name="SAPBEXstdItem 4 3 3" xfId="30589" xr:uid="{55ABC5C5-7312-476B-81BA-9167C6350B53}"/>
    <cellStyle name="SAPBEXstdItem 4 4" xfId="5535" xr:uid="{3419C570-A048-483C-AF3B-4AD8E234E8A2}"/>
    <cellStyle name="SAPBEXstdItem 4 4 2" xfId="30590" xr:uid="{02538A70-6294-4552-B7D5-39629F58E171}"/>
    <cellStyle name="SAPBEXstdItem 4 4 3" xfId="30591" xr:uid="{8F542FE1-F829-4137-8044-08F57BA36373}"/>
    <cellStyle name="SAPBEXstdItem 4 5" xfId="6609" xr:uid="{AA03649A-7F05-4C9D-82BE-4F7FD8EA7C00}"/>
    <cellStyle name="SAPBEXstdItem 4 5 2" xfId="30592" xr:uid="{D830E8BD-064F-496B-BABE-08D82148E817}"/>
    <cellStyle name="SAPBEXstdItem 4 5 3" xfId="30593" xr:uid="{6E6A5A2E-4F1F-4774-9583-18D6CCB1A2DD}"/>
    <cellStyle name="SAPBEXstdItem 4 6" xfId="6033" xr:uid="{D4A7735E-DBB0-444D-B876-EB3C9BD950E5}"/>
    <cellStyle name="SAPBEXstdItem 4 6 2" xfId="30594" xr:uid="{9E539092-DAE7-4EF6-8871-A082B0785D6F}"/>
    <cellStyle name="SAPBEXstdItem 4 6 3" xfId="30595" xr:uid="{236CE33F-1D6E-4CC8-B0DA-BEB5D32A6865}"/>
    <cellStyle name="SAPBEXstdItem 4 7" xfId="7412" xr:uid="{7AFEBFBB-ED5A-4266-A4E1-B444FF72FC86}"/>
    <cellStyle name="SAPBEXstdItem 4 7 2" xfId="30596" xr:uid="{96E45FC6-31AD-4495-8705-BAF7E9AF7A17}"/>
    <cellStyle name="SAPBEXstdItem 4 7 3" xfId="30597" xr:uid="{2A32905F-48FA-41D1-88B6-5FBB348F384B}"/>
    <cellStyle name="SAPBEXstdItem 4 8" xfId="7554" xr:uid="{92ABEDA5-FDAE-4435-8C69-CCCBD4949584}"/>
    <cellStyle name="SAPBEXstdItem 4 8 2" xfId="30598" xr:uid="{ECD25F8B-E6EC-490E-AE6E-CB13FD9E335F}"/>
    <cellStyle name="SAPBEXstdItem 4 8 3" xfId="30599" xr:uid="{936A1177-2BEB-471D-B373-F021667FA257}"/>
    <cellStyle name="SAPBEXstdItem 4 9" xfId="7619" xr:uid="{81159938-85F5-475D-AECE-6E6B71DD1D0F}"/>
    <cellStyle name="SAPBEXstdItem 4 9 2" xfId="30600" xr:uid="{E4C51730-AE92-4E42-BA88-8C6F63396B45}"/>
    <cellStyle name="SAPBEXstdItem 4 9 3" xfId="30601" xr:uid="{9C574D84-0FD2-415C-95C6-BE2B2C31B81D}"/>
    <cellStyle name="SAPBEXstdItem 5" xfId="5639" xr:uid="{8584D5F6-7821-4FA0-A22B-28C7C00140D5}"/>
    <cellStyle name="SAPBEXstdItem 5 10" xfId="6366" xr:uid="{CDB22FEF-EE01-4D69-BF39-A59845BAA7C2}"/>
    <cellStyle name="SAPBEXstdItem 5 10 2" xfId="30602" xr:uid="{5D192B43-FEEE-4A03-965B-351D0E31E75D}"/>
    <cellStyle name="SAPBEXstdItem 5 10 3" xfId="30603" xr:uid="{187BB4B2-F760-4C91-8A4C-3327AF31A82C}"/>
    <cellStyle name="SAPBEXstdItem 5 11" xfId="30604" xr:uid="{3F921C2F-AE58-4CD8-AE50-9E7C0A7B0405}"/>
    <cellStyle name="SAPBEXstdItem 5 12" xfId="30605" xr:uid="{FF09D21A-DA53-4815-8558-C3E1E44872A7}"/>
    <cellStyle name="SAPBEXstdItem 5 2" xfId="6008" xr:uid="{3D65F5BA-C1F4-4FB5-836C-01670ACD1D03}"/>
    <cellStyle name="SAPBEXstdItem 5 2 2" xfId="30606" xr:uid="{8550FE86-5860-4CFA-8687-211D9545F1E1}"/>
    <cellStyle name="SAPBEXstdItem 5 2 3" xfId="30607" xr:uid="{929C2898-0D17-4B53-B856-09530A7AAA1B}"/>
    <cellStyle name="SAPBEXstdItem 5 3" xfId="5685" xr:uid="{EEFC0C82-F593-4B7E-AAD0-66A03AAC7349}"/>
    <cellStyle name="SAPBEXstdItem 5 3 2" xfId="30608" xr:uid="{F75241A0-123D-451C-BD85-C3AC913B9B55}"/>
    <cellStyle name="SAPBEXstdItem 5 3 3" xfId="30609" xr:uid="{972949A4-3F7D-4F00-9541-82B578592356}"/>
    <cellStyle name="SAPBEXstdItem 5 4" xfId="5388" xr:uid="{881378F4-0546-4E65-8D30-E649DC445886}"/>
    <cellStyle name="SAPBEXstdItem 5 4 2" xfId="30610" xr:uid="{D59ECE06-7A0F-463A-B619-F88D3020CDC3}"/>
    <cellStyle name="SAPBEXstdItem 5 4 3" xfId="30611" xr:uid="{A7E8D40F-5301-4B94-A5AC-8CC951776E38}"/>
    <cellStyle name="SAPBEXstdItem 5 5" xfId="6794" xr:uid="{288D6B30-80B6-43B2-8A4C-39A67227B2A4}"/>
    <cellStyle name="SAPBEXstdItem 5 5 2" xfId="30612" xr:uid="{213D797A-61F2-4CAE-8F07-F138207D5F94}"/>
    <cellStyle name="SAPBEXstdItem 5 5 3" xfId="30613" xr:uid="{0A4597D8-6EBC-4501-A97B-FE52364D73F1}"/>
    <cellStyle name="SAPBEXstdItem 5 6" xfId="7204" xr:uid="{1287818B-AC66-49EC-A97E-BED125F07471}"/>
    <cellStyle name="SAPBEXstdItem 5 6 2" xfId="30614" xr:uid="{226687A7-00E4-4371-BBF1-15B728202CA5}"/>
    <cellStyle name="SAPBEXstdItem 5 6 3" xfId="30615" xr:uid="{EA3A1B66-789C-4E0B-AA14-70C7DF63D050}"/>
    <cellStyle name="SAPBEXstdItem 5 7" xfId="6875" xr:uid="{949F5EEE-F91E-4D9E-93A9-D2162EA8E434}"/>
    <cellStyle name="SAPBEXstdItem 5 7 2" xfId="30616" xr:uid="{958919B4-E81D-4EB0-BED7-DFAA58AECB45}"/>
    <cellStyle name="SAPBEXstdItem 5 7 3" xfId="30617" xr:uid="{444235CF-E578-408D-8B34-836D6C366EC0}"/>
    <cellStyle name="SAPBEXstdItem 5 8" xfId="6726" xr:uid="{80DF40E6-D92E-414F-AC6C-F1F2A102E93D}"/>
    <cellStyle name="SAPBEXstdItem 5 8 2" xfId="30618" xr:uid="{20401575-85E7-4499-96B7-1FF69385F464}"/>
    <cellStyle name="SAPBEXstdItem 5 8 3" xfId="30619" xr:uid="{35413A32-70F2-416B-85FD-B356655073AB}"/>
    <cellStyle name="SAPBEXstdItem 5 9" xfId="7311" xr:uid="{BA408088-96F3-4AE3-99B5-03264FA430C5}"/>
    <cellStyle name="SAPBEXstdItem 5 9 2" xfId="30620" xr:uid="{A729FF6A-AE0B-4439-9FCD-4A358DFF9217}"/>
    <cellStyle name="SAPBEXstdItem 5 9 3" xfId="30621" xr:uid="{3A17A88C-F03D-4D93-8B9C-C7776D6519C2}"/>
    <cellStyle name="SAPBEXstdItem 6" xfId="6649" xr:uid="{7245E016-1A54-43E7-9650-1F4C0A3FB252}"/>
    <cellStyle name="SAPBEXstdItem 6 2" xfId="30622" xr:uid="{416EBE4D-C4E9-4653-99FC-675CEF3EECE6}"/>
    <cellStyle name="SAPBEXstdItem 6 3" xfId="30623" xr:uid="{07254805-206A-421B-8E3D-AB7EDFB13245}"/>
    <cellStyle name="SAPBEXstdItem 7" xfId="5184" xr:uid="{B646DD7D-20EA-405F-83CE-512FD8BC6016}"/>
    <cellStyle name="SAPBEXstdItem 7 2" xfId="30624" xr:uid="{6B76A09C-FB07-40EE-9177-2C0CB53E6CC3}"/>
    <cellStyle name="SAPBEXstdItem 7 3" xfId="30625" xr:uid="{DEC8996F-6331-4097-A27B-7758C6A6540A}"/>
    <cellStyle name="SAPBEXstdItem 8" xfId="5174" xr:uid="{1C32052C-4C05-4CE1-A31C-38E8F0B2E9AD}"/>
    <cellStyle name="SAPBEXstdItem 8 2" xfId="30626" xr:uid="{5289501D-4000-47A8-9346-070F0D2A6E78}"/>
    <cellStyle name="SAPBEXstdItem 8 3" xfId="30627" xr:uid="{49ED7F50-C966-4706-A5E1-A7C2717C7B26}"/>
    <cellStyle name="SAPBEXstdItem 9" xfId="6035" xr:uid="{23C4BFAE-7826-4928-A82C-E8C823F32242}"/>
    <cellStyle name="SAPBEXstdItem 9 2" xfId="30628" xr:uid="{779359A7-A07A-4C0F-9191-1892118646A5}"/>
    <cellStyle name="SAPBEXstdItem 9 3" xfId="30629" xr:uid="{33C187B0-1E60-447F-8FBF-1EDB1F0105C3}"/>
    <cellStyle name="SAPBEXstdItemX" xfId="1127" xr:uid="{2FE6A234-7C0D-4944-A4DB-11EDC9925781}"/>
    <cellStyle name="SAPBEXstdItemX 10" xfId="6441" xr:uid="{6306D464-D1D8-4F29-B8FE-A28604D686F1}"/>
    <cellStyle name="SAPBEXstdItemX 10 2" xfId="30630" xr:uid="{5503EE0B-26B2-438D-BA05-400D8B977CB1}"/>
    <cellStyle name="SAPBEXstdItemX 10 3" xfId="30631" xr:uid="{51B9721B-4750-4A4A-A536-B487EA89CE00}"/>
    <cellStyle name="SAPBEXstdItemX 11" xfId="7105" xr:uid="{B72D6DBD-042A-4B8A-8DF7-6EC7521140BF}"/>
    <cellStyle name="SAPBEXstdItemX 11 2" xfId="30632" xr:uid="{64C3D02A-3780-410D-9B38-C683C80607E1}"/>
    <cellStyle name="SAPBEXstdItemX 11 3" xfId="30633" xr:uid="{37C9C817-3B9C-45C5-870F-F517DF65D45B}"/>
    <cellStyle name="SAPBEXstdItemX 12" xfId="6650" xr:uid="{1FA52ACB-8EE3-4FA7-9F9B-BED36AEC2077}"/>
    <cellStyle name="SAPBEXstdItemX 12 2" xfId="30634" xr:uid="{098F61A2-5FBE-402F-86AA-F0529B5EE368}"/>
    <cellStyle name="SAPBEXstdItemX 12 3" xfId="30635" xr:uid="{3CE93861-CAC9-4A47-B3B7-9CDCCA58E129}"/>
    <cellStyle name="SAPBEXstdItemX 13" xfId="7890" xr:uid="{6A3C6EE0-54CB-49CB-9D09-B5D6AE22C076}"/>
    <cellStyle name="SAPBEXstdItemX 13 2" xfId="30636" xr:uid="{3FCBD898-E957-47E9-AF0E-F8845D7145F7}"/>
    <cellStyle name="SAPBEXstdItemX 13 3" xfId="30637" xr:uid="{242E868A-207E-4830-A8C4-9BBA1144C389}"/>
    <cellStyle name="SAPBEXstdItemX 14" xfId="30638" xr:uid="{EA5E8C18-C8D7-4587-8120-47E8958C466A}"/>
    <cellStyle name="SAPBEXstdItemX 15" xfId="30639" xr:uid="{A5DFF39F-8DD2-4867-94E6-70436826C5E4}"/>
    <cellStyle name="SAPBEXstdItemX 2" xfId="1590" xr:uid="{CCC271EE-1E2B-408C-9EF4-7E3BBE685D64}"/>
    <cellStyle name="SAPBEXstdItemX 2 10" xfId="7287" xr:uid="{2341C9C0-7819-4644-9F30-6C8E7B99553B}"/>
    <cellStyle name="SAPBEXstdItemX 2 10 2" xfId="30640" xr:uid="{2C5FF078-06C1-4642-95C2-94642FB7D63A}"/>
    <cellStyle name="SAPBEXstdItemX 2 10 3" xfId="30641" xr:uid="{F88C7D9E-A18A-40B4-BB14-00F2E38276F1}"/>
    <cellStyle name="SAPBEXstdItemX 2 11" xfId="6594" xr:uid="{2B2BD94B-CF0B-477B-834F-890543C5B20A}"/>
    <cellStyle name="SAPBEXstdItemX 2 11 2" xfId="30642" xr:uid="{99DBF849-BA2F-42D3-B1F8-4E99E8D6D250}"/>
    <cellStyle name="SAPBEXstdItemX 2 11 3" xfId="30643" xr:uid="{4E56B1BB-EC20-403A-8626-5607D75C6EEE}"/>
    <cellStyle name="SAPBEXstdItemX 2 12" xfId="6841" xr:uid="{BBDDC27D-4C8A-4497-BB18-BE5E30BCB02C}"/>
    <cellStyle name="SAPBEXstdItemX 2 12 2" xfId="30644" xr:uid="{87D5B61B-C1AA-48E9-843E-FBAED668E1A7}"/>
    <cellStyle name="SAPBEXstdItemX 2 12 3" xfId="30645" xr:uid="{7EC16EEF-0D66-4507-B83B-4781DBED952F}"/>
    <cellStyle name="SAPBEXstdItemX 2 13" xfId="7972" xr:uid="{3D54390D-EB78-4640-9E8E-D84B5F772691}"/>
    <cellStyle name="SAPBEXstdItemX 2 13 2" xfId="30646" xr:uid="{ECF84E4F-DF5B-4C10-B8F4-3028E04B15CC}"/>
    <cellStyle name="SAPBEXstdItemX 2 13 3" xfId="30647" xr:uid="{0CC01943-4104-46A0-81A5-9DF76FBAA96E}"/>
    <cellStyle name="SAPBEXstdItemX 2 14" xfId="30648" xr:uid="{E8ED9F12-05C7-4343-997B-EE592A2363C1}"/>
    <cellStyle name="SAPBEXstdItemX 2 15" xfId="30649" xr:uid="{27474CB7-BFDC-4A5F-BB4F-6ADB1E4D71F4}"/>
    <cellStyle name="SAPBEXstdItemX 2 2" xfId="1967" xr:uid="{A6128D29-F6B0-4849-AE2A-E9182454B5EF}"/>
    <cellStyle name="SAPBEXstdItemX 2 2 10" xfId="7528" xr:uid="{7128FCE6-9573-47D7-A9B0-600E597D15A3}"/>
    <cellStyle name="SAPBEXstdItemX 2 2 10 2" xfId="30650" xr:uid="{B4F83700-BB69-49F2-8708-A4440219BDBC}"/>
    <cellStyle name="SAPBEXstdItemX 2 2 10 3" xfId="30651" xr:uid="{C72B4CFF-25C3-4D3F-AFAE-DE4C8789957F}"/>
    <cellStyle name="SAPBEXstdItemX 2 2 11" xfId="30652" xr:uid="{18936DE0-5672-4F2A-9B85-EBC84DD89509}"/>
    <cellStyle name="SAPBEXstdItemX 2 2 12" xfId="30653" xr:uid="{340A236F-39DF-409C-AC72-7EC95F98DCE3}"/>
    <cellStyle name="SAPBEXstdItemX 2 2 2" xfId="6561" xr:uid="{BED42E41-C32D-4F63-856C-517DCF8EC30D}"/>
    <cellStyle name="SAPBEXstdItemX 2 2 2 2" xfId="30654" xr:uid="{51F62CBC-A6C3-4EAC-A86C-E942FC927690}"/>
    <cellStyle name="SAPBEXstdItemX 2 2 2 3" xfId="30655" xr:uid="{F6F094C5-60C3-48DF-974A-021AFAA7A33B}"/>
    <cellStyle name="SAPBEXstdItemX 2 2 3" xfId="5400" xr:uid="{AAECF626-530C-4122-8539-2042E87A2EA1}"/>
    <cellStyle name="SAPBEXstdItemX 2 2 3 2" xfId="30656" xr:uid="{8D9A90A2-D658-440D-B815-E9DFD3D5BA22}"/>
    <cellStyle name="SAPBEXstdItemX 2 2 3 3" xfId="30657" xr:uid="{18E8BCCE-D94C-40D8-BD72-0C13023987C0}"/>
    <cellStyle name="SAPBEXstdItemX 2 2 4" xfId="6894" xr:uid="{357FF71E-D6C5-484F-9C30-746580CF818B}"/>
    <cellStyle name="SAPBEXstdItemX 2 2 4 2" xfId="30658" xr:uid="{F1D7AA99-8D33-4EA6-88A1-36DE353DF2FE}"/>
    <cellStyle name="SAPBEXstdItemX 2 2 4 3" xfId="30659" xr:uid="{DD233EEB-1FD0-4656-BC92-DB2D3A83EB83}"/>
    <cellStyle name="SAPBEXstdItemX 2 2 5" xfId="6050" xr:uid="{E0E7838A-39D1-4919-8690-4866FE5D8A2B}"/>
    <cellStyle name="SAPBEXstdItemX 2 2 5 2" xfId="30660" xr:uid="{9A2B4DB1-B8E6-4FEB-BF58-86D1DA1318B0}"/>
    <cellStyle name="SAPBEXstdItemX 2 2 5 3" xfId="30661" xr:uid="{8965CAC9-0300-4B97-9600-DF03D916F283}"/>
    <cellStyle name="SAPBEXstdItemX 2 2 6" xfId="6223" xr:uid="{C0ADCF44-291B-498C-9F3A-0E8BAC9763B9}"/>
    <cellStyle name="SAPBEXstdItemX 2 2 6 2" xfId="30662" xr:uid="{708907C0-6024-4D5C-BEFD-62D505D62CA2}"/>
    <cellStyle name="SAPBEXstdItemX 2 2 6 3" xfId="30663" xr:uid="{1D0F10A7-7DD4-4147-8F6E-FF071ABA5793}"/>
    <cellStyle name="SAPBEXstdItemX 2 2 7" xfId="7454" xr:uid="{E311D235-43BB-4127-8514-8EA6FC762564}"/>
    <cellStyle name="SAPBEXstdItemX 2 2 7 2" xfId="30664" xr:uid="{3103A524-AFD9-4C4E-AFEE-2117935EE8F2}"/>
    <cellStyle name="SAPBEXstdItemX 2 2 7 3" xfId="30665" xr:uid="{732F1942-8000-457E-AABA-755EA3030A74}"/>
    <cellStyle name="SAPBEXstdItemX 2 2 8" xfId="7595" xr:uid="{F2FC8D9F-6061-4DFD-B61B-DBC82CC7F170}"/>
    <cellStyle name="SAPBEXstdItemX 2 2 8 2" xfId="30666" xr:uid="{A41C677F-2E3E-49B7-B8FA-9EB5201EE5DB}"/>
    <cellStyle name="SAPBEXstdItemX 2 2 8 3" xfId="30667" xr:uid="{216F95AB-4ADF-4DA8-94E0-112C72075459}"/>
    <cellStyle name="SAPBEXstdItemX 2 2 9" xfId="7622" xr:uid="{7637D004-AF4B-4643-9F16-951FA7F14B2E}"/>
    <cellStyle name="SAPBEXstdItemX 2 2 9 2" xfId="30668" xr:uid="{CA129BF3-A126-461B-B80D-CAEE0D8BA87D}"/>
    <cellStyle name="SAPBEXstdItemX 2 2 9 3" xfId="30669" xr:uid="{76310C92-4EA1-4745-B9EB-2505C1A3915A}"/>
    <cellStyle name="SAPBEXstdItemX 2 3" xfId="5913" xr:uid="{2818283E-43B7-470A-A90D-26DE30CCD6CC}"/>
    <cellStyle name="SAPBEXstdItemX 2 3 2" xfId="30670" xr:uid="{2B4E5A3F-821D-4B0E-997C-D2CF97ACF501}"/>
    <cellStyle name="SAPBEXstdItemX 2 3 3" xfId="30671" xr:uid="{6668E9D6-AB53-48B2-9EC1-403B465CABA7}"/>
    <cellStyle name="SAPBEXstdItemX 2 4" xfId="6283" xr:uid="{16F9EDFD-D38F-4054-9159-32F8A34C040E}"/>
    <cellStyle name="SAPBEXstdItemX 2 4 2" xfId="30672" xr:uid="{4F9F1AEE-8561-4855-B446-03C13373895D}"/>
    <cellStyle name="SAPBEXstdItemX 2 4 3" xfId="30673" xr:uid="{F22A09C3-AC79-4172-AA79-B86FCE844A8D}"/>
    <cellStyle name="SAPBEXstdItemX 2 5" xfId="6196" xr:uid="{229E4893-C0B4-4EF9-93D4-76648D812C8C}"/>
    <cellStyle name="SAPBEXstdItemX 2 5 2" xfId="30674" xr:uid="{C76BC96E-7FC0-4F06-BA36-D8A0B0C83CBD}"/>
    <cellStyle name="SAPBEXstdItemX 2 5 3" xfId="30675" xr:uid="{FDF4198D-100C-46E2-B914-3A3BDB98BEB9}"/>
    <cellStyle name="SAPBEXstdItemX 2 6" xfId="5156" xr:uid="{3630F3C2-982E-4AD5-91FE-4956BE45A2B9}"/>
    <cellStyle name="SAPBEXstdItemX 2 6 2" xfId="30676" xr:uid="{2B38FB90-38D8-48F4-A807-16680DE9A3A5}"/>
    <cellStyle name="SAPBEXstdItemX 2 6 3" xfId="30677" xr:uid="{A09D40EF-74BD-4183-9951-01F66DA8B1D9}"/>
    <cellStyle name="SAPBEXstdItemX 2 7" xfId="6849" xr:uid="{787557A2-C4D8-4426-9F71-CAAD388A00B0}"/>
    <cellStyle name="SAPBEXstdItemX 2 7 2" xfId="30678" xr:uid="{840EC015-48F0-4D7E-B779-18BF52B637EE}"/>
    <cellStyle name="SAPBEXstdItemX 2 7 3" xfId="30679" xr:uid="{13AB571E-9D35-43ED-A847-8E60AD6725FF}"/>
    <cellStyle name="SAPBEXstdItemX 2 8" xfId="6302" xr:uid="{10C37857-326C-4293-9630-279DD68F6FB5}"/>
    <cellStyle name="SAPBEXstdItemX 2 8 2" xfId="30680" xr:uid="{26BA2395-8839-426D-8E0D-EE7B5A9F3645}"/>
    <cellStyle name="SAPBEXstdItemX 2 8 3" xfId="30681" xr:uid="{6D1A33CF-5CEB-4776-9FCE-2E67BDA91CA8}"/>
    <cellStyle name="SAPBEXstdItemX 2 9" xfId="6107" xr:uid="{F8F65723-79F9-4480-88E5-80A729D5B50A}"/>
    <cellStyle name="SAPBEXstdItemX 2 9 2" xfId="30682" xr:uid="{9F595591-8646-4FA1-A08B-BA00FD37AD33}"/>
    <cellStyle name="SAPBEXstdItemX 2 9 3" xfId="30683" xr:uid="{D55D8D95-4166-4C8A-B743-78A12A75BF67}"/>
    <cellStyle name="SAPBEXstdItemX 3" xfId="1591" xr:uid="{448A57F1-C02E-4743-AE4D-AAF354265884}"/>
    <cellStyle name="SAPBEXstdItemX 3 10" xfId="5126" xr:uid="{16BDFAA0-B01A-414F-9C41-5BDB6EF4BB2E}"/>
    <cellStyle name="SAPBEXstdItemX 3 10 2" xfId="30684" xr:uid="{EE8D0687-173D-418F-B529-1BCADEB9A405}"/>
    <cellStyle name="SAPBEXstdItemX 3 10 3" xfId="30685" xr:uid="{F622B89F-2C9E-4EA7-8F8E-38657D13EF51}"/>
    <cellStyle name="SAPBEXstdItemX 3 11" xfId="7689" xr:uid="{524F1D89-36D6-4B9F-92A3-E92F695E0D2F}"/>
    <cellStyle name="SAPBEXstdItemX 3 11 2" xfId="30686" xr:uid="{5C917C06-7A17-4DA1-A0F1-2FB7688DCE3F}"/>
    <cellStyle name="SAPBEXstdItemX 3 11 3" xfId="30687" xr:uid="{25F99FD1-D918-43E3-B680-61E6EA81529E}"/>
    <cellStyle name="SAPBEXstdItemX 3 12" xfId="7973" xr:uid="{6A51255F-8105-497C-B888-E84805D76B21}"/>
    <cellStyle name="SAPBEXstdItemX 3 12 2" xfId="30688" xr:uid="{25ED92A5-A639-4031-8796-6981BCBD1D30}"/>
    <cellStyle name="SAPBEXstdItemX 3 12 3" xfId="30689" xr:uid="{F2AF37AC-A4C2-49F8-9148-948D6462E181}"/>
    <cellStyle name="SAPBEXstdItemX 3 13" xfId="30690" xr:uid="{BF5A7ADC-EE7C-427E-AC92-104226A63A50}"/>
    <cellStyle name="SAPBEXstdItemX 3 14" xfId="30691" xr:uid="{263C4154-8171-4932-8948-C5B87E0A0960}"/>
    <cellStyle name="SAPBEXstdItemX 3 2" xfId="1968" xr:uid="{701999EF-9974-48EA-AD05-E9645A53B8E9}"/>
    <cellStyle name="SAPBEXstdItemX 3 2 10" xfId="7756" xr:uid="{6FEF3743-6F81-4223-AB6E-656835C65531}"/>
    <cellStyle name="SAPBEXstdItemX 3 2 10 2" xfId="30692" xr:uid="{D347A765-15F8-482A-A6F2-98498154BEB4}"/>
    <cellStyle name="SAPBEXstdItemX 3 2 10 3" xfId="30693" xr:uid="{5934D618-3D6F-4F0E-BB67-8678B2485695}"/>
    <cellStyle name="SAPBEXstdItemX 3 2 11" xfId="30694" xr:uid="{462F66E6-CB7E-4D90-84DF-9A561BA4FCBE}"/>
    <cellStyle name="SAPBEXstdItemX 3 2 12" xfId="30695" xr:uid="{DAAB0876-BB8D-47BE-9AC3-D0E54B18F984}"/>
    <cellStyle name="SAPBEXstdItemX 3 2 2" xfId="6562" xr:uid="{E773E423-C1CC-48D5-B11C-D6C39600FDB9}"/>
    <cellStyle name="SAPBEXstdItemX 3 2 2 2" xfId="30696" xr:uid="{8A681759-F6C2-45EB-A081-C6490F361F38}"/>
    <cellStyle name="SAPBEXstdItemX 3 2 2 3" xfId="30697" xr:uid="{4222A8C3-A0CA-45C4-AB50-825FDD1FF9E1}"/>
    <cellStyle name="SAPBEXstdItemX 3 2 3" xfId="5714" xr:uid="{B0CAF33F-AEB2-40CC-A070-69E2A5B32E8A}"/>
    <cellStyle name="SAPBEXstdItemX 3 2 3 2" xfId="30698" xr:uid="{4858862A-AE13-4A6D-A273-91B1BB100BFA}"/>
    <cellStyle name="SAPBEXstdItemX 3 2 3 3" xfId="30699" xr:uid="{D1A9AECA-121B-40D2-BBF0-30A40EA31032}"/>
    <cellStyle name="SAPBEXstdItemX 3 2 4" xfId="6895" xr:uid="{C4EE40B1-5249-455F-BF3E-2805CB4029DD}"/>
    <cellStyle name="SAPBEXstdItemX 3 2 4 2" xfId="30700" xr:uid="{5ADBB4B0-D336-4BA3-9665-8F5AAE4DA362}"/>
    <cellStyle name="SAPBEXstdItemX 3 2 4 3" xfId="30701" xr:uid="{BE4BCBA6-D427-49B1-A51F-4EAD8FDB1844}"/>
    <cellStyle name="SAPBEXstdItemX 3 2 5" xfId="5742" xr:uid="{3EB4E040-8598-4FE9-BF3B-684122564463}"/>
    <cellStyle name="SAPBEXstdItemX 3 2 5 2" xfId="30702" xr:uid="{0946036B-E5A0-4827-956F-19E76CFFFB6A}"/>
    <cellStyle name="SAPBEXstdItemX 3 2 5 3" xfId="30703" xr:uid="{621C7563-DDFB-4E92-BAB9-E49584464440}"/>
    <cellStyle name="SAPBEXstdItemX 3 2 6" xfId="5658" xr:uid="{47DF94A2-BA92-4129-AB63-7D9C7CD9BFB9}"/>
    <cellStyle name="SAPBEXstdItemX 3 2 6 2" xfId="30704" xr:uid="{F2C9218A-B6DD-444B-BC29-DD7A4AF26533}"/>
    <cellStyle name="SAPBEXstdItemX 3 2 6 3" xfId="30705" xr:uid="{845E1B68-BBC3-49D6-83D0-7508A74BB4E2}"/>
    <cellStyle name="SAPBEXstdItemX 3 2 7" xfId="7455" xr:uid="{3CD1BD73-C9B5-46BF-8B61-99792F1714AB}"/>
    <cellStyle name="SAPBEXstdItemX 3 2 7 2" xfId="30706" xr:uid="{80FE0271-27A3-4A18-A875-3CCB42F1FE14}"/>
    <cellStyle name="SAPBEXstdItemX 3 2 7 3" xfId="30707" xr:uid="{29F5C760-A678-4C21-9D6A-7B25425EC39C}"/>
    <cellStyle name="SAPBEXstdItemX 3 2 8" xfId="7596" xr:uid="{3E80B322-BECE-4C32-BE42-DF42F417A866}"/>
    <cellStyle name="SAPBEXstdItemX 3 2 8 2" xfId="30708" xr:uid="{62F0FAE4-CDBF-4FBF-8525-76ED4E50BA39}"/>
    <cellStyle name="SAPBEXstdItemX 3 2 8 3" xfId="30709" xr:uid="{B790650A-0D42-4A39-A0D6-BE474164FD97}"/>
    <cellStyle name="SAPBEXstdItemX 3 2 9" xfId="7676" xr:uid="{888A7D9E-4C98-4154-9C47-777F2EA64E15}"/>
    <cellStyle name="SAPBEXstdItemX 3 2 9 2" xfId="30710" xr:uid="{FFFE85FC-D108-470C-9F0C-3744A05060B3}"/>
    <cellStyle name="SAPBEXstdItemX 3 2 9 3" xfId="30711" xr:uid="{CF5A7D94-13A0-476B-8289-2F6766B2E633}"/>
    <cellStyle name="SAPBEXstdItemX 3 3" xfId="6284" xr:uid="{80F8DD5E-40F2-477A-8002-D11B6BFD564F}"/>
    <cellStyle name="SAPBEXstdItemX 3 3 2" xfId="30712" xr:uid="{61A07498-7586-4638-BDD3-E819AA50E683}"/>
    <cellStyle name="SAPBEXstdItemX 3 3 3" xfId="30713" xr:uid="{3927818B-96D1-4AA1-9747-D9D45756E947}"/>
    <cellStyle name="SAPBEXstdItemX 3 4" xfId="5730" xr:uid="{7998E6DB-B98F-432A-B72A-9C260D0F0F6F}"/>
    <cellStyle name="SAPBEXstdItemX 3 4 2" xfId="30714" xr:uid="{4D01BCEB-9440-46C4-A11E-136E51C5945F}"/>
    <cellStyle name="SAPBEXstdItemX 3 4 3" xfId="30715" xr:uid="{24C0F5AD-54F3-4234-9D58-53A33D5D39F7}"/>
    <cellStyle name="SAPBEXstdItemX 3 5" xfId="6337" xr:uid="{11E475D0-74CE-4E13-9DE2-F1AB68D876DC}"/>
    <cellStyle name="SAPBEXstdItemX 3 5 2" xfId="30716" xr:uid="{21DD8BCB-23D0-4AE7-B95B-815D68AEC07C}"/>
    <cellStyle name="SAPBEXstdItemX 3 5 3" xfId="30717" xr:uid="{F5701697-CAEF-4A3A-9770-129B548CE11D}"/>
    <cellStyle name="SAPBEXstdItemX 3 6" xfId="6840" xr:uid="{484810FD-F70C-49B3-B9FF-C4A9BD3E2825}"/>
    <cellStyle name="SAPBEXstdItemX 3 6 2" xfId="30718" xr:uid="{34B596C5-E090-4157-B925-176B3EC9CCEA}"/>
    <cellStyle name="SAPBEXstdItemX 3 6 3" xfId="30719" xr:uid="{DE134CBA-0ADF-4E31-B524-6EC955E016ED}"/>
    <cellStyle name="SAPBEXstdItemX 3 7" xfId="7029" xr:uid="{449A1098-B738-486B-B8BB-202FCEF5B858}"/>
    <cellStyle name="SAPBEXstdItemX 3 7 2" xfId="30720" xr:uid="{79B15BEE-498D-4A9D-82D8-819A357F48B8}"/>
    <cellStyle name="SAPBEXstdItemX 3 7 3" xfId="30721" xr:uid="{074C8A8D-2031-4857-B52C-B0191B7C1425}"/>
    <cellStyle name="SAPBEXstdItemX 3 8" xfId="6904" xr:uid="{0CD6BCF6-F770-4419-A0FA-7B9FC5302FED}"/>
    <cellStyle name="SAPBEXstdItemX 3 8 2" xfId="30722" xr:uid="{A9A6A1F3-3F30-4F8F-A8B2-277EEE8AEE4D}"/>
    <cellStyle name="SAPBEXstdItemX 3 8 3" xfId="30723" xr:uid="{F47D9255-7403-4FBB-86E7-2DAD9134E619}"/>
    <cellStyle name="SAPBEXstdItemX 3 9" xfId="6402" xr:uid="{0F90F3BC-F367-4B32-8866-A780397D36AA}"/>
    <cellStyle name="SAPBEXstdItemX 3 9 2" xfId="30724" xr:uid="{62BA1393-0030-4E4F-9853-C95CD6B768C7}"/>
    <cellStyle name="SAPBEXstdItemX 3 9 3" xfId="30725" xr:uid="{96D8649E-26ED-4048-B6FD-56A63F31A80D}"/>
    <cellStyle name="SAPBEXstdItemX 4" xfId="1922" xr:uid="{4B1FCC94-9859-4F66-9781-ADE885DF6AAC}"/>
    <cellStyle name="SAPBEXstdItemX 4 10" xfId="5031" xr:uid="{7CC17B23-D886-4ED6-8A0F-F3CCFB5A1C41}"/>
    <cellStyle name="SAPBEXstdItemX 4 10 2" xfId="30726" xr:uid="{7BF0DB48-38F2-415C-8B22-4DD7803E3ED6}"/>
    <cellStyle name="SAPBEXstdItemX 4 10 3" xfId="30727" xr:uid="{BA4F5339-EEDF-4336-A36D-96FE263FF3D1}"/>
    <cellStyle name="SAPBEXstdItemX 4 11" xfId="30728" xr:uid="{AF78AD09-2188-4879-913B-F35522561692}"/>
    <cellStyle name="SAPBEXstdItemX 4 12" xfId="30729" xr:uid="{7A3B2E15-1794-43F8-A4E8-C906E85517AC}"/>
    <cellStyle name="SAPBEXstdItemX 4 2" xfId="6517" xr:uid="{2524A3FD-6FB2-4276-89DC-B3A2D20CE3C2}"/>
    <cellStyle name="SAPBEXstdItemX 4 2 2" xfId="30730" xr:uid="{C2807518-B118-4E9D-8FC6-C8CB548A56D1}"/>
    <cellStyle name="SAPBEXstdItemX 4 2 3" xfId="30731" xr:uid="{AF611F14-8852-495A-A6EB-0E44BF8113FE}"/>
    <cellStyle name="SAPBEXstdItemX 4 3" xfId="4857" xr:uid="{A4FB1D0B-4EA4-43CF-BDCD-6F6D8CF5AC61}"/>
    <cellStyle name="SAPBEXstdItemX 4 3 2" xfId="30732" xr:uid="{FECE6229-27F5-4CB6-A624-2EB6B2D1B46C}"/>
    <cellStyle name="SAPBEXstdItemX 4 3 3" xfId="30733" xr:uid="{894BEBCA-3EA6-441F-BFF5-93ECAF8042C4}"/>
    <cellStyle name="SAPBEXstdItemX 4 4" xfId="6489" xr:uid="{53E29140-6F9D-4749-8997-1D96F7CA236B}"/>
    <cellStyle name="SAPBEXstdItemX 4 4 2" xfId="30734" xr:uid="{AFA906EB-4C75-45E4-AE26-68392B28156E}"/>
    <cellStyle name="SAPBEXstdItemX 4 4 3" xfId="30735" xr:uid="{11DB51E9-A165-4105-BA8E-BC101EBAC5DA}"/>
    <cellStyle name="SAPBEXstdItemX 4 5" xfId="6690" xr:uid="{78E84F69-13E2-4BB2-9CA5-4ADD6DDC7C84}"/>
    <cellStyle name="SAPBEXstdItemX 4 5 2" xfId="30736" xr:uid="{F439FE6C-91F5-48E8-B3AC-2719272B0209}"/>
    <cellStyle name="SAPBEXstdItemX 4 5 3" xfId="30737" xr:uid="{D9142E95-EB17-45B5-85F4-05E4B8486B13}"/>
    <cellStyle name="SAPBEXstdItemX 4 6" xfId="7046" xr:uid="{01D431D4-E939-4544-9E5A-28968144C3CD}"/>
    <cellStyle name="SAPBEXstdItemX 4 6 2" xfId="30738" xr:uid="{6BD97DB8-CCE8-4015-BD63-012AD448B987}"/>
    <cellStyle name="SAPBEXstdItemX 4 6 3" xfId="30739" xr:uid="{D65CAAFC-40DA-434F-9F2F-28718644BC51}"/>
    <cellStyle name="SAPBEXstdItemX 4 7" xfId="7413" xr:uid="{0B691701-2FD6-4172-AB43-BD1A5970985C}"/>
    <cellStyle name="SAPBEXstdItemX 4 7 2" xfId="30740" xr:uid="{F7BCEACF-B828-427C-9058-DB915C82B34A}"/>
    <cellStyle name="SAPBEXstdItemX 4 7 3" xfId="30741" xr:uid="{C8DFA749-4687-46E5-BECE-62433F685C3C}"/>
    <cellStyle name="SAPBEXstdItemX 4 8" xfId="7555" xr:uid="{F610C38C-FCB5-4543-8ADC-B2C9B9C5F84A}"/>
    <cellStyle name="SAPBEXstdItemX 4 8 2" xfId="30742" xr:uid="{03785790-8F9F-401D-A355-9B6E5D558876}"/>
    <cellStyle name="SAPBEXstdItemX 4 8 3" xfId="30743" xr:uid="{10F521CF-FB60-4B1B-81B0-38197C069263}"/>
    <cellStyle name="SAPBEXstdItemX 4 9" xfId="7674" xr:uid="{C9B2EF55-C70F-4C0D-9DA2-3AFD0F402D29}"/>
    <cellStyle name="SAPBEXstdItemX 4 9 2" xfId="30744" xr:uid="{4B0A3EB5-C47D-4249-A648-AD57F14A4F7B}"/>
    <cellStyle name="SAPBEXstdItemX 4 9 3" xfId="30745" xr:uid="{E44C8BB4-4E60-489C-9D42-11CB9FF75897}"/>
    <cellStyle name="SAPBEXstdItemX 5" xfId="5640" xr:uid="{0FF4A07F-39A6-4191-99D0-11CE52F684DD}"/>
    <cellStyle name="SAPBEXstdItemX 5 10" xfId="7738" xr:uid="{8A41C4A3-3511-421F-ADE4-44E85460A075}"/>
    <cellStyle name="SAPBEXstdItemX 5 10 2" xfId="30746" xr:uid="{A8054CBF-E01D-4769-AEE9-237D23ED4C68}"/>
    <cellStyle name="SAPBEXstdItemX 5 10 3" xfId="30747" xr:uid="{9D57060A-4933-420B-A9F4-1589D208BA58}"/>
    <cellStyle name="SAPBEXstdItemX 5 11" xfId="30748" xr:uid="{935662B7-942E-4366-A5A4-94AB1119D361}"/>
    <cellStyle name="SAPBEXstdItemX 5 12" xfId="30749" xr:uid="{10F3704C-1C0B-4674-8E63-4E8A3F18B834}"/>
    <cellStyle name="SAPBEXstdItemX 5 2" xfId="6009" xr:uid="{C0FD60AF-D7AB-4EC1-8C8C-E01A0378CE88}"/>
    <cellStyle name="SAPBEXstdItemX 5 2 2" xfId="30750" xr:uid="{AEBB0EEA-D176-4858-91A2-4079B895A02C}"/>
    <cellStyle name="SAPBEXstdItemX 5 2 3" xfId="30751" xr:uid="{3691CF24-7837-4471-8643-460F8C6BD38E}"/>
    <cellStyle name="SAPBEXstdItemX 5 3" xfId="5015" xr:uid="{CE223312-BB03-4573-ABA4-C16918955E7D}"/>
    <cellStyle name="SAPBEXstdItemX 5 3 2" xfId="30752" xr:uid="{2994FBDF-65A6-468E-A0CD-FF385E3BB6DD}"/>
    <cellStyle name="SAPBEXstdItemX 5 3 3" xfId="30753" xr:uid="{1B3B61B6-2782-43DE-8EAF-814C1BCBE042}"/>
    <cellStyle name="SAPBEXstdItemX 5 4" xfId="6770" xr:uid="{C91CD0C6-AC96-46DC-A324-78E84362A10A}"/>
    <cellStyle name="SAPBEXstdItemX 5 4 2" xfId="30754" xr:uid="{B5BF5C6A-AFB7-4D3B-9473-812EB1F54429}"/>
    <cellStyle name="SAPBEXstdItemX 5 4 3" xfId="30755" xr:uid="{220B2B49-1F53-4F00-930F-31FC7A2A7E3A}"/>
    <cellStyle name="SAPBEXstdItemX 5 5" xfId="6577" xr:uid="{0AE6BC71-9A63-466F-8F98-0D00866B0F5B}"/>
    <cellStyle name="SAPBEXstdItemX 5 5 2" xfId="30756" xr:uid="{6839DDB2-9A21-40EB-947C-609229E5FC83}"/>
    <cellStyle name="SAPBEXstdItemX 5 5 3" xfId="30757" xr:uid="{3ED93A04-1055-49E7-B1D8-CA2B5ABAD7C7}"/>
    <cellStyle name="SAPBEXstdItemX 5 6" xfId="7203" xr:uid="{7C6EB159-5BE3-4826-B45A-39D2E4E39FC5}"/>
    <cellStyle name="SAPBEXstdItemX 5 6 2" xfId="30758" xr:uid="{5B873851-6728-45B4-A368-24CF8DA0C6E8}"/>
    <cellStyle name="SAPBEXstdItemX 5 6 3" xfId="30759" xr:uid="{05736262-6BC8-4E6B-8E3A-BEA7FCA40ADB}"/>
    <cellStyle name="SAPBEXstdItemX 5 7" xfId="5129" xr:uid="{5BF04A30-15AA-4439-B331-F834ABAD0AC5}"/>
    <cellStyle name="SAPBEXstdItemX 5 7 2" xfId="30760" xr:uid="{BC4CE46B-07E4-43B8-A92B-49961B16546D}"/>
    <cellStyle name="SAPBEXstdItemX 5 7 3" xfId="30761" xr:uid="{CB2C712A-9422-4599-A0C9-4D156FE871EB}"/>
    <cellStyle name="SAPBEXstdItemX 5 8" xfId="6482" xr:uid="{2061FDDF-F42B-4839-80F0-271014F78B22}"/>
    <cellStyle name="SAPBEXstdItemX 5 8 2" xfId="30762" xr:uid="{D1510C89-5E7F-4B89-A28F-727DE0696A3F}"/>
    <cellStyle name="SAPBEXstdItemX 5 8 3" xfId="30763" xr:uid="{82875530-DD08-47B6-B95E-B0C75C477B4A}"/>
    <cellStyle name="SAPBEXstdItemX 5 9" xfId="5739" xr:uid="{DAE3ED63-9FE0-4FD4-87EF-5CD3BF57A173}"/>
    <cellStyle name="SAPBEXstdItemX 5 9 2" xfId="30764" xr:uid="{2AE6F731-5602-41E5-9216-6C1C57F6ACF2}"/>
    <cellStyle name="SAPBEXstdItemX 5 9 3" xfId="30765" xr:uid="{F855148C-B6AE-4503-B2B4-347EAAA21BFA}"/>
    <cellStyle name="SAPBEXstdItemX 6" xfId="6157" xr:uid="{6733CFD2-F636-497B-A988-613C24C94419}"/>
    <cellStyle name="SAPBEXstdItemX 6 2" xfId="30766" xr:uid="{0295B741-1E40-4271-9AE6-B57016EE41E2}"/>
    <cellStyle name="SAPBEXstdItemX 6 3" xfId="30767" xr:uid="{79563573-7476-4FA3-BAF3-7E53E7BB4FC8}"/>
    <cellStyle name="SAPBEXstdItemX 7" xfId="5034" xr:uid="{901C33FE-122F-4BFF-B731-4D3EC3B0AADF}"/>
    <cellStyle name="SAPBEXstdItemX 7 2" xfId="30768" xr:uid="{F14ED05F-E5C1-45E9-8750-98939A79A5AF}"/>
    <cellStyle name="SAPBEXstdItemX 7 3" xfId="30769" xr:uid="{3C572ACF-5E03-403F-94FF-B3DB8413EE4E}"/>
    <cellStyle name="SAPBEXstdItemX 8" xfId="7070" xr:uid="{349B3243-D5EC-45A7-9257-9DFA8A93F2A2}"/>
    <cellStyle name="SAPBEXstdItemX 8 2" xfId="30770" xr:uid="{294EEF5E-45BA-4790-80D1-AD80BE206215}"/>
    <cellStyle name="SAPBEXstdItemX 8 3" xfId="30771" xr:uid="{0B3B69E2-0C96-4B42-B4A9-56DE83DED5A8}"/>
    <cellStyle name="SAPBEXstdItemX 9" xfId="4678" xr:uid="{5630B533-2A08-4A00-B36E-D1A053C5A3E3}"/>
    <cellStyle name="SAPBEXstdItemX 9 2" xfId="30772" xr:uid="{D14C4130-AE82-4D8E-84A8-B54654380850}"/>
    <cellStyle name="SAPBEXstdItemX 9 3" xfId="30773" xr:uid="{889AC99F-A38F-4DD1-B1E4-B9B3184D0692}"/>
    <cellStyle name="SAPBEXtitle" xfId="1128" xr:uid="{A948DFEC-ED56-480F-AE73-19B56C651502}"/>
    <cellStyle name="SAPBEXundefined" xfId="1129" xr:uid="{033ACFC9-411E-436A-A576-F2CCA6D5E388}"/>
    <cellStyle name="SAPBEXundefined 10" xfId="4812" xr:uid="{0BBE9E7E-F71E-4B55-9E5F-BDD5C96BC8E2}"/>
    <cellStyle name="SAPBEXundefined 10 2" xfId="30774" xr:uid="{F41364FD-DDBE-4AB0-91EF-FFB33187BFAA}"/>
    <cellStyle name="SAPBEXundefined 10 3" xfId="30775" xr:uid="{C7473720-BC14-471C-BA77-40019B09684D}"/>
    <cellStyle name="SAPBEXundefined 11" xfId="7362" xr:uid="{4BE78AB8-479E-48FB-86E4-2F5A114ACFDF}"/>
    <cellStyle name="SAPBEXundefined 11 2" xfId="30776" xr:uid="{87638840-EFCD-4CD8-A81A-2CF978BE61B1}"/>
    <cellStyle name="SAPBEXundefined 11 3" xfId="30777" xr:uid="{CE07FB4B-548D-453F-B17F-5EFAA8B2A633}"/>
    <cellStyle name="SAPBEXundefined 12" xfId="6046" xr:uid="{A7C45BE3-87F3-4D4E-9C2E-0CF8E0F9EF9D}"/>
    <cellStyle name="SAPBEXundefined 12 2" xfId="30778" xr:uid="{45DF2CE9-1B52-4554-885D-ADE1E3E8D338}"/>
    <cellStyle name="SAPBEXundefined 12 3" xfId="30779" xr:uid="{2FF8D8B1-6707-4AD2-8383-9892A1796CC2}"/>
    <cellStyle name="SAPBEXundefined 13" xfId="7599" xr:uid="{3AF733BE-0646-4EFA-89F6-58455EFF0D6C}"/>
    <cellStyle name="SAPBEXundefined 13 2" xfId="30780" xr:uid="{D14FAFCC-18D0-4388-ABC8-1207FD2E0F96}"/>
    <cellStyle name="SAPBEXundefined 13 3" xfId="30781" xr:uid="{C45F588F-9E77-4169-8E2A-2BA87CDEBE22}"/>
    <cellStyle name="SAPBEXundefined 14" xfId="7891" xr:uid="{32FFDAD2-4F40-448F-B041-D5932CE429E0}"/>
    <cellStyle name="SAPBEXundefined 14 2" xfId="30782" xr:uid="{5308DF86-C8C1-451C-9D6D-01FAC036E994}"/>
    <cellStyle name="SAPBEXundefined 14 3" xfId="30783" xr:uid="{0BA57091-90F4-4C16-9819-F1F1C78299EF}"/>
    <cellStyle name="SAPBEXundefined 15" xfId="30784" xr:uid="{013856D5-FC34-4D96-9991-8A63FEB35F94}"/>
    <cellStyle name="SAPBEXundefined 16" xfId="30785" xr:uid="{0B753BD4-06EB-48FA-8EB4-5E69BC1DED9C}"/>
    <cellStyle name="SAPBEXundefined 2" xfId="1592" xr:uid="{114CB7F8-16A2-4A5F-A30F-BB6B899A33D3}"/>
    <cellStyle name="SAPBEXundefined 2 10" xfId="7267" xr:uid="{4D691706-EBA6-49B4-A64E-8E689C6D96C1}"/>
    <cellStyle name="SAPBEXundefined 2 10 2" xfId="30786" xr:uid="{498DE4A1-E9DE-4A52-872A-51605099E749}"/>
    <cellStyle name="SAPBEXundefined 2 10 3" xfId="30787" xr:uid="{FC835AEC-FEA3-46BB-B2DE-A56D779FF154}"/>
    <cellStyle name="SAPBEXundefined 2 11" xfId="7167" xr:uid="{033021C7-BAC0-41F3-B12B-7391DFA295D2}"/>
    <cellStyle name="SAPBEXundefined 2 11 2" xfId="30788" xr:uid="{8D51CE27-C38D-406A-8211-9D397A9226FC}"/>
    <cellStyle name="SAPBEXundefined 2 11 3" xfId="30789" xr:uid="{87074ACE-21E5-4DD0-954A-003BB1555E76}"/>
    <cellStyle name="SAPBEXundefined 2 12" xfId="6812" xr:uid="{F358D939-155E-4F34-8EB9-47AF0AA8C549}"/>
    <cellStyle name="SAPBEXundefined 2 12 2" xfId="30790" xr:uid="{769E35E5-91CD-407F-90BC-7ADD39D543A1}"/>
    <cellStyle name="SAPBEXundefined 2 12 3" xfId="30791" xr:uid="{689A0B07-F14B-4A6E-8E1A-099B6C70EB76}"/>
    <cellStyle name="SAPBEXundefined 2 13" xfId="7974" xr:uid="{07D8BD45-BD2D-49F9-9813-475AC2172EA2}"/>
    <cellStyle name="SAPBEXundefined 2 13 2" xfId="30792" xr:uid="{D423A73D-DC21-4F35-9087-E10BDDA990A5}"/>
    <cellStyle name="SAPBEXundefined 2 13 3" xfId="30793" xr:uid="{410F5120-30D6-4693-B52F-3AC9164D6783}"/>
    <cellStyle name="SAPBEXundefined 2 14" xfId="30794" xr:uid="{5928451B-E37D-4623-A0B6-51C326BA6624}"/>
    <cellStyle name="SAPBEXundefined 2 15" xfId="30795" xr:uid="{8210D7A3-265B-4A45-8896-BC8FBA28A460}"/>
    <cellStyle name="SAPBEXundefined 2 2" xfId="1969" xr:uid="{9E2D953E-9186-4FFF-9E3E-23F13DAC0344}"/>
    <cellStyle name="SAPBEXundefined 2 2 10" xfId="7757" xr:uid="{FC0845A6-8B68-40CB-A8DF-30A1E96B7A65}"/>
    <cellStyle name="SAPBEXundefined 2 2 10 2" xfId="30796" xr:uid="{73310150-4ECF-4EF8-BEB6-080DCF860EA1}"/>
    <cellStyle name="SAPBEXundefined 2 2 10 3" xfId="30797" xr:uid="{F0CFB1E6-5214-446E-8F9B-25CE35B669BF}"/>
    <cellStyle name="SAPBEXundefined 2 2 11" xfId="5992" xr:uid="{D9D43D8D-B94F-46E2-B018-9FF60956C9F5}"/>
    <cellStyle name="SAPBEXundefined 2 2 11 2" xfId="30798" xr:uid="{4FE39535-A972-4564-8C48-340E895C5F47}"/>
    <cellStyle name="SAPBEXundefined 2 2 11 3" xfId="30799" xr:uid="{04CA9689-DF44-493A-954D-9991F371DC2C}"/>
    <cellStyle name="SAPBEXundefined 2 2 12" xfId="4635" xr:uid="{A2E53EFF-E55E-455B-A009-CAD85E9A6C07}"/>
    <cellStyle name="SAPBEXundefined 2 2 12 2" xfId="30800" xr:uid="{AAFD1954-014A-4017-94E0-988AF4D026F0}"/>
    <cellStyle name="SAPBEXundefined 2 2 12 3" xfId="30801" xr:uid="{324A6C25-81BC-4780-AEBA-91F8D4452AB1}"/>
    <cellStyle name="SAPBEXundefined 2 2 13" xfId="30802" xr:uid="{CFDFD4C6-4CC1-4C34-B15A-3534C3F0D5B3}"/>
    <cellStyle name="SAPBEXundefined 2 2 14" xfId="30803" xr:uid="{2FFF8167-66D5-4091-AD46-4AA590D0B807}"/>
    <cellStyle name="SAPBEXundefined 2 2 2" xfId="6563" xr:uid="{28B32857-B5FF-4D8F-8E2A-80176A9FCECD}"/>
    <cellStyle name="SAPBEXundefined 2 2 2 2" xfId="30804" xr:uid="{B67CC5B0-5482-4868-9C68-B6A5F0847735}"/>
    <cellStyle name="SAPBEXundefined 2 2 2 3" xfId="30805" xr:uid="{775107E9-7F86-484A-9B3B-050AA221FB57}"/>
    <cellStyle name="SAPBEXundefined 2 2 3" xfId="6643" xr:uid="{57BA57AA-66AB-4153-BB40-6521D7ABA57A}"/>
    <cellStyle name="SAPBEXundefined 2 2 3 2" xfId="30806" xr:uid="{B72214CB-64D1-4075-B957-0950387FCE5C}"/>
    <cellStyle name="SAPBEXundefined 2 2 3 3" xfId="30807" xr:uid="{B24AA30B-51BF-4E07-92A8-6E5949186407}"/>
    <cellStyle name="SAPBEXundefined 2 2 4" xfId="6896" xr:uid="{191260D3-B98F-4F79-8B86-C6F10EBE861F}"/>
    <cellStyle name="SAPBEXundefined 2 2 4 2" xfId="30808" xr:uid="{DB442E37-7F40-43E0-94EF-DFC283623402}"/>
    <cellStyle name="SAPBEXundefined 2 2 4 3" xfId="30809" xr:uid="{D3FBFF83-E02A-4EF5-98C6-19B3649BFD78}"/>
    <cellStyle name="SAPBEXundefined 2 2 5" xfId="5096" xr:uid="{9855D4F8-D8B6-419F-9194-B3AF51326E61}"/>
    <cellStyle name="SAPBEXundefined 2 2 5 2" xfId="30810" xr:uid="{6541C9B9-A6AB-4B45-AC90-A74F860B0623}"/>
    <cellStyle name="SAPBEXundefined 2 2 5 3" xfId="30811" xr:uid="{B8BA1E5A-C49D-4DFC-98E2-B2A71EA7FDC0}"/>
    <cellStyle name="SAPBEXundefined 2 2 6" xfId="6580" xr:uid="{F3E83AB5-4379-4ED4-AC73-DA9BF953994A}"/>
    <cellStyle name="SAPBEXundefined 2 2 6 2" xfId="30812" xr:uid="{8C5689E8-9596-432F-B741-A7491B7CFDDD}"/>
    <cellStyle name="SAPBEXundefined 2 2 6 3" xfId="30813" xr:uid="{F79C8BB3-3A03-46F8-B501-0A6A04EC8B55}"/>
    <cellStyle name="SAPBEXundefined 2 2 7" xfId="7456" xr:uid="{D8E36EEE-93C0-40D8-A105-7B475616F3FC}"/>
    <cellStyle name="SAPBEXundefined 2 2 7 2" xfId="30814" xr:uid="{E6A73941-BEF1-46D5-A0A6-5FA6B6283583}"/>
    <cellStyle name="SAPBEXundefined 2 2 7 3" xfId="30815" xr:uid="{F34918BC-5BEC-410E-AB8D-EE44BEB0EC85}"/>
    <cellStyle name="SAPBEXundefined 2 2 8" xfId="7597" xr:uid="{DBC73FE4-7608-4DD4-BB97-D9A604E14AF2}"/>
    <cellStyle name="SAPBEXundefined 2 2 8 2" xfId="30816" xr:uid="{A8434E6C-4848-45C2-B5EB-8A43C80974F7}"/>
    <cellStyle name="SAPBEXundefined 2 2 8 3" xfId="30817" xr:uid="{CE0FB360-8E34-413A-AC9F-F463E8CD4260}"/>
    <cellStyle name="SAPBEXundefined 2 2 9" xfId="6980" xr:uid="{461ADB97-9311-434A-862C-BE03FEB73921}"/>
    <cellStyle name="SAPBEXundefined 2 2 9 2" xfId="30818" xr:uid="{CA6EA4C5-0B49-4AB9-AEB6-5DFC6236F678}"/>
    <cellStyle name="SAPBEXundefined 2 2 9 3" xfId="30819" xr:uid="{127A39B8-5A8D-4FF0-8C66-5CDCAACD8A0B}"/>
    <cellStyle name="SAPBEXundefined 2 3" xfId="5915" xr:uid="{F28C70EB-BBDD-4B03-906F-E98D4DAD649A}"/>
    <cellStyle name="SAPBEXundefined 2 3 2" xfId="30820" xr:uid="{57AE1159-0FA8-4DA2-95AF-9CA9ABDAE852}"/>
    <cellStyle name="SAPBEXundefined 2 3 3" xfId="30821" xr:uid="{0AFB40EA-23E1-47D6-AE25-A3CED9DC1823}"/>
    <cellStyle name="SAPBEXundefined 2 4" xfId="6285" xr:uid="{89724682-90EF-426F-B31B-C7E6FD050571}"/>
    <cellStyle name="SAPBEXundefined 2 4 2" xfId="30822" xr:uid="{760437A8-3564-452B-AA8B-4337291D475C}"/>
    <cellStyle name="SAPBEXundefined 2 4 3" xfId="30823" xr:uid="{DA762555-BFA7-4A12-B27C-572D042B21F5}"/>
    <cellStyle name="SAPBEXundefined 2 5" xfId="4824" xr:uid="{A49092BC-88F2-4A10-A65B-C44774A6AAD4}"/>
    <cellStyle name="SAPBEXundefined 2 5 2" xfId="30824" xr:uid="{C792DA9E-A209-413E-81E7-340110C3FC3C}"/>
    <cellStyle name="SAPBEXundefined 2 5 3" xfId="30825" xr:uid="{21DB4274-A5E0-47A0-8365-9E74ADBF0FF6}"/>
    <cellStyle name="SAPBEXundefined 2 6" xfId="6199" xr:uid="{5E08767C-0266-4395-AE33-A55B0286D0BF}"/>
    <cellStyle name="SAPBEXundefined 2 6 2" xfId="30826" xr:uid="{899CE2F5-2B04-4F61-AC85-980061DFF2FB}"/>
    <cellStyle name="SAPBEXundefined 2 6 3" xfId="30827" xr:uid="{BEA9B4B5-B1EC-419D-B7FB-C1DBC8493BE4}"/>
    <cellStyle name="SAPBEXundefined 2 7" xfId="6452" xr:uid="{58592653-0B8B-4995-8869-A7DC9A89424A}"/>
    <cellStyle name="SAPBEXundefined 2 7 2" xfId="30828" xr:uid="{006071CD-9CA6-48DB-BD81-3F86E8817B82}"/>
    <cellStyle name="SAPBEXundefined 2 7 3" xfId="30829" xr:uid="{58E10865-E504-4875-8283-5741294ECFC5}"/>
    <cellStyle name="SAPBEXundefined 2 8" xfId="7176" xr:uid="{FDCCF7AE-9E1E-41F7-8DFA-91E7C85367DF}"/>
    <cellStyle name="SAPBEXundefined 2 8 2" xfId="30830" xr:uid="{920C7ECA-CD24-46D2-9D15-43987734E21F}"/>
    <cellStyle name="SAPBEXundefined 2 8 3" xfId="30831" xr:uid="{D73AA4F1-A2EF-474C-A06A-CAE8C45372FE}"/>
    <cellStyle name="SAPBEXundefined 2 9" xfId="7291" xr:uid="{D76BF751-AE51-452C-90EB-EFEF231DBB1B}"/>
    <cellStyle name="SAPBEXundefined 2 9 2" xfId="30832" xr:uid="{859ECA87-EE85-4E26-B0E2-C2531E036F60}"/>
    <cellStyle name="SAPBEXundefined 2 9 3" xfId="30833" xr:uid="{0824620E-DF6D-4EDD-AFE2-30534056E797}"/>
    <cellStyle name="SAPBEXundefined 3" xfId="1593" xr:uid="{7CF4F7B4-36CF-424F-B728-67BB7225DFD1}"/>
    <cellStyle name="SAPBEXundefined 3 10" xfId="4867" xr:uid="{D913930B-592B-4838-87EF-F1DB7A920C6D}"/>
    <cellStyle name="SAPBEXundefined 3 10 2" xfId="30834" xr:uid="{0E2D8B1E-BCF0-4AF1-97EA-E60C13362215}"/>
    <cellStyle name="SAPBEXundefined 3 10 3" xfId="30835" xr:uid="{00AB80F2-5B6A-4C9A-A0E5-7A64635A05BB}"/>
    <cellStyle name="SAPBEXundefined 3 11" xfId="6928" xr:uid="{71C2C8F9-18C7-450B-8A17-38EB143802C5}"/>
    <cellStyle name="SAPBEXundefined 3 11 2" xfId="30836" xr:uid="{7BB1DDC2-1643-4981-B7AA-50EA2FCB612B}"/>
    <cellStyle name="SAPBEXundefined 3 11 3" xfId="30837" xr:uid="{86D69747-1677-4D1C-9283-1EAE88616D90}"/>
    <cellStyle name="SAPBEXundefined 3 12" xfId="7461" xr:uid="{EDEA661C-66FB-4D31-933D-30A463084466}"/>
    <cellStyle name="SAPBEXundefined 3 12 2" xfId="30838" xr:uid="{D92F146E-3D3C-463B-AEB8-916621B8B2A5}"/>
    <cellStyle name="SAPBEXundefined 3 12 3" xfId="30839" xr:uid="{23838336-F4BC-4E4A-9270-06D81A52EAE7}"/>
    <cellStyle name="SAPBEXundefined 3 13" xfId="7975" xr:uid="{2FD0747A-0E15-4E3F-B656-290CDC777FF3}"/>
    <cellStyle name="SAPBEXundefined 3 13 2" xfId="30840" xr:uid="{19835544-629F-440A-88EF-D5E8AD5043B8}"/>
    <cellStyle name="SAPBEXundefined 3 13 3" xfId="30841" xr:uid="{78C32357-55D1-4BCF-A4AC-396B183689B7}"/>
    <cellStyle name="SAPBEXundefined 3 14" xfId="30842" xr:uid="{B271DB9D-88AC-404B-8716-8EBD203ED7B0}"/>
    <cellStyle name="SAPBEXundefined 3 15" xfId="30843" xr:uid="{4E47BD7F-2628-450D-9B2E-4D7827130CB1}"/>
    <cellStyle name="SAPBEXundefined 3 2" xfId="1970" xr:uid="{D2A53814-336B-4713-B60F-8E28276A6424}"/>
    <cellStyle name="SAPBEXundefined 3 2 10" xfId="7758" xr:uid="{E25DEA65-5205-4253-8320-12AB25BC2F80}"/>
    <cellStyle name="SAPBEXundefined 3 2 10 2" xfId="30844" xr:uid="{4CA578EC-B291-4ACA-90BB-A86A2ED1F905}"/>
    <cellStyle name="SAPBEXundefined 3 2 10 3" xfId="30845" xr:uid="{CD31504A-ECFF-4F6F-ACB5-19CFC31D54B5}"/>
    <cellStyle name="SAPBEXundefined 3 2 11" xfId="5993" xr:uid="{3E91A768-0D00-433B-9776-BC822495434F}"/>
    <cellStyle name="SAPBEXundefined 3 2 11 2" xfId="30846" xr:uid="{AAD8C897-7CA4-4F57-9D18-41D5A2ABF27C}"/>
    <cellStyle name="SAPBEXundefined 3 2 11 3" xfId="30847" xr:uid="{E2CC67AC-AC65-4002-B531-A82E8A1CFBDC}"/>
    <cellStyle name="SAPBEXundefined 3 2 12" xfId="4636" xr:uid="{DA42E028-178B-4949-AA9F-49850C748B8D}"/>
    <cellStyle name="SAPBEXundefined 3 2 12 2" xfId="30848" xr:uid="{B0DAFBDF-9496-4C54-BC5D-31886613687C}"/>
    <cellStyle name="SAPBEXundefined 3 2 12 3" xfId="30849" xr:uid="{1A3904D6-3005-4153-8895-D1B1C94DAD2B}"/>
    <cellStyle name="SAPBEXundefined 3 2 13" xfId="30850" xr:uid="{BF1A73F9-C1C2-4E55-BABC-435977713994}"/>
    <cellStyle name="SAPBEXundefined 3 2 14" xfId="30851" xr:uid="{12CDB5F9-3F6C-4C76-B6B2-EA3A57B63135}"/>
    <cellStyle name="SAPBEXundefined 3 2 2" xfId="6564" xr:uid="{01C361A7-C2E7-4C15-97A5-C2AA6638A8BC}"/>
    <cellStyle name="SAPBEXundefined 3 2 2 2" xfId="30852" xr:uid="{B335C6D9-27EC-442A-B8B6-1AF8B192C8FE}"/>
    <cellStyle name="SAPBEXundefined 3 2 2 3" xfId="30853" xr:uid="{3FB6FC32-3519-4C3A-8C08-56D252ECBB50}"/>
    <cellStyle name="SAPBEXundefined 3 2 3" xfId="6651" xr:uid="{B5243511-47D0-4598-9D4E-B291AD3383FC}"/>
    <cellStyle name="SAPBEXundefined 3 2 3 2" xfId="30854" xr:uid="{20A8ED07-E8C3-4640-BEA6-AE75CCDE76CA}"/>
    <cellStyle name="SAPBEXundefined 3 2 3 3" xfId="30855" xr:uid="{188B5A3C-CDBF-4482-9B08-E4B84D448442}"/>
    <cellStyle name="SAPBEXundefined 3 2 4" xfId="6897" xr:uid="{1D130590-08FC-4373-8748-E4E1AD622FD9}"/>
    <cellStyle name="SAPBEXundefined 3 2 4 2" xfId="30856" xr:uid="{C38BB541-8876-4682-A7C1-9D0BC1DAC993}"/>
    <cellStyle name="SAPBEXundefined 3 2 4 3" xfId="30857" xr:uid="{A980DBBE-9B6A-4521-941C-66466C33B306}"/>
    <cellStyle name="SAPBEXundefined 3 2 5" xfId="6015" xr:uid="{2150F8B9-1E3C-40CA-96C6-5D207FE34BF2}"/>
    <cellStyle name="SAPBEXundefined 3 2 5 2" xfId="30858" xr:uid="{47C582C9-D2C3-42F2-AEBE-4C42732A0563}"/>
    <cellStyle name="SAPBEXundefined 3 2 5 3" xfId="30859" xr:uid="{198904A1-6033-4D26-82CB-D6A735B8E405}"/>
    <cellStyle name="SAPBEXundefined 3 2 6" xfId="5651" xr:uid="{15728362-2941-4D0F-9388-3692233EE5FC}"/>
    <cellStyle name="SAPBEXundefined 3 2 6 2" xfId="30860" xr:uid="{D8E7BCB0-2EA1-4AB0-8D77-A8F71E846C16}"/>
    <cellStyle name="SAPBEXundefined 3 2 6 3" xfId="30861" xr:uid="{F458AB8C-ABA5-4B34-A04A-678759B563BD}"/>
    <cellStyle name="SAPBEXundefined 3 2 7" xfId="7457" xr:uid="{0ACB6C62-14A6-4C7E-AD28-D0D6619257C7}"/>
    <cellStyle name="SAPBEXundefined 3 2 7 2" xfId="30862" xr:uid="{47253AFF-DA62-4C59-B0E9-4C76BE423DB9}"/>
    <cellStyle name="SAPBEXundefined 3 2 7 3" xfId="30863" xr:uid="{572066AF-BB25-4039-8C12-EBF8BD5F1AF9}"/>
    <cellStyle name="SAPBEXundefined 3 2 8" xfId="7598" xr:uid="{AB3D57C4-1416-4E3A-AB06-0919335AEF8F}"/>
    <cellStyle name="SAPBEXundefined 3 2 8 2" xfId="30864" xr:uid="{60B9B4AF-4261-4B04-BB28-EAC36952FD76}"/>
    <cellStyle name="SAPBEXundefined 3 2 8 3" xfId="30865" xr:uid="{2BC0F975-EC77-41D3-AE1A-34025315DD9A}"/>
    <cellStyle name="SAPBEXundefined 3 2 9" xfId="7647" xr:uid="{A60BC2B4-61C6-4C6B-AE63-6EA50412FFFD}"/>
    <cellStyle name="SAPBEXundefined 3 2 9 2" xfId="30866" xr:uid="{70839F3F-9024-4569-8BC8-EE0D99A673BB}"/>
    <cellStyle name="SAPBEXundefined 3 2 9 3" xfId="30867" xr:uid="{2FD69410-FA1F-4256-AD5B-22DCE1CD26C6}"/>
    <cellStyle name="SAPBEXundefined 3 3" xfId="5916" xr:uid="{A0642986-9007-43E4-B2F0-ED8B68CED1C4}"/>
    <cellStyle name="SAPBEXundefined 3 3 2" xfId="30868" xr:uid="{E479A5FA-5743-47F8-9E7A-6D2464840AD4}"/>
    <cellStyle name="SAPBEXundefined 3 3 3" xfId="30869" xr:uid="{2498940A-F27E-4D19-B4C5-BFB016A3F96D}"/>
    <cellStyle name="SAPBEXundefined 3 4" xfId="6286" xr:uid="{C6ABFA36-892A-43F4-BD57-F2E50660DAAB}"/>
    <cellStyle name="SAPBEXundefined 3 4 2" xfId="30870" xr:uid="{AB408378-11F8-4212-AF5A-0D916BCB6DD0}"/>
    <cellStyle name="SAPBEXundefined 3 4 3" xfId="30871" xr:uid="{792FF263-E21E-48A2-B127-9F5D938342AF}"/>
    <cellStyle name="SAPBEXundefined 3 5" xfId="6579" xr:uid="{B32565AD-1DB4-4267-8E33-F2E5277952F0}"/>
    <cellStyle name="SAPBEXundefined 3 5 2" xfId="30872" xr:uid="{1EF5701E-AB86-479C-A59E-4FFCD0C57238}"/>
    <cellStyle name="SAPBEXundefined 3 5 3" xfId="30873" xr:uid="{FCE4E922-9399-4F06-BDB9-84B35A140D97}"/>
    <cellStyle name="SAPBEXundefined 3 6" xfId="4690" xr:uid="{DC0CF7CE-7C12-4B32-9803-665C258DA1BE}"/>
    <cellStyle name="SAPBEXundefined 3 6 2" xfId="30874" xr:uid="{70D6F0D9-DB76-4636-AEB1-72897B01EE5C}"/>
    <cellStyle name="SAPBEXundefined 3 6 3" xfId="30875" xr:uid="{B5BE745A-D40B-4135-B632-400E991D869C}"/>
    <cellStyle name="SAPBEXundefined 3 7" xfId="5073" xr:uid="{0E169BD9-ED4A-4C61-A0BF-71EE6EBA04BA}"/>
    <cellStyle name="SAPBEXundefined 3 7 2" xfId="30876" xr:uid="{6DFD5B74-CAF3-4182-AD24-FDB8DB4B4268}"/>
    <cellStyle name="SAPBEXundefined 3 7 3" xfId="30877" xr:uid="{38746D0A-9485-4EAC-9675-C2ABF22E98BA}"/>
    <cellStyle name="SAPBEXundefined 3 8" xfId="6921" xr:uid="{DEF9BBDD-FBA5-4EE1-95F0-14C804DBB4D8}"/>
    <cellStyle name="SAPBEXundefined 3 8 2" xfId="30878" xr:uid="{26D3CD9F-4EB3-4F13-969C-B20636A3771E}"/>
    <cellStyle name="SAPBEXundefined 3 8 3" xfId="30879" xr:uid="{E0A3614A-B6DB-4BCD-9D9F-E60951DE4F23}"/>
    <cellStyle name="SAPBEXundefined 3 9" xfId="7169" xr:uid="{BB6A2B00-4376-4552-9B51-57B2A8A627D5}"/>
    <cellStyle name="SAPBEXundefined 3 9 2" xfId="30880" xr:uid="{D186C98E-D44C-4B35-ADBF-1FD2608EF7C9}"/>
    <cellStyle name="SAPBEXundefined 3 9 3" xfId="30881" xr:uid="{3DBEBD7C-52BE-4DFA-856C-03137A1AA68B}"/>
    <cellStyle name="SAPBEXundefined 4" xfId="1923" xr:uid="{D8CA1E18-136E-42CD-A7BE-D38B81919A7B}"/>
    <cellStyle name="SAPBEXundefined 4 10" xfId="7313" xr:uid="{1CD25FA1-DE8E-4F95-BF06-BEBAB3EBA9AD}"/>
    <cellStyle name="SAPBEXundefined 4 10 2" xfId="30882" xr:uid="{550AE12E-A115-49C1-8E5B-C6CD3DAF2BD2}"/>
    <cellStyle name="SAPBEXundefined 4 10 3" xfId="30883" xr:uid="{A90CD998-8DAB-4AE8-B93C-41E6A63A4D9D}"/>
    <cellStyle name="SAPBEXundefined 4 11" xfId="5989" xr:uid="{FD9E9D63-4097-43E4-8FDF-0C884646A21B}"/>
    <cellStyle name="SAPBEXundefined 4 11 2" xfId="30884" xr:uid="{BAABD8CB-23F7-439F-A991-90F32526D8BD}"/>
    <cellStyle name="SAPBEXundefined 4 11 3" xfId="30885" xr:uid="{EFD1F6E6-376C-4D48-91CF-8245CE36D68F}"/>
    <cellStyle name="SAPBEXundefined 4 12" xfId="4632" xr:uid="{61E061AA-8E3B-41AE-A348-227E44ECDFFC}"/>
    <cellStyle name="SAPBEXundefined 4 12 2" xfId="30886" xr:uid="{71536DB3-C49C-4B27-AB16-EE396EF8A9C1}"/>
    <cellStyle name="SAPBEXundefined 4 12 3" xfId="30887" xr:uid="{546A4D15-1414-476F-8DE9-9F83397C32F4}"/>
    <cellStyle name="SAPBEXundefined 4 13" xfId="30888" xr:uid="{F80AF85A-E8A0-44D9-B515-3153F5F75E14}"/>
    <cellStyle name="SAPBEXundefined 4 14" xfId="30889" xr:uid="{39ED679C-6341-4438-BC7B-B572A1510B69}"/>
    <cellStyle name="SAPBEXundefined 4 2" xfId="6518" xr:uid="{0A77774C-1622-419E-A07B-A1DB966D3AB6}"/>
    <cellStyle name="SAPBEXundefined 4 2 2" xfId="30890" xr:uid="{99494D6B-5377-41DB-A7BE-B19883A2E28B}"/>
    <cellStyle name="SAPBEXundefined 4 2 3" xfId="30891" xr:uid="{69DE556E-C609-4A6E-A090-83B5C985191A}"/>
    <cellStyle name="SAPBEXundefined 4 3" xfId="6048" xr:uid="{D06D98F3-8393-4085-8AAE-AAD65132F483}"/>
    <cellStyle name="SAPBEXundefined 4 3 2" xfId="30892" xr:uid="{AC5DD98B-03BB-46B3-8660-CC2B41F998D6}"/>
    <cellStyle name="SAPBEXundefined 4 3 3" xfId="30893" xr:uid="{94B19046-3255-4483-998A-03CFFCA255D9}"/>
    <cellStyle name="SAPBEXundefined 4 4" xfId="6332" xr:uid="{8F2183FA-363A-4127-9A2B-44F4B11DBA38}"/>
    <cellStyle name="SAPBEXundefined 4 4 2" xfId="30894" xr:uid="{6648332B-E373-4791-ADE7-1C01D849C44E}"/>
    <cellStyle name="SAPBEXundefined 4 4 3" xfId="30895" xr:uid="{C29B3EDD-8B10-4105-98A0-A435E3187DA9}"/>
    <cellStyle name="SAPBEXundefined 4 5" xfId="6418" xr:uid="{7D14BD2A-3C72-4696-80C9-8E203969DE1E}"/>
    <cellStyle name="SAPBEXundefined 4 5 2" xfId="30896" xr:uid="{841D062C-F90D-44E0-AF55-44F7EF06BBD0}"/>
    <cellStyle name="SAPBEXundefined 4 5 3" xfId="30897" xr:uid="{CA2813F4-364F-4DD1-A3F6-52D2089117FB}"/>
    <cellStyle name="SAPBEXundefined 4 6" xfId="7023" xr:uid="{A65716B0-3DB0-4DEE-B897-2607952AD176}"/>
    <cellStyle name="SAPBEXundefined 4 6 2" xfId="30898" xr:uid="{588DE4D3-F7F6-4902-B1CA-75EC9443E76B}"/>
    <cellStyle name="SAPBEXundefined 4 6 3" xfId="30899" xr:uid="{6E50ECBA-CA5B-439F-9BFC-B4DE1757D942}"/>
    <cellStyle name="SAPBEXundefined 4 7" xfId="7414" xr:uid="{60A6A168-38BF-41E5-AD49-60373C402D47}"/>
    <cellStyle name="SAPBEXundefined 4 7 2" xfId="30900" xr:uid="{4CB8DC0D-657A-4D62-9425-EB9C6D0E55A4}"/>
    <cellStyle name="SAPBEXundefined 4 7 3" xfId="30901" xr:uid="{FD3E71B1-EE64-4C0D-A951-2CB0F50F0420}"/>
    <cellStyle name="SAPBEXundefined 4 8" xfId="7556" xr:uid="{2323BD9B-3DF7-4F34-B966-0A3FD5B2CC9C}"/>
    <cellStyle name="SAPBEXundefined 4 8 2" xfId="30902" xr:uid="{BF0417CE-E7C8-45FB-9823-31993219EAD9}"/>
    <cellStyle name="SAPBEXundefined 4 8 3" xfId="30903" xr:uid="{34F9411D-FBBA-4BC7-9D29-24FC327B1E53}"/>
    <cellStyle name="SAPBEXundefined 4 9" xfId="7657" xr:uid="{B733868C-FC18-4ADD-B261-AB2E29AACE36}"/>
    <cellStyle name="SAPBEXundefined 4 9 2" xfId="30904" xr:uid="{400013D0-4B34-410D-B1AC-57A688E4AC0B}"/>
    <cellStyle name="SAPBEXundefined 4 9 3" xfId="30905" xr:uid="{4B45C0AE-D8D4-4D5B-9C8A-BDF39C546864}"/>
    <cellStyle name="SAPBEXundefined 5" xfId="5641" xr:uid="{7782A4A9-A86F-4FF0-9F5B-CDD5E431944C}"/>
    <cellStyle name="SAPBEXundefined 5 10" xfId="6093" xr:uid="{0A3171B8-2804-4D06-9194-729C31712EB1}"/>
    <cellStyle name="SAPBEXundefined 5 10 2" xfId="30906" xr:uid="{43E87BFC-BC7F-4766-9937-5FCB6A047214}"/>
    <cellStyle name="SAPBEXundefined 5 10 3" xfId="30907" xr:uid="{92EB8A1C-114D-440D-92C6-F8019974713A}"/>
    <cellStyle name="SAPBEXundefined 5 11" xfId="30908" xr:uid="{7C9B8EB1-D40D-435D-A2DA-75F77BB22F08}"/>
    <cellStyle name="SAPBEXundefined 5 12" xfId="30909" xr:uid="{4EE8B54D-B8FD-4EEA-A899-912A120C16F8}"/>
    <cellStyle name="SAPBEXundefined 5 2" xfId="6010" xr:uid="{A0AC224F-7B5D-419F-A540-C9EB07E8807B}"/>
    <cellStyle name="SAPBEXundefined 5 2 2" xfId="30910" xr:uid="{35CA44FB-895E-41C2-A3D1-4F17E9513969}"/>
    <cellStyle name="SAPBEXundefined 5 2 3" xfId="30911" xr:uid="{3C7388AF-C011-4D04-A6AB-B7CC67A47BA4}"/>
    <cellStyle name="SAPBEXundefined 5 3" xfId="6023" xr:uid="{1296185B-EA50-4510-9985-F35E0A00BAE4}"/>
    <cellStyle name="SAPBEXundefined 5 3 2" xfId="30912" xr:uid="{27467DC4-831A-4C3B-8443-BC8BF913A049}"/>
    <cellStyle name="SAPBEXundefined 5 3 3" xfId="30913" xr:uid="{0D7D39CF-49F6-4C1B-A695-9D571D7CB3A8}"/>
    <cellStyle name="SAPBEXundefined 5 4" xfId="5454" xr:uid="{0DBE60C5-E82D-4FBB-A5D7-D3FD33169EEE}"/>
    <cellStyle name="SAPBEXundefined 5 4 2" xfId="30914" xr:uid="{7D36BD0F-A890-42B8-B0A7-D2CC85205201}"/>
    <cellStyle name="SAPBEXundefined 5 4 3" xfId="30915" xr:uid="{C159560C-E4A6-46E1-9826-5F3D9DC957CF}"/>
    <cellStyle name="SAPBEXundefined 5 5" xfId="6101" xr:uid="{35985066-E577-43A9-8206-47CE6BDC45C8}"/>
    <cellStyle name="SAPBEXundefined 5 5 2" xfId="30916" xr:uid="{2642A165-9968-4D16-8A8E-631E358726AA}"/>
    <cellStyle name="SAPBEXundefined 5 5 3" xfId="30917" xr:uid="{E9E1E1E3-118F-4D23-955A-1FCEF757CA87}"/>
    <cellStyle name="SAPBEXundefined 5 6" xfId="7202" xr:uid="{696D7B47-2DBF-4E4C-86E5-D6B38A345189}"/>
    <cellStyle name="SAPBEXundefined 5 6 2" xfId="30918" xr:uid="{EDBB2B9A-130F-4845-8B5B-79CAE3704CCE}"/>
    <cellStyle name="SAPBEXundefined 5 6 3" xfId="30919" xr:uid="{2B67DE4B-C0F4-4861-8242-CBABDAA03E67}"/>
    <cellStyle name="SAPBEXundefined 5 7" xfId="6763" xr:uid="{1D12C5DF-0853-4841-96CE-F62E8EFC6B54}"/>
    <cellStyle name="SAPBEXundefined 5 7 2" xfId="30920" xr:uid="{D3E314E2-28D6-4A5C-A3F4-85E1536D8A98}"/>
    <cellStyle name="SAPBEXundefined 5 7 3" xfId="30921" xr:uid="{D19B3134-DADB-4896-BA73-36F22BFDFBDD}"/>
    <cellStyle name="SAPBEXundefined 5 8" xfId="4711" xr:uid="{FE0DAB79-9CAC-40F5-971E-92910462E169}"/>
    <cellStyle name="SAPBEXundefined 5 8 2" xfId="30922" xr:uid="{A4050910-06EB-4AD8-8639-D37389D4FC46}"/>
    <cellStyle name="SAPBEXundefined 5 8 3" xfId="30923" xr:uid="{DA329FCC-5E93-444A-8594-F7B73EE2A6DE}"/>
    <cellStyle name="SAPBEXundefined 5 9" xfId="6986" xr:uid="{D4241223-85FF-4E7B-99C9-0B2779EF8801}"/>
    <cellStyle name="SAPBEXundefined 5 9 2" xfId="30924" xr:uid="{A1A6C915-63CF-468E-8CB0-5AD2739B7CCB}"/>
    <cellStyle name="SAPBEXundefined 5 9 3" xfId="30925" xr:uid="{911C5ADA-255F-428D-BE4F-025210423D55}"/>
    <cellStyle name="SAPBEXundefined 6" xfId="5524" xr:uid="{2C4E1155-73E3-4F79-9C31-ED5B1A040B39}"/>
    <cellStyle name="SAPBEXundefined 6 2" xfId="30926" xr:uid="{D94A0F81-5F7D-425E-93EB-0FA1B15C8E70}"/>
    <cellStyle name="SAPBEXundefined 6 3" xfId="30927" xr:uid="{90986639-5E8E-4705-AD26-D0FD7B4CBD78}"/>
    <cellStyle name="SAPBEXundefined 7" xfId="4961" xr:uid="{97906B1B-EAE7-4AD4-AE5B-E6DEC265F74B}"/>
    <cellStyle name="SAPBEXundefined 7 2" xfId="30928" xr:uid="{24E5AD9A-B5ED-4B64-910A-9D66181438BA}"/>
    <cellStyle name="SAPBEXundefined 7 3" xfId="30929" xr:uid="{48641D39-4430-4071-A2C8-26663F63CBE6}"/>
    <cellStyle name="SAPBEXundefined 8" xfId="6383" xr:uid="{9DEBA0A5-E464-4F84-9567-CA40CD42FB6D}"/>
    <cellStyle name="SAPBEXundefined 8 2" xfId="30930" xr:uid="{A870B119-AB3C-48FC-B59C-0977926521CF}"/>
    <cellStyle name="SAPBEXundefined 8 3" xfId="30931" xr:uid="{662C241C-3569-42F1-B8ED-67419757D6F4}"/>
    <cellStyle name="SAPBEXundefined 9" xfId="5504" xr:uid="{0EA0B9A6-68E8-45F1-82CC-2C307FAE8C5C}"/>
    <cellStyle name="SAPBEXundefined 9 2" xfId="30932" xr:uid="{0CFA5B5A-C34A-4421-B1F6-8D65DF818150}"/>
    <cellStyle name="SAPBEXundefined 9 3" xfId="30933" xr:uid="{18B4A096-5BCA-4565-B61D-0813A29198AE}"/>
    <cellStyle name="ScotchRule" xfId="1130" xr:uid="{C7729AB8-D43D-49C9-B15A-01B7125B4B03}"/>
    <cellStyle name="ScripFactor" xfId="1131" xr:uid="{5F45B870-C3D2-4B34-BEE1-0D103A6507DC}"/>
    <cellStyle name="Section Number" xfId="1132" xr:uid="{9DDB120C-FB38-453E-9952-6CAF331A6272}"/>
    <cellStyle name="Separador de milhares [0]_Plan1" xfId="17868" xr:uid="{CFAD4870-07D9-46DC-926B-3794F5682C69}"/>
    <cellStyle name="Separador de milhares_Plan1" xfId="17869" xr:uid="{074D9649-D2EC-499C-84B9-A5BC7B352BD4}"/>
    <cellStyle name="SHADEDSTORES" xfId="1133" xr:uid="{17865DA4-75F6-4F3C-A79B-A186A2FB02DE}"/>
    <cellStyle name="SHADEDSTORES 10" xfId="6919" xr:uid="{9521D3B2-544E-4035-8987-B2B7E66AE5C0}"/>
    <cellStyle name="SHADEDSTORES 10 2" xfId="30934" xr:uid="{0CF1D31F-3D1E-4BC4-BF7D-DC056249176E}"/>
    <cellStyle name="SHADEDSTORES 11" xfId="7600" xr:uid="{789E1E82-B225-4419-9B9F-20AEDE903FD6}"/>
    <cellStyle name="SHADEDSTORES 11 2" xfId="30935" xr:uid="{FED4CC66-9432-4769-BEE0-8FECA0F5046F}"/>
    <cellStyle name="SHADEDSTORES 12" xfId="6987" xr:uid="{BCADA506-2FA3-4CD6-9073-DC3A77982E85}"/>
    <cellStyle name="SHADEDSTORES 12 2" xfId="15942" xr:uid="{05911E82-4E6F-4D7E-99CD-2085B42E1D0D}"/>
    <cellStyle name="SHADEDSTORES 12 3" xfId="30936" xr:uid="{2FE16DEB-C489-4733-9744-2F0787A4E50D}"/>
    <cellStyle name="SHADEDSTORES 12 4" xfId="30937" xr:uid="{4E39FDC5-6BD0-47AD-A5D9-50B80E22EB63}"/>
    <cellStyle name="SHADEDSTORES 13" xfId="30938" xr:uid="{46DC23C2-484C-4B58-BC93-17D0C0D6C9A6}"/>
    <cellStyle name="SHADEDSTORES 14" xfId="30939" xr:uid="{F6FA494A-AD54-4C70-AF66-FD62D9BC012B}"/>
    <cellStyle name="SHADEDSTORES 2" xfId="1594" xr:uid="{E6208222-8CC1-4B62-9ED7-7DCBBFAA8C91}"/>
    <cellStyle name="SHADEDSTORES 2 10" xfId="30940" xr:uid="{C32163D3-36B2-4052-AD33-9009D2299DFC}"/>
    <cellStyle name="SHADEDSTORES 2 11" xfId="30941" xr:uid="{57184548-7890-4968-8029-CDEF5D714292}"/>
    <cellStyle name="SHADEDSTORES 2 2" xfId="5455" xr:uid="{8C1CFCC7-072A-4DA6-A040-8A6FF222C837}"/>
    <cellStyle name="SHADEDSTORES 2 2 2" xfId="15943" xr:uid="{B4DA0938-97B7-45AC-8175-A06AFBF9A417}"/>
    <cellStyle name="SHADEDSTORES 2 2 2 2" xfId="30942" xr:uid="{10392DC3-1341-4FC4-9000-28DA75089BEC}"/>
    <cellStyle name="SHADEDSTORES 2 2 3" xfId="30943" xr:uid="{24C42381-CB1D-4582-AB66-5BFF0223CEBE}"/>
    <cellStyle name="SHADEDSTORES 2 3" xfId="4691" xr:uid="{1D3BE2A5-AB57-4111-9EBA-6CCA098464E0}"/>
    <cellStyle name="SHADEDSTORES 2 3 2" xfId="15944" xr:uid="{15871320-A470-4B80-8572-B0BE6F231422}"/>
    <cellStyle name="SHADEDSTORES 2 3 3" xfId="30944" xr:uid="{FCDC3592-D4AA-4142-86F4-DE9CC5E1AE0B}"/>
    <cellStyle name="SHADEDSTORES 2 3 4" xfId="30945" xr:uid="{08D955D7-9F21-48BB-8BEA-1CCBA152DDA1}"/>
    <cellStyle name="SHADEDSTORES 2 4" xfId="5196" xr:uid="{350B2EBE-EB9F-41C4-B1B3-75AD3207E06E}"/>
    <cellStyle name="SHADEDSTORES 2 4 2" xfId="15945" xr:uid="{9E52D38E-E27F-4D67-8FDF-B57B8C3DDD22}"/>
    <cellStyle name="SHADEDSTORES 2 4 3" xfId="30946" xr:uid="{613F6E09-B64A-48EE-96EA-E688F91CF0F9}"/>
    <cellStyle name="SHADEDSTORES 2 4 4" xfId="30947" xr:uid="{27F38F4C-0088-4C0A-947F-61210EAEAAAA}"/>
    <cellStyle name="SHADEDSTORES 2 5" xfId="4872" xr:uid="{BE18E028-3F12-4FF3-9105-9F385BF72D61}"/>
    <cellStyle name="SHADEDSTORES 2 5 2" xfId="15946" xr:uid="{183357F3-B87D-419B-BA51-A1BD690FC257}"/>
    <cellStyle name="SHADEDSTORES 2 5 3" xfId="30948" xr:uid="{F97D56CA-7EE4-421D-891C-591E3C11F692}"/>
    <cellStyle name="SHADEDSTORES 2 5 4" xfId="30949" xr:uid="{219F10F6-5164-4079-BFA0-B971C22D91F3}"/>
    <cellStyle name="SHADEDSTORES 2 6" xfId="7241" xr:uid="{8C851965-5988-49AF-95CF-D4DBB0F47A0A}"/>
    <cellStyle name="SHADEDSTORES 2 6 2" xfId="30950" xr:uid="{4E77F48D-FEC7-45E7-ADB7-DFE583B7FD95}"/>
    <cellStyle name="SHADEDSTORES 2 7" xfId="6961" xr:uid="{D64411F2-59FE-48DB-B765-FD7850BADA95}"/>
    <cellStyle name="SHADEDSTORES 2 7 2" xfId="30951" xr:uid="{54430581-F5B6-433E-8A97-ED1634BA9DBF}"/>
    <cellStyle name="SHADEDSTORES 2 8" xfId="7134" xr:uid="{50529CB7-7256-4249-9C66-C7A4F144CC6D}"/>
    <cellStyle name="SHADEDSTORES 2 8 2" xfId="30952" xr:uid="{7EA9652E-2F3D-4C1B-9F3A-7B5B0CC3909E}"/>
    <cellStyle name="SHADEDSTORES 2 9" xfId="7717" xr:uid="{A80AD8E8-B612-4C17-AF44-DD0FC4A11C82}"/>
    <cellStyle name="SHADEDSTORES 2 9 2" xfId="15947" xr:uid="{56E48425-5A2D-4939-BDB0-76314EB37CAB}"/>
    <cellStyle name="SHADEDSTORES 2 9 3" xfId="30953" xr:uid="{F970C6FC-2137-48E5-8B5A-6A033EEF6294}"/>
    <cellStyle name="SHADEDSTORES 2 9 4" xfId="30954" xr:uid="{E9EBCC1C-337D-452A-8E8A-068BB70E61FB}"/>
    <cellStyle name="SHADEDSTORES 3" xfId="1595" xr:uid="{D84CE583-2BE0-4A4E-9666-A3186778FE69}"/>
    <cellStyle name="SHADEDSTORES 3 10" xfId="7040" xr:uid="{93DFA801-2CFD-4FEB-9F34-7D72389B99F2}"/>
    <cellStyle name="SHADEDSTORES 3 10 2" xfId="15948" xr:uid="{BF731191-0C9A-4697-B70A-D5E5186756EB}"/>
    <cellStyle name="SHADEDSTORES 3 10 3" xfId="30955" xr:uid="{DBCD3FAE-2249-4F36-95F1-D8721F4556B7}"/>
    <cellStyle name="SHADEDSTORES 3 10 4" xfId="30956" xr:uid="{E8235F25-8189-4031-9E55-03BD03880C69}"/>
    <cellStyle name="SHADEDSTORES 3 11" xfId="4663" xr:uid="{F2F538F1-E061-4068-AFEC-7E317992314B}"/>
    <cellStyle name="SHADEDSTORES 3 11 2" xfId="30957" xr:uid="{1CC46571-7B8C-4AA9-A933-3BB1D7D8046D}"/>
    <cellStyle name="SHADEDSTORES 3 12" xfId="30958" xr:uid="{8A0A8134-D8F2-4B93-9A0A-CBBF1CFB69BE}"/>
    <cellStyle name="SHADEDSTORES 3 13" xfId="30959" xr:uid="{29EC8C2A-06CF-4B1E-9A73-994DF230FF84}"/>
    <cellStyle name="SHADEDSTORES 3 2" xfId="5917" xr:uid="{34A722A4-2608-4737-8D93-3C4BFCCF6AC0}"/>
    <cellStyle name="SHADEDSTORES 3 2 2" xfId="15950" xr:uid="{47EE69C7-64AA-4381-95B6-4189199C18C8}"/>
    <cellStyle name="SHADEDSTORES 3 2 2 2" xfId="30960" xr:uid="{48863191-1DE2-4867-AB12-CFABA83DA82B}"/>
    <cellStyle name="SHADEDSTORES 3 2 3" xfId="15949" xr:uid="{FE9354D4-C4C5-488A-B1CC-CA4E9C0A4DA7}"/>
    <cellStyle name="SHADEDSTORES 3 2 4" xfId="30961" xr:uid="{8B749C6A-5016-4EFF-8253-068C06403AB6}"/>
    <cellStyle name="SHADEDSTORES 3 2 5" xfId="30962" xr:uid="{D59B0242-9D42-42CC-B994-6075F2BE2418}"/>
    <cellStyle name="SHADEDSTORES 3 3" xfId="6384" xr:uid="{CFA1C51F-220B-4668-BD78-9B66AE8F72A8}"/>
    <cellStyle name="SHADEDSTORES 3 3 2" xfId="30963" xr:uid="{81C7132F-A156-4DA0-A349-4223F2CFA9C8}"/>
    <cellStyle name="SHADEDSTORES 3 4" xfId="6351" xr:uid="{6966D11C-7273-4D65-93CE-FA24AA571986}"/>
    <cellStyle name="SHADEDSTORES 3 4 2" xfId="15951" xr:uid="{A422E005-610D-4AC3-BC51-A86D4972F927}"/>
    <cellStyle name="SHADEDSTORES 3 4 3" xfId="30964" xr:uid="{93B77418-B7BD-49A5-A4FB-0326D7A25F27}"/>
    <cellStyle name="SHADEDSTORES 3 4 4" xfId="30965" xr:uid="{468BE124-2344-404C-B48E-A90715879F08}"/>
    <cellStyle name="SHADEDSTORES 3 5" xfId="6341" xr:uid="{121077E6-C3B8-4AF3-8517-FD92A764473B}"/>
    <cellStyle name="SHADEDSTORES 3 5 2" xfId="15952" xr:uid="{880E9B6D-D475-42B7-92DA-B21FD6FF7962}"/>
    <cellStyle name="SHADEDSTORES 3 5 3" xfId="30966" xr:uid="{7B37EA87-FE8E-4940-8B46-3A53BA362973}"/>
    <cellStyle name="SHADEDSTORES 3 5 4" xfId="30967" xr:uid="{18586D4E-1FB6-4A2F-81E1-317ECE5407AB}"/>
    <cellStyle name="SHADEDSTORES 3 6" xfId="7118" xr:uid="{24899ABA-2A0D-4742-8EDD-563B1454B822}"/>
    <cellStyle name="SHADEDSTORES 3 6 2" xfId="15953" xr:uid="{212F54BD-93CB-4D5D-A88E-B554DCCD169D}"/>
    <cellStyle name="SHADEDSTORES 3 6 3" xfId="30968" xr:uid="{C611A094-A7CA-4B28-ADF6-66F22C6E1608}"/>
    <cellStyle name="SHADEDSTORES 3 6 4" xfId="30969" xr:uid="{0A720FE4-7F98-4DBF-B7CE-90B17058528C}"/>
    <cellStyle name="SHADEDSTORES 3 7" xfId="6853" xr:uid="{B6FB64AF-740E-4D87-8915-5B4D39C221B6}"/>
    <cellStyle name="SHADEDSTORES 3 7 2" xfId="30970" xr:uid="{54899D79-5D2A-4EED-9E70-6F79181E5552}"/>
    <cellStyle name="SHADEDSTORES 3 8" xfId="4919" xr:uid="{E9273F52-B12F-4DF4-9EF6-E2F45A740788}"/>
    <cellStyle name="SHADEDSTORES 3 8 2" xfId="30971" xr:uid="{242E83C3-8F7F-4377-A8E0-98BF53A0AB05}"/>
    <cellStyle name="SHADEDSTORES 3 9" xfId="6836" xr:uid="{D11C04A9-34CE-4C84-93EE-1988D76DC304}"/>
    <cellStyle name="SHADEDSTORES 3 9 2" xfId="30972" xr:uid="{88E0D35E-F74E-41B8-854D-A5195479E3DB}"/>
    <cellStyle name="SHADEDSTORES 4" xfId="1745" xr:uid="{705D2AD3-653F-4D82-8871-1CDF46A06269}"/>
    <cellStyle name="SHADEDSTORES 4 10" xfId="5948" xr:uid="{B55F461D-2141-4243-B49B-9B21247B40FF}"/>
    <cellStyle name="SHADEDSTORES 4 10 2" xfId="15954" xr:uid="{C87F85EA-42DB-4847-9C6A-90661D0773FE}"/>
    <cellStyle name="SHADEDSTORES 4 10 3" xfId="30973" xr:uid="{578A1C02-AC3D-4159-B5EC-8D5995BF6402}"/>
    <cellStyle name="SHADEDSTORES 4 10 4" xfId="30974" xr:uid="{B339D9BB-A145-4714-B8A1-EE06B51A9D1E}"/>
    <cellStyle name="SHADEDSTORES 4 2" xfId="6144" xr:uid="{10372EAA-43D8-42E3-970C-8622B758EB7D}"/>
    <cellStyle name="SHADEDSTORES 4 2 2" xfId="30975" xr:uid="{B6D8FD3D-1A60-464D-B2FF-61AAC23DD01D}"/>
    <cellStyle name="SHADEDSTORES 4 3" xfId="5499" xr:uid="{3C535348-FE2C-48F1-AEC0-EF812E65A19E}"/>
    <cellStyle name="SHADEDSTORES 4 3 2" xfId="15955" xr:uid="{D53B45A7-14A5-447D-9E08-1CB19F6A72FC}"/>
    <cellStyle name="SHADEDSTORES 4 3 3" xfId="30976" xr:uid="{414DBE4C-061F-47F8-9239-76241A6C76EC}"/>
    <cellStyle name="SHADEDSTORES 4 3 4" xfId="30977" xr:uid="{9D682417-2264-4737-A8B1-1452C408210E}"/>
    <cellStyle name="SHADEDSTORES 4 4" xfId="6587" xr:uid="{CA530D0F-CBE5-405A-8E96-DFAC18ACE046}"/>
    <cellStyle name="SHADEDSTORES 4 4 2" xfId="15956" xr:uid="{5DA82A4F-FD11-4DC5-8A33-E9597ECD67BF}"/>
    <cellStyle name="SHADEDSTORES 4 4 3" xfId="30978" xr:uid="{39CB7493-8141-4B36-9485-FAF94E92BFD0}"/>
    <cellStyle name="SHADEDSTORES 4 4 4" xfId="30979" xr:uid="{EEDFFF28-ABAE-42A4-B9E8-4A36E057359F}"/>
    <cellStyle name="SHADEDSTORES 4 5" xfId="4698" xr:uid="{FB95D400-D87E-40EC-BDD4-7B4A280BDE45}"/>
    <cellStyle name="SHADEDSTORES 4 5 2" xfId="15957" xr:uid="{44F60B16-15E9-4069-B230-04C8EE130B01}"/>
    <cellStyle name="SHADEDSTORES 4 5 3" xfId="30980" xr:uid="{5F052FA1-40EC-47A8-9156-0CCAD595D1A8}"/>
    <cellStyle name="SHADEDSTORES 4 5 4" xfId="30981" xr:uid="{611ADE1A-DA11-4644-B672-9A45D8490E7B}"/>
    <cellStyle name="SHADEDSTORES 4 6" xfId="7463" xr:uid="{931C623B-E7F6-4581-8C50-5DC3B1057729}"/>
    <cellStyle name="SHADEDSTORES 4 6 2" xfId="30982" xr:uid="{2EE4886D-749A-4691-A3A4-5D5D5BD8852F}"/>
    <cellStyle name="SHADEDSTORES 4 7" xfId="5280" xr:uid="{D8E30A8B-F229-4168-AE12-938EC674F389}"/>
    <cellStyle name="SHADEDSTORES 4 7 2" xfId="30983" xr:uid="{1CAAEF55-2F37-4ABF-ADE3-F8CC149E48DF}"/>
    <cellStyle name="SHADEDSTORES 4 8" xfId="7517" xr:uid="{970375B4-0335-4207-AAA5-3BFB4C405B6B}"/>
    <cellStyle name="SHADEDSTORES 4 8 2" xfId="30984" xr:uid="{DCA129FB-1583-4884-9783-B863C25BEDC1}"/>
    <cellStyle name="SHADEDSTORES 4 9" xfId="7531" xr:uid="{4F608653-390B-4E9E-973A-AA8706513A1E}"/>
    <cellStyle name="SHADEDSTORES 4 9 2" xfId="15958" xr:uid="{0B059ABA-AF5E-4BB2-B5B6-008FF447000D}"/>
    <cellStyle name="SHADEDSTORES 4 9 3" xfId="30985" xr:uid="{B639C58A-5D86-4050-B446-BE7310C1F38A}"/>
    <cellStyle name="SHADEDSTORES 4 9 4" xfId="30986" xr:uid="{3C7BF536-64EB-48E6-9676-4ACE0A6D0CAE}"/>
    <cellStyle name="SHADEDSTORES 5" xfId="4913" xr:uid="{EF0BFD6F-2D7A-4708-957A-08985BFAD87A}"/>
    <cellStyle name="SHADEDSTORES 5 2" xfId="30987" xr:uid="{62927216-64A9-46E8-8B3D-E203B003F855}"/>
    <cellStyle name="SHADEDSTORES 6" xfId="5347" xr:uid="{AC2D626D-4E94-4C95-94A1-07F470F73B89}"/>
    <cellStyle name="SHADEDSTORES 6 2" xfId="15959" xr:uid="{D33D1CBD-5D06-40E7-9F95-DFECDB1D7BCD}"/>
    <cellStyle name="SHADEDSTORES 6 3" xfId="30988" xr:uid="{D678289E-2451-4584-8645-3B3B818F846E}"/>
    <cellStyle name="SHADEDSTORES 6 4" xfId="30989" xr:uid="{E86E698E-9944-4603-B58B-CD2F0E6579E4}"/>
    <cellStyle name="SHADEDSTORES 7" xfId="4982" xr:uid="{591939A7-C867-4F97-BA9E-DC76BC0E22F8}"/>
    <cellStyle name="SHADEDSTORES 7 2" xfId="15960" xr:uid="{CA0D23C5-5EF6-4120-9B21-89FEDB716CC2}"/>
    <cellStyle name="SHADEDSTORES 7 3" xfId="30990" xr:uid="{EC7387CC-A95E-4219-8C77-F32F029EB5E9}"/>
    <cellStyle name="SHADEDSTORES 7 4" xfId="30991" xr:uid="{84D52D34-8F28-4A03-8713-C2D3E6D9A776}"/>
    <cellStyle name="SHADEDSTORES 8" xfId="4732" xr:uid="{B6E9F53D-5013-453A-A0E8-A00573F5A211}"/>
    <cellStyle name="SHADEDSTORES 8 2" xfId="15961" xr:uid="{BFF44A27-D597-4E4D-80CE-0A2C5AB92DE9}"/>
    <cellStyle name="SHADEDSTORES 8 3" xfId="30992" xr:uid="{6C848890-78EE-4DAA-8AB2-ED4DB238FB3B}"/>
    <cellStyle name="SHADEDSTORES 8 4" xfId="30993" xr:uid="{0CB3DBD8-0BAE-421E-9907-18CBA31C786F}"/>
    <cellStyle name="SHADEDSTORES 9" xfId="5429" xr:uid="{1D9C1E48-076E-4148-AA06-E8DCA4B92585}"/>
    <cellStyle name="SHADEDSTORES 9 2" xfId="30994" xr:uid="{5633CBC9-7A9C-4946-8309-1433EFF45DDA}"/>
    <cellStyle name="Shares" xfId="1134" xr:uid="{907F6F38-4CBE-4F14-8BE8-5D630D659F50}"/>
    <cellStyle name="Sheet Title" xfId="38" xr:uid="{136E4DF2-3FE5-41A7-8CE0-C64C67F883E9}"/>
    <cellStyle name="Sheet Title 2" xfId="1596" xr:uid="{541DF779-2027-4F77-87BC-FCAF54068473}"/>
    <cellStyle name="Sheet Title 3" xfId="1746" xr:uid="{EBD01560-49EE-43B9-8EA6-096CB3F2AABC}"/>
    <cellStyle name="Sheet Title 4" xfId="5299" xr:uid="{9129970B-08FB-498D-A5B3-65ABC51CBB01}"/>
    <cellStyle name="Single Accounting" xfId="1135" xr:uid="{1578E29F-497E-4A1A-A0E5-4323F67E5ABE}"/>
    <cellStyle name="SingleLineAcctgn" xfId="1136" xr:uid="{60AE61EC-0B51-4298-9FFA-41B9F2694A4F}"/>
    <cellStyle name="specstores" xfId="1137" xr:uid="{A6AF2F5A-1963-4AD3-B499-C4462173B833}"/>
    <cellStyle name="Standaard_500206" xfId="1138" xr:uid="{581FFBA6-5A7D-4335-9E94-20A038CEE3FC}"/>
    <cellStyle name="Standard_2090200057005" xfId="17870" xr:uid="{22767AEB-AFB1-471C-9F7A-622D45FD0FC5}"/>
    <cellStyle name="STOCK" xfId="1139" xr:uid="{7E8828FE-9D2A-43CD-A8AB-9DE0B9E9A5E7}"/>
    <cellStyle name="STOCK 2" xfId="3900" xr:uid="{7B4C4684-13B9-4378-B7B4-E279F0A0BCCC}"/>
    <cellStyle name="Strikethru" xfId="1140" xr:uid="{F4F64AEE-ED76-4694-AF53-8D82150DE85C}"/>
    <cellStyle name="style" xfId="1141" xr:uid="{07BE1A79-EC36-417C-9899-122BACFB6977}"/>
    <cellStyle name="Style 1" xfId="1142" xr:uid="{E1FB04F9-0F20-4D72-889D-EC2CF22E089E}"/>
    <cellStyle name="Style 1 2" xfId="1143" xr:uid="{B698BB5B-E14A-46B9-98B8-988E57AF3B03}"/>
    <cellStyle name="Style 1 3" xfId="1144" xr:uid="{ED7B2904-8613-429E-9DD6-022A442A040B}"/>
    <cellStyle name="style 10" xfId="1739" xr:uid="{F42C3514-DAC7-40E3-8CA9-536D3A3B255B}"/>
    <cellStyle name="style 10 10" xfId="5945" xr:uid="{3A955C39-7C0B-48C4-A368-95C6592BD672}"/>
    <cellStyle name="style 10 10 2" xfId="15962" xr:uid="{16C56D83-D384-4B30-BD5E-E4883FB1CCCF}"/>
    <cellStyle name="style 10 10 2 2" xfId="30995" xr:uid="{ADFE0AD6-83DF-4AED-9F5A-93720F31A64C}"/>
    <cellStyle name="style 10 10 3" xfId="30996" xr:uid="{16F56BA7-F4B6-412E-88E2-36A7531DEA78}"/>
    <cellStyle name="style 10 11" xfId="30997" xr:uid="{D6413893-91E5-4088-8FEF-5B5B589AA81B}"/>
    <cellStyle name="style 10 2" xfId="5152" xr:uid="{42053B5D-C6FF-4988-95E0-64C082B4F61E}"/>
    <cellStyle name="style 10 2 2" xfId="30998" xr:uid="{DCE87E8F-3FD0-41F3-A6F6-8D68CE5919EE}"/>
    <cellStyle name="style 10 2 3" xfId="30999" xr:uid="{55F3D9F7-1278-402A-8F2D-8A4D024D0C80}"/>
    <cellStyle name="style 10 3" xfId="6211" xr:uid="{A478F950-7A3B-4AC7-894B-5257D9FB3470}"/>
    <cellStyle name="style 10 3 2" xfId="31000" xr:uid="{C1F5CB5D-845F-49F3-8CBD-4903FFFAA62B}"/>
    <cellStyle name="style 10 3 3" xfId="31001" xr:uid="{5EC40902-B0C8-4FDE-9A04-DE295686F485}"/>
    <cellStyle name="style 10 4" xfId="7026" xr:uid="{9FA90F3F-657B-4D37-87A6-C4A885428399}"/>
    <cellStyle name="style 10 4 2" xfId="31002" xr:uid="{4F5A5800-8B6E-4ACA-B789-AA90CFFF1F4E}"/>
    <cellStyle name="style 10 4 3" xfId="31003" xr:uid="{E9D19D24-C862-4D04-A89F-2E84DB6897C4}"/>
    <cellStyle name="style 10 5" xfId="6336" xr:uid="{31E8AED4-16A7-45AA-B6C5-9EC0CA14ABB7}"/>
    <cellStyle name="style 10 5 2" xfId="31004" xr:uid="{C626813B-E4E1-4F44-8A79-017A83859D69}"/>
    <cellStyle name="style 10 5 3" xfId="31005" xr:uid="{078143D1-F8A7-4324-A595-BA176B6ECDB4}"/>
    <cellStyle name="style 10 6" xfId="7304" xr:uid="{5A79A19F-1D28-402D-B2D1-C70E7CE25899}"/>
    <cellStyle name="style 10 6 2" xfId="31006" xr:uid="{99D17EDD-1D66-4B42-A77A-CB3B90463C2C}"/>
    <cellStyle name="style 10 6 3" xfId="31007" xr:uid="{9FC7F984-C1F6-4EE7-B584-9B53A73B2649}"/>
    <cellStyle name="style 10 7" xfId="4911" xr:uid="{362AF119-8A21-4709-90D1-9ED4EF738FAE}"/>
    <cellStyle name="style 10 7 2" xfId="31008" xr:uid="{B27C891A-1564-453A-9F50-D843C89ABF8A}"/>
    <cellStyle name="style 10 7 3" xfId="31009" xr:uid="{FD7B4A12-9F2F-42C8-AF10-E67A31D47579}"/>
    <cellStyle name="style 10 8" xfId="7168" xr:uid="{908BDAFC-1232-4E91-B38A-28661B16680F}"/>
    <cellStyle name="style 10 8 2" xfId="31010" xr:uid="{8BDB75E4-BAB5-4838-8C61-CA153A7BA0C9}"/>
    <cellStyle name="style 10 8 3" xfId="31011" xr:uid="{F1F7BBFF-702E-4EB2-B51D-47F00203CBD6}"/>
    <cellStyle name="style 10 9" xfId="7283" xr:uid="{56CF635D-D777-4FA9-AF78-44DFF2FAB7A6}"/>
    <cellStyle name="style 10 9 2" xfId="31012" xr:uid="{39723E7E-138A-48C2-9800-E38825771FF8}"/>
    <cellStyle name="style 10 9 3" xfId="31013" xr:uid="{C4918BB9-498D-4E9C-9000-7C38FA275D10}"/>
    <cellStyle name="style 100" xfId="5568" xr:uid="{8B69D44A-90B8-4D41-9A3B-69515BF5022C}"/>
    <cellStyle name="style 100 2" xfId="31014" xr:uid="{CA815D41-A6E6-4C7A-8FDF-DDA07131BA39}"/>
    <cellStyle name="style 100 3" xfId="31015" xr:uid="{D7CF09E6-5738-4B2A-9EB7-6F3A4F255AE6}"/>
    <cellStyle name="style 101" xfId="7482" xr:uid="{8E151652-64BD-40A0-B0F3-99083D747F1B}"/>
    <cellStyle name="style 101 2" xfId="31016" xr:uid="{F4F5F052-29E8-4564-96F9-C07385276C06}"/>
    <cellStyle name="style 101 3" xfId="31017" xr:uid="{3203AF0F-C88D-42B3-9235-47CBD265DA08}"/>
    <cellStyle name="style 102" xfId="7021" xr:uid="{28741CBB-4CA3-48F6-8387-BF17B367D2B2}"/>
    <cellStyle name="style 102 2" xfId="31018" xr:uid="{FC15CE9A-7B9C-411C-9603-3FD59A42FB3A}"/>
    <cellStyle name="style 102 3" xfId="31019" xr:uid="{DBE30801-97D0-40DF-B1D3-486BC0D162B6}"/>
    <cellStyle name="style 103" xfId="10074" xr:uid="{B1A5727A-2D4A-4150-AB98-782DD1171C1D}"/>
    <cellStyle name="style 103 2" xfId="31020" xr:uid="{99E57FB1-C218-4978-8F8F-5B7C70E4719B}"/>
    <cellStyle name="style 104" xfId="10073" xr:uid="{4FAB0B94-7C7A-4D72-8542-1DCC22074239}"/>
    <cellStyle name="style 104 2" xfId="31021" xr:uid="{29B94ED6-FB6B-4954-B404-E67C49B5DDA9}"/>
    <cellStyle name="style 11" xfId="1715" xr:uid="{88C132F4-951E-4AF5-A092-E64B197AD8E2}"/>
    <cellStyle name="style 11 10" xfId="5937" xr:uid="{2AECF50A-C61E-4A85-B9EE-B5A5460190E7}"/>
    <cellStyle name="style 11 10 2" xfId="15963" xr:uid="{86B0E338-44D6-4621-87B6-498B2D35B736}"/>
    <cellStyle name="style 11 10 2 2" xfId="31022" xr:uid="{BCDF0B40-7F0C-4891-9921-F2D026977A6B}"/>
    <cellStyle name="style 11 10 3" xfId="31023" xr:uid="{F27247DB-0F30-4EA2-BB70-E9F86F9074EB}"/>
    <cellStyle name="style 11 11" xfId="31024" xr:uid="{EF6639E2-CB09-4278-A0E5-9BBDD861D2AF}"/>
    <cellStyle name="style 11 2" xfId="5749" xr:uid="{36DF103F-EF1C-4AFA-8287-D88FED4D11CD}"/>
    <cellStyle name="style 11 2 2" xfId="31025" xr:uid="{4A73071B-FF97-4725-BE2E-36D0A749A454}"/>
    <cellStyle name="style 11 2 3" xfId="31026" xr:uid="{FD96F978-298F-4EA0-BDC0-4E9DB349C672}"/>
    <cellStyle name="style 11 3" xfId="5332" xr:uid="{232600AE-21AF-4EF7-97AE-F942B6CF7790}"/>
    <cellStyle name="style 11 3 2" xfId="31027" xr:uid="{8F9981C7-54FD-4CCF-8E5E-4ECD91A89CD3}"/>
    <cellStyle name="style 11 3 3" xfId="31028" xr:uid="{EE484C1A-A6D3-4D6B-B454-050F9FF55EB9}"/>
    <cellStyle name="style 11 4" xfId="6810" xr:uid="{2222EE47-B0FE-4E4B-8516-CB27DEB21EA6}"/>
    <cellStyle name="style 11 4 2" xfId="31029" xr:uid="{3468EB67-C935-4B60-B96B-BCBEF4799BE6}"/>
    <cellStyle name="style 11 4 3" xfId="31030" xr:uid="{94522237-EBEC-4850-8A75-52E5BE643609}"/>
    <cellStyle name="style 11 5" xfId="6624" xr:uid="{D99B360B-F83A-40DD-9F99-194338A22358}"/>
    <cellStyle name="style 11 5 2" xfId="31031" xr:uid="{74F1A647-3EE2-4C3A-A911-65B739FE3DAB}"/>
    <cellStyle name="style 11 5 3" xfId="31032" xr:uid="{ED8758E1-FD54-4606-BC99-33582EBF75EB}"/>
    <cellStyle name="style 11 6" xfId="6977" xr:uid="{A200682D-978D-42F9-AB13-7C0975DAC583}"/>
    <cellStyle name="style 11 6 2" xfId="31033" xr:uid="{B82E24AD-D59B-449F-B332-DC1098512264}"/>
    <cellStyle name="style 11 6 3" xfId="31034" xr:uid="{9DE9D104-0399-4FF6-8407-6EC2E9898EA7}"/>
    <cellStyle name="style 11 7" xfId="7000" xr:uid="{0D712DFA-C3DD-4BFA-A986-587ED11312AD}"/>
    <cellStyle name="style 11 7 2" xfId="31035" xr:uid="{E93792FE-DA6B-4059-A867-DE152F0BD7D0}"/>
    <cellStyle name="style 11 7 3" xfId="31036" xr:uid="{7BF3CBDC-E556-4239-A9E5-7F3C5C78978B}"/>
    <cellStyle name="style 11 8" xfId="6842" xr:uid="{03614D5C-1749-4BB2-829B-107E66204D8F}"/>
    <cellStyle name="style 11 8 2" xfId="31037" xr:uid="{9F2AFF88-95DE-4CAB-A69E-B0AF623C2B1B}"/>
    <cellStyle name="style 11 8 3" xfId="31038" xr:uid="{079D876C-22FB-4C2B-BD21-F7B199C1491F}"/>
    <cellStyle name="style 11 9" xfId="7027" xr:uid="{548ABD44-8E86-4835-AE61-2E8ED1AC297B}"/>
    <cellStyle name="style 11 9 2" xfId="31039" xr:uid="{77F93F44-4CFD-4CD3-AA8C-84DB1B149F18}"/>
    <cellStyle name="style 11 9 3" xfId="31040" xr:uid="{61B365B9-3161-4519-84EF-C9F5AAB2E244}"/>
    <cellStyle name="style 12" xfId="4967" xr:uid="{8F854106-1257-4D65-A2A7-DC41A5212409}"/>
    <cellStyle name="style 12 2" xfId="17871" xr:uid="{3FE00CC4-17C4-421D-BB61-419768698A9E}"/>
    <cellStyle name="style 12 2 2" xfId="31041" xr:uid="{89CD9014-B039-45A9-919C-10C57B10DD6B}"/>
    <cellStyle name="style 12 2 3" xfId="31042" xr:uid="{2C9BC298-E529-4388-B32F-543E43D05393}"/>
    <cellStyle name="style 12 3" xfId="17872" xr:uid="{3AC58A77-EE67-487C-94BD-34F49674FEAD}"/>
    <cellStyle name="style 12 3 2" xfId="31043" xr:uid="{3CB1BFC3-95E5-46F8-B66E-D91BC786C6D4}"/>
    <cellStyle name="style 12 3 3" xfId="31044" xr:uid="{DE1DA591-0006-46BF-9BD8-022D59AF4E75}"/>
    <cellStyle name="style 12 4" xfId="17873" xr:uid="{83E56AFA-3E31-4325-81AE-CD939B50F32A}"/>
    <cellStyle name="style 12 4 2" xfId="31045" xr:uid="{F7C9DC62-1ACA-4287-A708-39773EE10EC9}"/>
    <cellStyle name="style 12 4 3" xfId="31046" xr:uid="{E0332C68-8443-4E80-8511-DE7CA93DFE5E}"/>
    <cellStyle name="style 12 5" xfId="17874" xr:uid="{45B25229-C36F-4C12-A355-D80E36E17A2D}"/>
    <cellStyle name="style 12 5 2" xfId="31047" xr:uid="{E880D256-E030-4EA0-8C68-9EA61D1BF189}"/>
    <cellStyle name="style 12 5 3" xfId="31048" xr:uid="{80D141D3-C34E-4F0F-8C39-8988DE21D23C}"/>
    <cellStyle name="style 12 6" xfId="17875" xr:uid="{480B5F4A-E29C-4DDD-B5A6-9CA85D6C8792}"/>
    <cellStyle name="style 12 6 2" xfId="31049" xr:uid="{8C71C42D-0BD7-4DF0-A120-6CA0394177E3}"/>
    <cellStyle name="style 12 6 3" xfId="31050" xr:uid="{92303D99-BC29-4267-87C5-B6065D44806A}"/>
    <cellStyle name="style 12 7" xfId="31051" xr:uid="{56147DA3-0D6F-4105-8B13-CE26F7BAEF69}"/>
    <cellStyle name="style 12 8" xfId="31052" xr:uid="{8BD10917-085D-46AB-A206-9EEC0470C62E}"/>
    <cellStyle name="style 13" xfId="4785" xr:uid="{F36F244D-78DF-481F-BA2C-6AF6E14E95F4}"/>
    <cellStyle name="style 13 2" xfId="17876" xr:uid="{B226783A-A5DD-43F7-9196-DD524FCE1275}"/>
    <cellStyle name="style 13 2 2" xfId="31053" xr:uid="{9D436ADA-15AC-4F6B-8542-77D52E79D3BA}"/>
    <cellStyle name="style 13 2 3" xfId="31054" xr:uid="{5D207AC7-139E-4C21-B642-941DAECF582F}"/>
    <cellStyle name="style 13 3" xfId="17877" xr:uid="{F307ED99-72B6-45E2-8404-70B5E23F5F3E}"/>
    <cellStyle name="style 13 3 2" xfId="31055" xr:uid="{B923F5B6-AB2C-4D0E-8C25-52E873231214}"/>
    <cellStyle name="style 13 3 3" xfId="31056" xr:uid="{ED501262-F895-43E8-B9E7-A3A6E7A8841D}"/>
    <cellStyle name="style 13 4" xfId="17878" xr:uid="{2FB5D9DF-3780-446C-9845-1E2C80806D9D}"/>
    <cellStyle name="style 13 4 2" xfId="31057" xr:uid="{0C3B946C-BDD0-474F-9C1B-205619C7AD12}"/>
    <cellStyle name="style 13 4 3" xfId="31058" xr:uid="{F4667617-F748-417C-BA51-9318E86FF040}"/>
    <cellStyle name="style 13 5" xfId="17879" xr:uid="{822234D4-106B-4A82-8F41-A5327C40C9CA}"/>
    <cellStyle name="style 13 5 2" xfId="31059" xr:uid="{32B54867-89AA-48C2-9AA8-2CDE32A86937}"/>
    <cellStyle name="style 13 5 3" xfId="31060" xr:uid="{3FB99CAA-E848-4A99-9C5C-A7FE3E3A3D7E}"/>
    <cellStyle name="style 13 6" xfId="17880" xr:uid="{E9C0FE62-95F5-47A2-9688-CA37205406DC}"/>
    <cellStyle name="style 13 6 2" xfId="31061" xr:uid="{2D99B4FD-2E69-41B2-BC0A-7C72BAE6DCE1}"/>
    <cellStyle name="style 13 6 3" xfId="31062" xr:uid="{5DC14EC1-8DAF-438D-93A9-28B0A53AFCE3}"/>
    <cellStyle name="style 13 7" xfId="31063" xr:uid="{E4B19844-CD94-4821-83A9-9CBDA9039373}"/>
    <cellStyle name="style 13 8" xfId="31064" xr:uid="{7655491B-D308-4269-BBE4-1D5218B4FF0E}"/>
    <cellStyle name="style 14" xfId="4850" xr:uid="{ECE7A993-43C5-4AC0-A3C5-CE03D9714651}"/>
    <cellStyle name="style 14 2" xfId="17881" xr:uid="{03CF2E0C-7B98-419C-BA99-66F17DFFC7A7}"/>
    <cellStyle name="style 14 2 2" xfId="31065" xr:uid="{771B09FD-619F-4E12-BEFC-B752FDFCD1BF}"/>
    <cellStyle name="style 14 2 3" xfId="31066" xr:uid="{071BB777-1BB2-4DED-82C2-364BB1BBCCBC}"/>
    <cellStyle name="style 14 3" xfId="17882" xr:uid="{0E5B4205-0A70-4A05-A232-DD63330F6634}"/>
    <cellStyle name="style 14 3 2" xfId="31067" xr:uid="{9BE13598-2160-482C-92B1-DCE1F4451784}"/>
    <cellStyle name="style 14 3 3" xfId="31068" xr:uid="{17698A7F-D86C-421A-83F6-D9D2CBAD9C0F}"/>
    <cellStyle name="style 14 4" xfId="17883" xr:uid="{E69B8238-334C-431C-8942-B7EEDEC98790}"/>
    <cellStyle name="style 14 4 2" xfId="31069" xr:uid="{FDBD984F-E2FE-46EA-B4EB-28AB7069FF3E}"/>
    <cellStyle name="style 14 4 3" xfId="31070" xr:uid="{BC9C971E-16CC-4EC1-9177-DEE99F2DBF28}"/>
    <cellStyle name="style 14 5" xfId="17884" xr:uid="{FBDA2F56-7AE8-4BB8-B7C1-2BAA57262417}"/>
    <cellStyle name="style 14 5 2" xfId="31071" xr:uid="{0278A081-FE75-467F-A37C-C52AC9AF874B}"/>
    <cellStyle name="style 14 5 3" xfId="31072" xr:uid="{CE197DEE-87A1-4E01-A19B-0A20DD390A17}"/>
    <cellStyle name="style 14 6" xfId="17885" xr:uid="{904EE8C1-625E-46AB-9D04-16144B85FD55}"/>
    <cellStyle name="style 14 6 2" xfId="31073" xr:uid="{7F9D26D5-5B34-4D22-A6DF-E23A8A776C4A}"/>
    <cellStyle name="style 14 6 3" xfId="31074" xr:uid="{538E86B0-E459-4606-91EC-59E968053312}"/>
    <cellStyle name="style 14 7" xfId="31075" xr:uid="{93D88D34-AFBE-4269-A597-AB446E20B94E}"/>
    <cellStyle name="style 14 8" xfId="31076" xr:uid="{04FDCC22-28A1-4FAF-A46A-7B5E0B67C760}"/>
    <cellStyle name="style 15" xfId="6293" xr:uid="{73E6690D-F0F8-4DE2-9299-FF3EDB7B4BD5}"/>
    <cellStyle name="style 15 10" xfId="31077" xr:uid="{266F893E-2849-471B-94EC-864B24DB2AD3}"/>
    <cellStyle name="style 15 11" xfId="31078" xr:uid="{DE0DF45E-8ABD-4606-9414-96CBB0870E0D}"/>
    <cellStyle name="style 15 2" xfId="17886" xr:uid="{A26443E0-2EC6-41B0-B644-B8AB72D232F5}"/>
    <cellStyle name="style 15 2 2" xfId="31079" xr:uid="{1D753833-A535-4E00-BDD3-D3B0767F9477}"/>
    <cellStyle name="style 15 2 3" xfId="31080" xr:uid="{A160FBA8-E7BC-4562-980F-48C0AFC6FA18}"/>
    <cellStyle name="style 15 3" xfId="17887" xr:uid="{04C15155-3380-44DC-A533-B0A347D7E39B}"/>
    <cellStyle name="style 15 3 2" xfId="31081" xr:uid="{7B990C19-9B80-4135-9B81-D4CAB4719DC0}"/>
    <cellStyle name="style 15 3 3" xfId="31082" xr:uid="{E79B0F49-664A-4F16-9DD1-29CE2C90A0E3}"/>
    <cellStyle name="style 15 4" xfId="17888" xr:uid="{0F5403CB-B93B-4807-A71C-5F0CD9AD0D9F}"/>
    <cellStyle name="style 15 4 2" xfId="31083" xr:uid="{4171D2AE-8B4C-421B-A4B7-73BA02F22B4B}"/>
    <cellStyle name="style 15 4 3" xfId="31084" xr:uid="{5802F70A-4DC4-4D67-ABA1-3569659B9403}"/>
    <cellStyle name="style 15 5" xfId="17889" xr:uid="{24151647-F314-475A-B67E-B28724201A72}"/>
    <cellStyle name="style 15 5 2" xfId="31085" xr:uid="{DF0A479F-D2F4-4FA6-81F1-D7430CA29D9C}"/>
    <cellStyle name="style 15 5 3" xfId="31086" xr:uid="{F81BB73F-CC52-49C4-B933-91104B0AD8DD}"/>
    <cellStyle name="style 15 6" xfId="17890" xr:uid="{EED05945-287B-4EF7-8CE1-BEEF4C3EB82A}"/>
    <cellStyle name="style 15 6 2" xfId="31087" xr:uid="{E5BBE14B-AF42-4015-AD79-7D0C6D3F3CB7}"/>
    <cellStyle name="style 15 6 3" xfId="31088" xr:uid="{CDF1370B-2FF4-4BF2-BACC-553CE752548A}"/>
    <cellStyle name="style 15 7" xfId="17891" xr:uid="{F05641F5-BFAB-4618-972E-3F5B601C292F}"/>
    <cellStyle name="style 15 7 2" xfId="31089" xr:uid="{14D7601F-EEAE-46B5-9A0E-206FA712D6E5}"/>
    <cellStyle name="style 15 7 3" xfId="31090" xr:uid="{CCF22088-556C-4C1F-AE93-79D3500BD2D1}"/>
    <cellStyle name="style 15 8" xfId="17892" xr:uid="{B0B0C37A-C759-45C9-BCE9-5CE2964905E3}"/>
    <cellStyle name="style 15 8 2" xfId="31091" xr:uid="{5BE979BB-3A99-4B7C-9348-F64CCA39C617}"/>
    <cellStyle name="style 15 8 3" xfId="31092" xr:uid="{6BCFCC71-9554-4AFB-BEFF-A1190B5E4E10}"/>
    <cellStyle name="style 15 9" xfId="17893" xr:uid="{E009B2C2-6550-485E-9DA1-0715EC512F75}"/>
    <cellStyle name="style 15 9 2" xfId="31093" xr:uid="{6145D3BB-3CE6-4815-9D03-B9F8E3A6A112}"/>
    <cellStyle name="style 15 9 3" xfId="31094" xr:uid="{61B9A858-1FA1-48A8-9D7B-1CA070B005B4}"/>
    <cellStyle name="style 16" xfId="5449" xr:uid="{23B04CC1-80B5-4B06-8544-CBD2E25C5926}"/>
    <cellStyle name="style 16 2" xfId="31095" xr:uid="{309849AA-8A92-4E58-95B6-F5B85D900989}"/>
    <cellStyle name="style 16 3" xfId="31096" xr:uid="{0FC0DA22-41F1-4435-AC9F-6CDA92100D6B}"/>
    <cellStyle name="style 17" xfId="6471" xr:uid="{1071EFAE-B03F-4EDE-BFDB-22AD1A656445}"/>
    <cellStyle name="style 17 2" xfId="31097" xr:uid="{C314C275-E4D6-421C-B6DC-124F8C4F78E5}"/>
    <cellStyle name="style 17 3" xfId="31098" xr:uid="{B46A5E14-6D9C-48B4-A5CB-97CFBA9C8EA1}"/>
    <cellStyle name="style 18" xfId="6417" xr:uid="{3D47E5B4-40E6-4986-993F-60FFB60C986F}"/>
    <cellStyle name="style 18 2" xfId="31099" xr:uid="{04E0B644-BB84-43FD-B68C-E1EC11043454}"/>
    <cellStyle name="style 18 3" xfId="31100" xr:uid="{40B49285-F832-4689-AEB7-E2596EB4E182}"/>
    <cellStyle name="style 19" xfId="6827" xr:uid="{907381D5-D251-403B-8A8D-0715708B045D}"/>
    <cellStyle name="style 19 2" xfId="31101" xr:uid="{D89A9BA0-51D9-44A0-8170-EB7725B535EA}"/>
    <cellStyle name="style 19 3" xfId="31102" xr:uid="{05DBB907-60BA-4A3F-B412-BF1AB7CFC6DA}"/>
    <cellStyle name="Style 2" xfId="1145" xr:uid="{7A8F7D6E-184B-4147-A554-2CA43CDFF769}"/>
    <cellStyle name="Style 2 2" xfId="17894" xr:uid="{1365B491-964D-4E41-9923-960ED85CDF18}"/>
    <cellStyle name="style 20" xfId="5320" xr:uid="{B3C2899E-8784-4BE2-857B-10084CCAF5AC}"/>
    <cellStyle name="style 20 2" xfId="31103" xr:uid="{7FA45BE7-CE6D-4840-B4B3-60AA98309AB3}"/>
    <cellStyle name="style 20 3" xfId="31104" xr:uid="{8461D1C6-04A7-4DEB-8356-605E3BC1689D}"/>
    <cellStyle name="Style 21" xfId="1146" xr:uid="{68784333-5637-482F-810F-00F1DE798FFB}"/>
    <cellStyle name="style 21 2" xfId="10075" xr:uid="{F383F34A-CA59-444A-A514-188220BB9A82}"/>
    <cellStyle name="style 21 2 2" xfId="31105" xr:uid="{41CFF00E-5A4E-453C-8B48-0EA99D0965EC}"/>
    <cellStyle name="Style 22" xfId="1147" xr:uid="{5FCC0446-09EF-4596-A3E4-B91CF3C8BA92}"/>
    <cellStyle name="Style 23" xfId="1148" xr:uid="{1A11F2A5-F3A8-41D7-A571-3BB1515AC6C0}"/>
    <cellStyle name="Style 24" xfId="1149" xr:uid="{FA219CA7-9776-4AC4-9599-7B44FD9F1AAE}"/>
    <cellStyle name="Style 25" xfId="1150" xr:uid="{58B6F725-A731-4B15-B684-7FEEF3EE6FFB}"/>
    <cellStyle name="Style 26" xfId="1151" xr:uid="{6BB381C5-21C7-4809-924D-E9369BB497BA}"/>
    <cellStyle name="Style 27" xfId="1152" xr:uid="{965F4DCF-6B31-49AD-86C8-9E76A1231023}"/>
    <cellStyle name="Style 28" xfId="1153" xr:uid="{580AD79E-4681-4F91-80FC-EAC235F3F6FE}"/>
    <cellStyle name="Style 29" xfId="1154" xr:uid="{8967E25B-E1FE-4606-B872-502B2721AB3C}"/>
    <cellStyle name="Style 3" xfId="1155" xr:uid="{EF538899-DE18-4326-9EAD-E34B90F488B5}"/>
    <cellStyle name="Style 3 2" xfId="17895" xr:uid="{865D8ECF-D14F-4F3B-BF88-98137D209A22}"/>
    <cellStyle name="Style 30" xfId="1156" xr:uid="{A852247E-E468-4222-ACB2-E427EB803294}"/>
    <cellStyle name="Style 31" xfId="1157" xr:uid="{239A8FD0-D692-491B-9667-2F7350B5CB9E}"/>
    <cellStyle name="Style 31 2" xfId="1158" xr:uid="{74D65DB9-4546-478E-ADEE-F262CF94DDF7}"/>
    <cellStyle name="Style 32" xfId="1159" xr:uid="{E2419296-BD82-4BFD-B16E-C9441A487EA2}"/>
    <cellStyle name="Style 33" xfId="1160" xr:uid="{20F1C73D-70C0-423B-BCDB-03CE53713B25}"/>
    <cellStyle name="Style 34" xfId="1161" xr:uid="{B88F17D9-5C2B-4342-B0AC-B559DB12A966}"/>
    <cellStyle name="Style 34 2" xfId="1162" xr:uid="{6D697FAE-905D-4434-A18C-7E97B9189888}"/>
    <cellStyle name="Style 35" xfId="1163" xr:uid="{0CB96A14-727E-4593-AF73-69CBC56D211A}"/>
    <cellStyle name="Style 36" xfId="1164" xr:uid="{D041D61F-649B-4E7E-B7E5-66D7DF30DDBA}"/>
    <cellStyle name="Style 37" xfId="1165" xr:uid="{3DB6D436-EAD3-48D8-B9D3-6FBD8421D5CF}"/>
    <cellStyle name="Style 37 2" xfId="1166" xr:uid="{9B2E89F3-CE25-4359-9C5A-689BFEB56D12}"/>
    <cellStyle name="Style 38" xfId="1167" xr:uid="{4C8989D4-52E5-4347-86AE-AE896169063F}"/>
    <cellStyle name="Style 38 2" xfId="1168" xr:uid="{FB66467D-BFAA-4E3A-B09E-D991E9628A5A}"/>
    <cellStyle name="Style 39" xfId="1169" xr:uid="{F2888F76-7B37-4246-A054-D1BCFD42FE99}"/>
    <cellStyle name="Style 39 2" xfId="1170" xr:uid="{4838B736-DBD0-4595-A6BA-CDEDD396C54D}"/>
    <cellStyle name="Style 4" xfId="1171" xr:uid="{1E8E1E8E-4F69-45A8-B7CF-4618AB4C4827}"/>
    <cellStyle name="Style 4 2" xfId="17896" xr:uid="{8C7E5370-3A25-45AC-A42A-D3291649B033}"/>
    <cellStyle name="Style 40" xfId="1172" xr:uid="{61301679-2170-491E-9021-C423BCD0BC3E}"/>
    <cellStyle name="Style 40 2" xfId="1173" xr:uid="{748E22CA-C776-4986-81E8-B030FD8B53C7}"/>
    <cellStyle name="Style 41" xfId="1174" xr:uid="{8E3BE250-5C59-47E5-B810-D154C51AEEAC}"/>
    <cellStyle name="Style 41 2" xfId="1175" xr:uid="{B4735706-140A-4810-9876-32CB1420F110}"/>
    <cellStyle name="Style 42" xfId="1176" xr:uid="{8D574D24-3D6B-4056-BBF6-7123EAC9F2D4}"/>
    <cellStyle name="Style 42 2" xfId="1177" xr:uid="{75884676-8F4D-471D-B2C5-D6CD63A2AD2B}"/>
    <cellStyle name="Style 43" xfId="1178" xr:uid="{0B673092-B4A8-4A51-B0FE-B3ECF409B99F}"/>
    <cellStyle name="Style 43 2" xfId="1179" xr:uid="{51481F30-72F2-4556-B334-7C6FDCDFD7F7}"/>
    <cellStyle name="Style 44" xfId="1180" xr:uid="{D96CAA0C-27E6-4859-9EC3-67A6C6BACDB5}"/>
    <cellStyle name="Style 45" xfId="1181" xr:uid="{BBB6715C-CFE6-42D6-AA8C-464CCF2045A5}"/>
    <cellStyle name="Style 46" xfId="1182" xr:uid="{6C539F61-8DD0-4FEA-8AF2-A85FC90949BE}"/>
    <cellStyle name="Style 47" xfId="1183" xr:uid="{6E3C72F4-BA17-4137-9F2E-53EF758E8DD7}"/>
    <cellStyle name="Style 48" xfId="1184" xr:uid="{4FA3002B-B8AC-4D6E-AD45-1A5CC38D3359}"/>
    <cellStyle name="Style 49" xfId="1185" xr:uid="{874C73AF-6D10-4E4E-8F0E-6949B11DA40E}"/>
    <cellStyle name="Style 5" xfId="1186" xr:uid="{348A0CD4-5A1A-48E5-A9DE-A2F0C728D106}"/>
    <cellStyle name="Style 5 2" xfId="17897" xr:uid="{7B21D268-ADFF-4BEA-B4A1-3C0D244F344A}"/>
    <cellStyle name="Style 50" xfId="1187" xr:uid="{70A2507C-FCEB-4186-B8DE-7FD28DD90B3A}"/>
    <cellStyle name="Style 51" xfId="1188" xr:uid="{C0DFE13B-91B4-4A6F-B1E3-86FAD2861DE7}"/>
    <cellStyle name="Style 52" xfId="1189" xr:uid="{EAED7ADB-98AA-4594-98CD-EAB0AC017423}"/>
    <cellStyle name="Style 53" xfId="1190" xr:uid="{F549A8F4-8851-48BA-9351-12ECFF3D403C}"/>
    <cellStyle name="Style 54" xfId="1191" xr:uid="{31BDD6FA-4986-4E2A-933C-2E4E8A8E3081}"/>
    <cellStyle name="Style 55" xfId="1192" xr:uid="{08534771-6D86-415D-889D-0CB59919F2B7}"/>
    <cellStyle name="Style 56" xfId="1193" xr:uid="{24CE199E-5E49-4CDD-9CF1-38CCB8331D12}"/>
    <cellStyle name="Style 57" xfId="1194" xr:uid="{30E33830-7FE3-42D6-9477-50388D973CA0}"/>
    <cellStyle name="Style 58" xfId="1195" xr:uid="{4F0D585A-954E-4FD8-9AB6-18F6B94EA201}"/>
    <cellStyle name="Style 59" xfId="1196" xr:uid="{BB4BFE92-A701-4874-88C2-9F4E3C37DEF9}"/>
    <cellStyle name="Style 6" xfId="1197" xr:uid="{ADB6A125-9F37-4296-9E58-7281D4E366AE}"/>
    <cellStyle name="Style 6 2" xfId="17898" xr:uid="{B0B61C8A-C517-499E-A449-D84F5F26248C}"/>
    <cellStyle name="Style 60" xfId="1198" xr:uid="{DF8FB1EA-A525-4F74-914F-0D30641F21F0}"/>
    <cellStyle name="Style 61" xfId="1199" xr:uid="{FAD07DA1-8C5D-4190-826C-B90AEE7FC16E}"/>
    <cellStyle name="Style 62" xfId="1200" xr:uid="{781E2D29-1421-4F02-A090-F113683547FA}"/>
    <cellStyle name="Style 63" xfId="1201" xr:uid="{5D052C01-A252-42B9-9895-BCC099264075}"/>
    <cellStyle name="Style 64" xfId="1202" xr:uid="{25C3E783-B151-4B4C-96AF-5E99698E9B01}"/>
    <cellStyle name="Style 65" xfId="1203" xr:uid="{E3CE932E-D081-4E12-AC29-D8B65F8C24F4}"/>
    <cellStyle name="Style 66" xfId="1204" xr:uid="{DAAF3014-A417-4E21-A703-F1F39B872B8F}"/>
    <cellStyle name="Style 66 2" xfId="1205" xr:uid="{B5B9F7BF-2245-4373-8EAC-74C7DB17C6F0}"/>
    <cellStyle name="Style 67" xfId="1206" xr:uid="{0141A867-29E6-4B83-B5BD-C69385650128}"/>
    <cellStyle name="Style 68" xfId="1207" xr:uid="{84D8E9AF-1F94-4849-989D-E857E99EAC23}"/>
    <cellStyle name="Style 69" xfId="1208" xr:uid="{7FB25BDA-25D5-490C-B8E5-F6840E4D975C}"/>
    <cellStyle name="Style 7" xfId="1209" xr:uid="{7676340C-6F7B-4CAA-BE3B-D248BB62BAC9}"/>
    <cellStyle name="Style 7 2" xfId="17899" xr:uid="{AEB6B0D0-5A15-4339-9398-3FBC0DD1322C}"/>
    <cellStyle name="Style 70" xfId="1210" xr:uid="{E0E61BBA-87B9-463D-BF76-D55CD85299A0}"/>
    <cellStyle name="Style 71" xfId="1211" xr:uid="{79FF4378-1501-4394-A151-5089F7E598C3}"/>
    <cellStyle name="Style 72" xfId="1212" xr:uid="{F5FC323E-B72A-472E-BCF3-8B6E4FCE99DA}"/>
    <cellStyle name="Style 73" xfId="1213" xr:uid="{453F7EB4-19DC-49D1-957A-56535F79338E}"/>
    <cellStyle name="Style 74" xfId="1214" xr:uid="{09CE8936-326D-4203-9A85-6768CB0B726F}"/>
    <cellStyle name="Style 75" xfId="1215" xr:uid="{519C8791-192B-44AC-B602-5BB6569FFCD5}"/>
    <cellStyle name="Style 76" xfId="1216" xr:uid="{ADE1A3BE-4452-45DA-88A4-2AC2AB0828A1}"/>
    <cellStyle name="Style 77" xfId="1217" xr:uid="{6EF8F96C-F513-43E9-A75A-60D7D72261BE}"/>
    <cellStyle name="Style 78" xfId="1218" xr:uid="{19A24AF2-65AE-4F8D-A1B4-1F2D48920DC3}"/>
    <cellStyle name="Style 79" xfId="1219" xr:uid="{05C2AFBE-B2DD-4B60-8188-D438594C9EA6}"/>
    <cellStyle name="style 8" xfId="1747" xr:uid="{F840B7A6-5D92-4D90-B33C-2AA028FDAF81}"/>
    <cellStyle name="style 8 10" xfId="5949" xr:uid="{228AB62A-5672-4BF9-A123-E23A9B0674E7}"/>
    <cellStyle name="style 8 10 2" xfId="15964" xr:uid="{DA229A3A-A239-4C98-BADD-1B3EC89D91AE}"/>
    <cellStyle name="style 8 10 2 2" xfId="31106" xr:uid="{5E0A03EF-B2E0-4EA6-BDD1-63EFA7B24176}"/>
    <cellStyle name="style 8 10 3" xfId="31107" xr:uid="{B5FFF980-9739-4B25-B94C-84A22EB8B780}"/>
    <cellStyle name="style 8 11" xfId="31108" xr:uid="{89F11BED-D8E3-4657-B44A-6880B2E4D1FC}"/>
    <cellStyle name="style 8 2" xfId="5159" xr:uid="{DC134F80-B3DC-4015-9137-21B2832F3218}"/>
    <cellStyle name="style 8 2 2" xfId="31109" xr:uid="{E7086FF4-A81A-486A-8B92-00298293052F}"/>
    <cellStyle name="style 8 2 3" xfId="31110" xr:uid="{3D9DE36E-44FE-4EC0-92D4-327C4EDD2925}"/>
    <cellStyle name="style 8 3" xfId="4677" xr:uid="{B389DF44-B062-4FB3-A49D-B4C4D5230DE5}"/>
    <cellStyle name="style 8 3 2" xfId="31111" xr:uid="{B513772B-3A93-42C5-887F-2622BA49A5FF}"/>
    <cellStyle name="style 8 3 3" xfId="31112" xr:uid="{E400F5B8-38C1-4658-90A6-6C4FFD7E61DE}"/>
    <cellStyle name="style 8 4" xfId="6667" xr:uid="{712255F0-B3AE-4256-BB20-378BE904CF1C}"/>
    <cellStyle name="style 8 4 2" xfId="31113" xr:uid="{E8EFBFD7-06A2-4309-8CC5-9B16822F3E6F}"/>
    <cellStyle name="style 8 4 3" xfId="31114" xr:uid="{D2B154B6-AFD1-46FC-8C51-508D4F132D5F}"/>
    <cellStyle name="style 8 5" xfId="7062" xr:uid="{1F4A8712-EFE7-4043-946E-C08B1789CB4E}"/>
    <cellStyle name="style 8 5 2" xfId="31115" xr:uid="{2B99E999-82C2-4FBB-A4F1-23484F8A8508}"/>
    <cellStyle name="style 8 5 3" xfId="31116" xr:uid="{BCB65099-0040-45D7-90EC-EC6A7FE6E222}"/>
    <cellStyle name="style 8 6" xfId="7464" xr:uid="{3B45F24F-DB32-454E-A6BB-642929F45DBB}"/>
    <cellStyle name="style 8 6 2" xfId="31117" xr:uid="{52CE71F6-0793-46D9-8391-CBF064C10EE5}"/>
    <cellStyle name="style 8 6 3" xfId="31118" xr:uid="{5324CAEC-A3B1-467D-9802-B467C5909BAD}"/>
    <cellStyle name="style 8 7" xfId="4804" xr:uid="{88E20602-A912-47AD-9F46-D1B3ADA46CF8}"/>
    <cellStyle name="style 8 7 2" xfId="31119" xr:uid="{1C823907-077B-4825-A9C6-58C760FF2E64}"/>
    <cellStyle name="style 8 7 3" xfId="31120" xr:uid="{322E2891-F107-4324-B18C-16E75E6C31E4}"/>
    <cellStyle name="style 8 8" xfId="7364" xr:uid="{BBA435CE-31C6-4CCB-B1D8-F93F1C7C28F5}"/>
    <cellStyle name="style 8 8 2" xfId="31121" xr:uid="{A26E6604-314B-41E5-BACA-DEF46AAE7006}"/>
    <cellStyle name="style 8 8 3" xfId="31122" xr:uid="{2E3618D5-8BA8-4909-8C79-3261C7668315}"/>
    <cellStyle name="style 8 9" xfId="4679" xr:uid="{A91C1D29-1A7E-496D-A7E7-07EFE58E901B}"/>
    <cellStyle name="style 8 9 2" xfId="31123" xr:uid="{0794F771-9396-44E3-B442-496508ED996A}"/>
    <cellStyle name="style 8 9 3" xfId="31124" xr:uid="{BFDC2C99-5514-46FE-B8D0-F9B1F47EC90A}"/>
    <cellStyle name="Style 80" xfId="1220" xr:uid="{A358EF74-0DDE-4BDF-A3F4-86D771295932}"/>
    <cellStyle name="Style 81" xfId="1221" xr:uid="{AD9B8E44-56C9-47F1-A0ED-6CA2A43CE0C3}"/>
    <cellStyle name="Style 82" xfId="1222" xr:uid="{F3350BA6-B5AA-461A-8697-E7AB6C5C4BEE}"/>
    <cellStyle name="Style 83" xfId="1223" xr:uid="{4DF11CF8-57E4-4E20-AD78-E7A95BFCC21A}"/>
    <cellStyle name="Style 84" xfId="1224" xr:uid="{9336A186-F836-4CCF-9F9F-D6A8B46CA440}"/>
    <cellStyle name="Style 85" xfId="1225" xr:uid="{97A54384-3C57-41AB-A05B-67BA80F3F77D}"/>
    <cellStyle name="Style 85 2" xfId="1226" xr:uid="{C009F4D5-A1E6-4C33-90D2-B940BB2B521F}"/>
    <cellStyle name="Style 86" xfId="1227" xr:uid="{2874AF24-5A33-4B07-9B99-0526BA4B4CB5}"/>
    <cellStyle name="Style 86 2" xfId="1228" xr:uid="{90323739-BBBD-417E-ACB2-E24480C3BFE1}"/>
    <cellStyle name="Style 87" xfId="1229" xr:uid="{35A240C0-7967-4E44-A8FD-D4B798A62637}"/>
    <cellStyle name="Style 87 2" xfId="1230" xr:uid="{FD23934F-9141-4931-BFF1-BF2F5554F848}"/>
    <cellStyle name="Style 88" xfId="1231" xr:uid="{422B1D90-3C06-4E3F-9D5B-DE01A72543B2}"/>
    <cellStyle name="Style 88 2" xfId="1232" xr:uid="{BCA70AA0-B411-4F1B-B26F-CC26BB56E400}"/>
    <cellStyle name="Style 89" xfId="1233" xr:uid="{397D2534-89D5-4736-896B-80995C3D88BA}"/>
    <cellStyle name="Style 89 2" xfId="1234" xr:uid="{4CAD716C-B5F2-4F28-BB38-C5B49E576183}"/>
    <cellStyle name="style 9" xfId="1714" xr:uid="{5C031A31-3486-4CCC-B325-7750BB1F4937}"/>
    <cellStyle name="style 9 10" xfId="5936" xr:uid="{C8C3C300-2E7D-49D2-AFDD-FB1DF89E91CB}"/>
    <cellStyle name="style 9 10 2" xfId="15965" xr:uid="{55E8D95F-12F8-491C-8F41-25FFDBD42EAE}"/>
    <cellStyle name="style 9 10 2 2" xfId="31125" xr:uid="{4B71E028-DBE1-4161-AA92-FC71DB3473DC}"/>
    <cellStyle name="style 9 10 3" xfId="31126" xr:uid="{BE8ADD82-0145-4944-9913-523F4AA4938D}"/>
    <cellStyle name="style 9 11" xfId="31127" xr:uid="{82F49F78-6768-4886-83A7-A5EA6DC4281C}"/>
    <cellStyle name="style 9 2" xfId="5748" xr:uid="{82820921-43C0-408B-B6F3-E0A2970FD22E}"/>
    <cellStyle name="style 9 2 2" xfId="31128" xr:uid="{D866563B-00B2-4B48-B74D-FDE91989521F}"/>
    <cellStyle name="style 9 2 3" xfId="31129" xr:uid="{45C24935-6DD8-4854-AE9B-6B4A7AFB5F77}"/>
    <cellStyle name="style 9 3" xfId="6061" xr:uid="{9D2F6CAB-650C-49B1-9336-A4028A9613F7}"/>
    <cellStyle name="style 9 3 2" xfId="31130" xr:uid="{84707EAE-15A9-4464-A3E8-36BE683F8920}"/>
    <cellStyle name="style 9 3 3" xfId="31131" xr:uid="{FBB4907E-D56C-4730-9C88-0DED72E13E63}"/>
    <cellStyle name="style 9 4" xfId="5153" xr:uid="{5A6B8BE5-432F-49B3-A9D2-1F4A92AD5D20}"/>
    <cellStyle name="style 9 4 2" xfId="31132" xr:uid="{D6A49F2B-7299-4515-9650-E3386D1BF8AD}"/>
    <cellStyle name="style 9 4 3" xfId="31133" xr:uid="{13D62D6F-02C2-4A61-9241-1F870E3C2306}"/>
    <cellStyle name="style 9 5" xfId="5656" xr:uid="{4133AF9B-3A74-4081-911D-6BAEB9DDDB71}"/>
    <cellStyle name="style 9 5 2" xfId="31134" xr:uid="{0E6356D9-FC55-4601-8AF0-ABDFD461F50B}"/>
    <cellStyle name="style 9 5 3" xfId="31135" xr:uid="{F94109D6-6059-4A79-9F40-38FD9F484660}"/>
    <cellStyle name="style 9 6" xfId="5283" xr:uid="{FD8E0A8F-3133-4ACE-8B3E-F326FF339236}"/>
    <cellStyle name="style 9 6 2" xfId="31136" xr:uid="{D3A07666-ACE4-41A8-A1B3-2F01D11CD555}"/>
    <cellStyle name="style 9 6 3" xfId="31137" xr:uid="{FDE714FC-FABB-4AFD-8B1B-FEF1F325EE2E}"/>
    <cellStyle name="style 9 7" xfId="6925" xr:uid="{0BBB3718-F9F0-47BE-AFE3-EEC589CB40E5}"/>
    <cellStyle name="style 9 7 2" xfId="31138" xr:uid="{BEACE940-250B-4371-96DA-D2D8CC5AFBE9}"/>
    <cellStyle name="style 9 7 3" xfId="31139" xr:uid="{20B2ECF6-1778-4B10-B3A0-E0E89CB2CBA9}"/>
    <cellStyle name="style 9 8" xfId="5074" xr:uid="{0BD7C0BB-B454-4712-B420-D6E6AFF64207}"/>
    <cellStyle name="style 9 8 2" xfId="31140" xr:uid="{FEBC7CD4-B732-4C5C-84DE-C66ABDCDCAC3}"/>
    <cellStyle name="style 9 8 3" xfId="31141" xr:uid="{08A37E2A-5019-4002-B42B-46FDF6260852}"/>
    <cellStyle name="style 9 9" xfId="7512" xr:uid="{FE55E553-9429-4252-B615-54CA14C31A04}"/>
    <cellStyle name="style 9 9 2" xfId="31142" xr:uid="{68D88ADA-363D-42CD-A9EF-A580F7E6532A}"/>
    <cellStyle name="style 9 9 3" xfId="31143" xr:uid="{2CC882BC-5753-4314-8D6A-EEA3552136EE}"/>
    <cellStyle name="Style 90" xfId="1235" xr:uid="{195E18E2-CB86-4B6B-957B-30E15E949E02}"/>
    <cellStyle name="Style 90 2" xfId="1236" xr:uid="{9249D903-E5EE-4DDA-BB4A-459938B24DFC}"/>
    <cellStyle name="style 91" xfId="6124" xr:uid="{561E0168-2B87-4DA6-914C-AE40F2363127}"/>
    <cellStyle name="style 91 2" xfId="31144" xr:uid="{06656FE8-18BF-4CC8-A62F-B772F37E6292}"/>
    <cellStyle name="style 91 3" xfId="31145" xr:uid="{35A7BA9D-5F87-4C94-B268-1358A15CE66F}"/>
    <cellStyle name="style 92" xfId="6905" xr:uid="{0E1C64B4-892B-41BB-A961-5FC056147B0D}"/>
    <cellStyle name="style 92 2" xfId="31146" xr:uid="{9B1050F2-86CD-472C-A962-6A3927693DB9}"/>
    <cellStyle name="style 92 3" xfId="31147" xr:uid="{343FB587-901F-4C0C-A0B0-9B8D0F894B01}"/>
    <cellStyle name="style 93" xfId="6446" xr:uid="{22AC39FB-206E-4CE1-8F3A-8A2B47C505BD}"/>
    <cellStyle name="style 93 2" xfId="31148" xr:uid="{910551D9-2EC4-4FFA-9995-99541869641D}"/>
    <cellStyle name="style 93 3" xfId="31149" xr:uid="{337CA25E-8830-40E6-9C52-13CCAF77DE55}"/>
    <cellStyle name="style 94" xfId="5716" xr:uid="{D8467CD0-3CEB-4CB2-BC09-9A77CC3EB1B5}"/>
    <cellStyle name="style 94 2" xfId="31150" xr:uid="{14A31370-1B1A-46B8-B6AA-998441F6C6F7}"/>
    <cellStyle name="style 94 3" xfId="31151" xr:uid="{503FCF36-7B46-4CF9-9314-5ACDF89C4E9B}"/>
    <cellStyle name="style 95" xfId="7232" xr:uid="{75E2E538-1E20-40F6-99BD-028FEDDD46D7}"/>
    <cellStyle name="style 95 2" xfId="31152" xr:uid="{EE6C987C-83D2-48C0-BE54-B6FB4227E486}"/>
    <cellStyle name="style 95 3" xfId="31153" xr:uid="{7FEE09AB-B4D5-47E8-ABD0-FBC49C5D3554}"/>
    <cellStyle name="style 96" xfId="4852" xr:uid="{45EFEB0D-E387-4F82-AF0D-A380F8ADA564}"/>
    <cellStyle name="style 96 2" xfId="31154" xr:uid="{625FB1BE-6ADE-4726-A3A8-EA208049041F}"/>
    <cellStyle name="style 96 3" xfId="31155" xr:uid="{0D127BE4-ED05-4F20-BDF4-5803BDA153C0}"/>
    <cellStyle name="style 97" xfId="7294" xr:uid="{535AFF18-A466-4522-BB8C-5930B0A0F674}"/>
    <cellStyle name="style 97 2" xfId="31156" xr:uid="{08E9554F-75C4-4395-A553-0663F68C5893}"/>
    <cellStyle name="style 97 3" xfId="31157" xr:uid="{64307E98-9315-41AB-A89E-BF1A389CD75D}"/>
    <cellStyle name="style 98" xfId="5715" xr:uid="{067E9E3A-F9C2-43DF-BBAC-8C7C52D0954D}"/>
    <cellStyle name="style 98 2" xfId="31158" xr:uid="{227A1914-F43F-417B-861A-8071F4B9066D}"/>
    <cellStyle name="style 98 3" xfId="31159" xr:uid="{FA9BA26B-5393-4063-B808-5584FF6995FB}"/>
    <cellStyle name="style 99" xfId="5694" xr:uid="{D4AAF305-CCE1-4437-ADEB-6945EEB86909}"/>
    <cellStyle name="style 99 2" xfId="31160" xr:uid="{CC217743-C74D-495F-B4C3-F270D4AE29F0}"/>
    <cellStyle name="style 99 3" xfId="31161" xr:uid="{45692C10-F87A-449D-917A-66B331929946}"/>
    <cellStyle name="style1" xfId="1237" xr:uid="{A2DBD618-34CF-4493-AE9B-4BCD7B0F2224}"/>
    <cellStyle name="style2" xfId="1238" xr:uid="{45329B49-AE25-4DE7-BB4B-70DD166542D0}"/>
    <cellStyle name="Sub_head" xfId="17900" xr:uid="{39A74518-D9C0-4CDE-B416-BFFBDE3E972A}"/>
    <cellStyle name="Subtitle" xfId="1239" xr:uid="{A1324A1E-3EA3-4792-882C-5BE2D706358D}"/>
    <cellStyle name="Subtotal" xfId="1240" xr:uid="{DAF33C28-8725-4092-942A-892EEE44509A}"/>
    <cellStyle name="Subtotal 2" xfId="1241" xr:uid="{21705E2E-7C95-478C-B793-B65416F0725B}"/>
    <cellStyle name="Subtotal 3" xfId="1242" xr:uid="{33C86E65-69DA-47EF-B7C0-DA26974E35D4}"/>
    <cellStyle name="t]_x000d__x000a_color schemes=Windows Default_x000d__x000a__x000d__x000a_[color schemes]_x000d__x000a_Arizona=804000,FFFFFF,FFFFFF,0,FFFFFF,0,808040,C0C0C0,FF" xfId="1243" xr:uid="{EC8F0EB2-2001-45D1-9EBB-3451D8A5B38D}"/>
    <cellStyle name="t]_x000d__x000a_color schemes=Windows Default_x000d__x000a__x000d__x000a_[color schemes]_x000d__x000a_Arizona=804000,FFFFFF,FFFFFF,0,FFFFFF,0,808040,C0C0C0,FF 2" xfId="17901" xr:uid="{56A82E62-93B6-4F56-B5FB-262FA434A914}"/>
    <cellStyle name="Table Head" xfId="1244" xr:uid="{0E4C2443-932E-452C-A1A3-02136AD2730D}"/>
    <cellStyle name="Table Head Aligned" xfId="1245" xr:uid="{9778A76C-C2F9-46B6-AB86-119BB3246B06}"/>
    <cellStyle name="Table Head Aligned 10" xfId="3901" xr:uid="{8484FCEB-15C5-4A19-9698-054CF522199D}"/>
    <cellStyle name="Table Head Aligned 10 2" xfId="15997" xr:uid="{ED32456F-4A34-431D-9BA3-DB2EBF96DB71}"/>
    <cellStyle name="Table Head Aligned 10 2 2" xfId="31162" xr:uid="{24190DA1-1F8F-4768-99F8-D35E95E3EDA6}"/>
    <cellStyle name="Table Head Aligned 10 3" xfId="31163" xr:uid="{39ED8487-110C-4C4F-970D-527FD8FA2423}"/>
    <cellStyle name="Table Head Aligned 2" xfId="1246" xr:uid="{C34CF726-FE48-4960-B908-44D6C42C15A5}"/>
    <cellStyle name="Table Head Aligned 2 2" xfId="1247" xr:uid="{45269097-80B5-484A-B530-44EF9E969AC9}"/>
    <cellStyle name="Table Head Aligned 2 2 2" xfId="3902" xr:uid="{F5D7C2A6-22D9-496C-A313-97D679D9383B}"/>
    <cellStyle name="Table Head Aligned 2 2 2 2" xfId="3903" xr:uid="{3FE20FAF-AB36-4093-9992-721F1EFF95D1}"/>
    <cellStyle name="Table Head Aligned 2 2 2 2 2" xfId="8760" xr:uid="{8F463863-0652-4476-9BB6-B61C910FF599}"/>
    <cellStyle name="Table Head Aligned 2 2 2 2 2 2" xfId="15999" xr:uid="{A89A2DE7-619E-4EC7-8D5D-E0B6A0D69947}"/>
    <cellStyle name="Table Head Aligned 2 2 2 2 2 2 2" xfId="31164" xr:uid="{FBDFB138-1C3A-459C-BA8B-430C6C634CB8}"/>
    <cellStyle name="Table Head Aligned 2 2 2 2 2 3" xfId="31165" xr:uid="{A13FF6AB-7B02-4653-8132-C7686E5ECA9A}"/>
    <cellStyle name="Table Head Aligned 2 2 2 2 3" xfId="15998" xr:uid="{CB959088-77AF-4CA5-AF90-7460AA8EA676}"/>
    <cellStyle name="Table Head Aligned 2 2 2 2 3 2" xfId="31166" xr:uid="{FA8BC36D-C772-42A8-8284-69D79B23A88E}"/>
    <cellStyle name="Table Head Aligned 2 2 2 2 4" xfId="31167" xr:uid="{4A3A2134-8D0B-4B4C-8C5D-3F81B39B8158}"/>
    <cellStyle name="Table Head Aligned 2 2 2 3" xfId="3904" xr:uid="{0CD54B03-9385-4970-9A7B-D41C15059D05}"/>
    <cellStyle name="Table Head Aligned 2 2 2 3 2" xfId="8828" xr:uid="{DA8B1F83-DDA1-4C45-AB54-82ED55C6BF7A}"/>
    <cellStyle name="Table Head Aligned 2 2 2 3 2 2" xfId="16001" xr:uid="{5D0A249C-EE7D-47DF-9B8C-11B7454E0FEF}"/>
    <cellStyle name="Table Head Aligned 2 2 2 3 2 2 2" xfId="31168" xr:uid="{ADA6704D-8130-4F38-850C-524BABAF9FA6}"/>
    <cellStyle name="Table Head Aligned 2 2 2 3 2 3" xfId="31169" xr:uid="{C1F50353-4920-4582-BE22-8FA8A043C488}"/>
    <cellStyle name="Table Head Aligned 2 2 2 3 3" xfId="16000" xr:uid="{21EAAECE-9CB3-4C40-B83F-B7130F21A67C}"/>
    <cellStyle name="Table Head Aligned 2 2 2 3 3 2" xfId="31170" xr:uid="{57B8F926-291E-4596-BF11-3E2FBF40BEDC}"/>
    <cellStyle name="Table Head Aligned 2 2 2 3 4" xfId="31171" xr:uid="{4AEB6405-1303-4FC2-A16D-F2C5CFF2CFEA}"/>
    <cellStyle name="Table Head Aligned 2 2 2 4" xfId="3905" xr:uid="{112D0D9A-4368-4F3F-B487-5BB8F0F632CE}"/>
    <cellStyle name="Table Head Aligned 2 2 2 4 2" xfId="8876" xr:uid="{EC5C801C-F7B5-4330-892A-2106DB9DEA5D}"/>
    <cellStyle name="Table Head Aligned 2 2 2 4 2 2" xfId="16003" xr:uid="{76B21998-8BEF-41C0-83F0-42E15D270600}"/>
    <cellStyle name="Table Head Aligned 2 2 2 4 2 2 2" xfId="31172" xr:uid="{1024778C-9534-492E-A003-E74E84ADED17}"/>
    <cellStyle name="Table Head Aligned 2 2 2 4 2 3" xfId="31173" xr:uid="{97EA27AF-463D-413E-96E0-6AD2583E6B29}"/>
    <cellStyle name="Table Head Aligned 2 2 2 4 3" xfId="16002" xr:uid="{A390A068-D039-4779-874A-FE45C2234C19}"/>
    <cellStyle name="Table Head Aligned 2 2 2 4 3 2" xfId="31174" xr:uid="{77D92518-5A95-4440-9593-42131EF7F137}"/>
    <cellStyle name="Table Head Aligned 2 2 2 4 4" xfId="31175" xr:uid="{8B5D5692-31FD-4B1B-BEF9-80EE9EF9DA12}"/>
    <cellStyle name="Table Head Aligned 2 2 2 5" xfId="3906" xr:uid="{C8034563-27F2-4DE1-807C-071B8C76374F}"/>
    <cellStyle name="Table Head Aligned 2 2 2 5 2" xfId="8309" xr:uid="{D11FB340-05BB-4663-BB96-38CA2C31D188}"/>
    <cellStyle name="Table Head Aligned 2 2 2 5 2 2" xfId="16005" xr:uid="{BF01EF66-E97A-4AD5-B72B-FF04C16C10E8}"/>
    <cellStyle name="Table Head Aligned 2 2 2 5 2 2 2" xfId="31176" xr:uid="{BAFB3101-C946-4556-B3EA-7AD6B2A3C1EA}"/>
    <cellStyle name="Table Head Aligned 2 2 2 5 2 3" xfId="31177" xr:uid="{779B4F83-1BFD-459E-A810-5C5CC77C4A76}"/>
    <cellStyle name="Table Head Aligned 2 2 2 5 3" xfId="16004" xr:uid="{595ED87C-F8EC-4BB1-9275-6B05596FBE0C}"/>
    <cellStyle name="Table Head Aligned 2 2 2 5 3 2" xfId="31178" xr:uid="{6E8ED20F-CC44-49B8-B19E-378854DB97D6}"/>
    <cellStyle name="Table Head Aligned 2 2 2 5 4" xfId="31179" xr:uid="{D7A8BE8C-427F-4C42-8A91-E49610B1923D}"/>
    <cellStyle name="Table Head Aligned 2 2 2 6" xfId="5706" xr:uid="{B95AE817-82A8-4838-9E5C-6ACC1FBEEFBA}"/>
    <cellStyle name="Table Head Aligned 2 2 2 6 2" xfId="16006" xr:uid="{FCE8251F-9D39-4ECD-8F67-6EF142DF0536}"/>
    <cellStyle name="Table Head Aligned 2 2 2 6 2 2" xfId="31180" xr:uid="{AF0818AB-AB1B-4CF6-AEF2-FE979AB9DE04}"/>
    <cellStyle name="Table Head Aligned 2 2 2 6 3" xfId="31181" xr:uid="{C6373583-2B05-4650-92B9-B0384E13A864}"/>
    <cellStyle name="Table Head Aligned 2 2 2 7" xfId="8009" xr:uid="{52E66B58-C4DB-4521-8AD2-EAD24EEEB8C5}"/>
    <cellStyle name="Table Head Aligned 2 2 2 7 2" xfId="16007" xr:uid="{AD71C141-99D1-4831-A916-E2C0274DBC85}"/>
    <cellStyle name="Table Head Aligned 2 2 2 7 2 2" xfId="31182" xr:uid="{2DFFAE82-F4C7-450E-9595-97274B91034B}"/>
    <cellStyle name="Table Head Aligned 2 2 2 7 3" xfId="31183" xr:uid="{50789FBA-2F42-4864-BF05-0C7B63F4F76C}"/>
    <cellStyle name="Table Head Aligned 2 2 2 8" xfId="10076" xr:uid="{873E03DF-F9D7-4F8B-9F01-556D02D05855}"/>
    <cellStyle name="Table Head Aligned 2 2 2 8 2" xfId="31184" xr:uid="{280B573E-5713-4A09-B467-6A3CBC10027C}"/>
    <cellStyle name="Table Head Aligned 2 2 2 9" xfId="31185" xr:uid="{D0026288-EB16-4197-B902-BE54AADA1CD3}"/>
    <cellStyle name="Table Head Aligned 2 2 3" xfId="3907" xr:uid="{A2C8BD8A-14F0-47FF-B93E-44690AC1D68B}"/>
    <cellStyle name="Table Head Aligned 2 2 3 2" xfId="3908" xr:uid="{72AD86DF-08C7-483D-A0A7-07351C364B56}"/>
    <cellStyle name="Table Head Aligned 2 2 3 2 2" xfId="8687" xr:uid="{373BC48C-17B8-4701-98A8-15A1ABD89B91}"/>
    <cellStyle name="Table Head Aligned 2 2 3 2 2 2" xfId="16010" xr:uid="{A11E35D6-960A-4E73-83B9-F4EBD3BA8136}"/>
    <cellStyle name="Table Head Aligned 2 2 3 2 2 2 2" xfId="31186" xr:uid="{20012BE6-7A1F-4F32-8348-8BCC8A2EA379}"/>
    <cellStyle name="Table Head Aligned 2 2 3 2 2 3" xfId="31187" xr:uid="{32A5D187-934B-4A62-BF7E-413907A0BE94}"/>
    <cellStyle name="Table Head Aligned 2 2 3 2 3" xfId="16009" xr:uid="{02D0B614-F3F9-4BC0-A497-8DE10E2547FE}"/>
    <cellStyle name="Table Head Aligned 2 2 3 2 3 2" xfId="31188" xr:uid="{8F134AFB-65A4-4A2C-91D5-AFD2314046CF}"/>
    <cellStyle name="Table Head Aligned 2 2 3 2 4" xfId="31189" xr:uid="{C2B132E5-E655-4239-A036-7A51D9C01ABF}"/>
    <cellStyle name="Table Head Aligned 2 2 3 3" xfId="3909" xr:uid="{81F6FC66-6AD5-4B20-A960-59FBC20E97C6}"/>
    <cellStyle name="Table Head Aligned 2 2 3 3 2" xfId="9030" xr:uid="{5C6EE9D1-B926-4317-8342-B69F1782C25A}"/>
    <cellStyle name="Table Head Aligned 2 2 3 3 2 2" xfId="16012" xr:uid="{3037AB39-F4BD-462B-A4A0-07B7DFCAA160}"/>
    <cellStyle name="Table Head Aligned 2 2 3 3 2 2 2" xfId="31190" xr:uid="{D0E01990-2BD1-4B27-88BC-F65E4A420EB7}"/>
    <cellStyle name="Table Head Aligned 2 2 3 3 2 3" xfId="31191" xr:uid="{E74D32F1-8D35-4ED5-B699-CE0A0F1AE5C1}"/>
    <cellStyle name="Table Head Aligned 2 2 3 3 3" xfId="16011" xr:uid="{0CF42BE0-02C6-4F37-9F4F-610D35DAB0DD}"/>
    <cellStyle name="Table Head Aligned 2 2 3 3 3 2" xfId="31192" xr:uid="{B79830CD-3D1F-46C2-A897-07B2DC366C68}"/>
    <cellStyle name="Table Head Aligned 2 2 3 3 4" xfId="31193" xr:uid="{FC96DA0E-B79D-4008-B198-589C4D8A17DE}"/>
    <cellStyle name="Table Head Aligned 2 2 3 4" xfId="3910" xr:uid="{9E45A0C9-CFBF-4D47-A589-80FDB8E6979C}"/>
    <cellStyle name="Table Head Aligned 2 2 3 4 2" xfId="9257" xr:uid="{00B144F4-D161-47C3-ABE1-4A7B1576177F}"/>
    <cellStyle name="Table Head Aligned 2 2 3 4 2 2" xfId="16014" xr:uid="{79878228-14C1-4E13-A52A-00217904BD04}"/>
    <cellStyle name="Table Head Aligned 2 2 3 4 2 2 2" xfId="31194" xr:uid="{C6717301-BF58-4121-810E-2599991A1784}"/>
    <cellStyle name="Table Head Aligned 2 2 3 4 2 3" xfId="31195" xr:uid="{B852D411-71DE-4FDF-B850-E90DF01FFB49}"/>
    <cellStyle name="Table Head Aligned 2 2 3 4 3" xfId="16013" xr:uid="{5DEDEA9F-EDE8-44CF-8F1C-09F85424955D}"/>
    <cellStyle name="Table Head Aligned 2 2 3 4 3 2" xfId="31196" xr:uid="{6FE0D4E9-722C-4D0B-95D6-C7ECB58E22FB}"/>
    <cellStyle name="Table Head Aligned 2 2 3 4 4" xfId="31197" xr:uid="{D68C56CD-76BE-4EEC-898F-B5F5F1F4DECE}"/>
    <cellStyle name="Table Head Aligned 2 2 3 5" xfId="3911" xr:uid="{3E277F22-79A2-4119-B7B6-ED807BBC7E60}"/>
    <cellStyle name="Table Head Aligned 2 2 3 5 2" xfId="8399" xr:uid="{1B4A8DC6-5BEF-4734-B5A2-D35A8C48D798}"/>
    <cellStyle name="Table Head Aligned 2 2 3 5 2 2" xfId="16016" xr:uid="{8021FF1A-E890-4F27-8A0E-0CF5B9933B9C}"/>
    <cellStyle name="Table Head Aligned 2 2 3 5 2 2 2" xfId="31198" xr:uid="{32146153-FA72-46F6-B1EF-40F09289AD77}"/>
    <cellStyle name="Table Head Aligned 2 2 3 5 2 3" xfId="31199" xr:uid="{B1BD8478-0315-46E8-A122-0B1623099B42}"/>
    <cellStyle name="Table Head Aligned 2 2 3 5 3" xfId="16015" xr:uid="{5EE659D2-16AC-4965-9F1D-94DAB3594EBC}"/>
    <cellStyle name="Table Head Aligned 2 2 3 5 3 2" xfId="31200" xr:uid="{E8F8015E-BEDB-4CF0-83B9-13E148EF6B77}"/>
    <cellStyle name="Table Head Aligned 2 2 3 5 4" xfId="31201" xr:uid="{DB8D525E-07A8-4994-85F7-4C10CF755226}"/>
    <cellStyle name="Table Head Aligned 2 2 3 6" xfId="8107" xr:uid="{DF2BE8C3-BCF7-4EE5-9715-1FB54F5CAE5F}"/>
    <cellStyle name="Table Head Aligned 2 2 3 6 2" xfId="16017" xr:uid="{D7FC4FFB-5B40-44CE-9E61-D719A6C9556C}"/>
    <cellStyle name="Table Head Aligned 2 2 3 6 2 2" xfId="31202" xr:uid="{9B2A6C73-2DD7-4696-80E4-8A635D19B376}"/>
    <cellStyle name="Table Head Aligned 2 2 3 6 3" xfId="31203" xr:uid="{6C9B794F-8873-4717-A029-06056250FC77}"/>
    <cellStyle name="Table Head Aligned 2 2 3 7" xfId="16008" xr:uid="{0FC18912-2DB9-4B4D-BDA1-E678E103B2FE}"/>
    <cellStyle name="Table Head Aligned 2 2 3 7 2" xfId="31204" xr:uid="{D9059CD3-27BF-4A09-98CA-D684835418E6}"/>
    <cellStyle name="Table Head Aligned 2 2 3 8" xfId="31205" xr:uid="{E1923C43-7E76-4B75-963F-A02C8EF5BEB4}"/>
    <cellStyle name="Table Head Aligned 2 2 4" xfId="3912" xr:uid="{708FB414-DD58-4E32-ABED-55FC8360041C}"/>
    <cellStyle name="Table Head Aligned 2 2 4 2" xfId="3913" xr:uid="{7FA8E885-FF59-4090-BE74-6F185AF7553E}"/>
    <cellStyle name="Table Head Aligned 2 2 4 2 2" xfId="8590" xr:uid="{B870A8BC-B6CF-49D6-8974-37FA381B7636}"/>
    <cellStyle name="Table Head Aligned 2 2 4 2 2 2" xfId="16020" xr:uid="{8A2EBF3B-2BD2-4087-852D-511704FBE3EF}"/>
    <cellStyle name="Table Head Aligned 2 2 4 2 2 2 2" xfId="31206" xr:uid="{FCF21906-7470-4537-811A-F14C6C35D072}"/>
    <cellStyle name="Table Head Aligned 2 2 4 2 2 3" xfId="31207" xr:uid="{E7727984-062E-4BC7-A383-804D16A97D28}"/>
    <cellStyle name="Table Head Aligned 2 2 4 2 3" xfId="16019" xr:uid="{72FDC411-3359-410C-AFA1-64ED390A31EB}"/>
    <cellStyle name="Table Head Aligned 2 2 4 2 3 2" xfId="31208" xr:uid="{3916C849-E441-4457-A3C2-E4B2856B6CC0}"/>
    <cellStyle name="Table Head Aligned 2 2 4 2 4" xfId="31209" xr:uid="{96F8C3A7-3F5A-4361-A556-342DE745A619}"/>
    <cellStyle name="Table Head Aligned 2 2 4 3" xfId="3914" xr:uid="{420A1FA7-BBF9-461F-890E-8711CE187A47}"/>
    <cellStyle name="Table Head Aligned 2 2 4 3 2" xfId="9127" xr:uid="{AF43BB8A-F97F-4665-BE5F-D11D1998B59B}"/>
    <cellStyle name="Table Head Aligned 2 2 4 3 2 2" xfId="16022" xr:uid="{B61996DC-9599-4B11-9B90-E30AFFB59833}"/>
    <cellStyle name="Table Head Aligned 2 2 4 3 2 2 2" xfId="31210" xr:uid="{B2E373CD-A82E-4AA5-8386-52BF2080F8F7}"/>
    <cellStyle name="Table Head Aligned 2 2 4 3 2 3" xfId="31211" xr:uid="{C2EEB336-8A99-4217-94E8-AAA51DFB4051}"/>
    <cellStyle name="Table Head Aligned 2 2 4 3 3" xfId="16021" xr:uid="{A30166B7-E1AB-4098-AD2F-209F4C43EA97}"/>
    <cellStyle name="Table Head Aligned 2 2 4 3 3 2" xfId="31212" xr:uid="{2D49ACE7-CC4E-4920-98AF-7A833B208189}"/>
    <cellStyle name="Table Head Aligned 2 2 4 3 4" xfId="31213" xr:uid="{90775041-8793-4DB1-B351-3C005BBA15D2}"/>
    <cellStyle name="Table Head Aligned 2 2 4 4" xfId="3915" xr:uid="{92C4647A-EC2D-462D-AA3A-C9B68B38EB19}"/>
    <cellStyle name="Table Head Aligned 2 2 4 4 2" xfId="9354" xr:uid="{91D71FB5-1072-4058-BCA2-75215B331E4E}"/>
    <cellStyle name="Table Head Aligned 2 2 4 4 2 2" xfId="16024" xr:uid="{217A4690-B95B-440D-AD1E-466E11B74062}"/>
    <cellStyle name="Table Head Aligned 2 2 4 4 2 2 2" xfId="31214" xr:uid="{4A959A91-3E12-45C6-B2C9-46AEC4B3F202}"/>
    <cellStyle name="Table Head Aligned 2 2 4 4 2 3" xfId="31215" xr:uid="{58A4624E-A8E3-46EA-982D-06E36BF43127}"/>
    <cellStyle name="Table Head Aligned 2 2 4 4 3" xfId="16023" xr:uid="{F02DB379-1AD7-411F-B827-EB3A422055AD}"/>
    <cellStyle name="Table Head Aligned 2 2 4 4 3 2" xfId="31216" xr:uid="{079FE96E-E341-40ED-8BAA-8DEE6917D29A}"/>
    <cellStyle name="Table Head Aligned 2 2 4 4 4" xfId="31217" xr:uid="{77EDCA5E-02D7-4621-ADB2-344894823141}"/>
    <cellStyle name="Table Head Aligned 2 2 4 5" xfId="3916" xr:uid="{4E17C26C-611A-4BA1-BBE5-D4F088284C96}"/>
    <cellStyle name="Table Head Aligned 2 2 4 5 2" xfId="8472" xr:uid="{944E10E7-CAE6-455E-BE03-1177FD8431CB}"/>
    <cellStyle name="Table Head Aligned 2 2 4 5 2 2" xfId="16026" xr:uid="{609A78E5-CA16-4F07-90D0-660CCC9F3EB3}"/>
    <cellStyle name="Table Head Aligned 2 2 4 5 2 2 2" xfId="31218" xr:uid="{82E0A5AF-8CEB-4C6E-B434-22A82BEE2FC3}"/>
    <cellStyle name="Table Head Aligned 2 2 4 5 2 3" xfId="31219" xr:uid="{AF612545-AA05-470D-9929-88C71FBEC369}"/>
    <cellStyle name="Table Head Aligned 2 2 4 5 3" xfId="16025" xr:uid="{B90F540C-B86D-4FEA-BB75-34BA2175E58B}"/>
    <cellStyle name="Table Head Aligned 2 2 4 5 3 2" xfId="31220" xr:uid="{585FAC00-2A45-46ED-9504-C4F200F9360A}"/>
    <cellStyle name="Table Head Aligned 2 2 4 5 4" xfId="31221" xr:uid="{4802922C-1945-4747-B7BC-9CFF96768EB1}"/>
    <cellStyle name="Table Head Aligned 2 2 4 6" xfId="8204" xr:uid="{919758FF-B219-4009-96E1-7EB6026C38BC}"/>
    <cellStyle name="Table Head Aligned 2 2 4 6 2" xfId="16027" xr:uid="{960EEB57-E4BC-45DD-870F-8C72142EFDF7}"/>
    <cellStyle name="Table Head Aligned 2 2 4 6 2 2" xfId="31222" xr:uid="{90AE9506-8250-434D-AAB8-2FE43A093ADE}"/>
    <cellStyle name="Table Head Aligned 2 2 4 6 3" xfId="31223" xr:uid="{174DE7F3-42E1-4BA7-B1EE-24E7FE8A41F5}"/>
    <cellStyle name="Table Head Aligned 2 2 4 7" xfId="16018" xr:uid="{72B33BE7-D09A-4960-9BD2-D3A3A1FE0A15}"/>
    <cellStyle name="Table Head Aligned 2 2 4 7 2" xfId="31224" xr:uid="{06C1941C-B5AA-4E2B-A48F-3FE9AFE1AEF0}"/>
    <cellStyle name="Table Head Aligned 2 2 4 8" xfId="31225" xr:uid="{70EE2C91-5AF3-4867-AE36-8EA2BD5A2142}"/>
    <cellStyle name="Table Head Aligned 2 2 5" xfId="3917" xr:uid="{0A89353D-8606-4923-85C2-2EC6AC03CC0F}"/>
    <cellStyle name="Table Head Aligned 2 2 5 2" xfId="3918" xr:uid="{4D3A88CD-C761-4D3C-B840-A15B9D921B28}"/>
    <cellStyle name="Table Head Aligned 2 2 5 2 2" xfId="8716" xr:uid="{D228C128-2BCF-401F-A8B4-8BB52B1EB686}"/>
    <cellStyle name="Table Head Aligned 2 2 5 2 2 2" xfId="16030" xr:uid="{FE6FDB0B-1EEE-4853-8975-3C20B15C220E}"/>
    <cellStyle name="Table Head Aligned 2 2 5 2 2 2 2" xfId="31226" xr:uid="{507374CE-2595-4204-A2EF-0A997D57FFFE}"/>
    <cellStyle name="Table Head Aligned 2 2 5 2 2 3" xfId="31227" xr:uid="{E7DA8E68-6D2A-407E-B144-221DD17D5B46}"/>
    <cellStyle name="Table Head Aligned 2 2 5 2 3" xfId="16029" xr:uid="{02EF0C09-B538-446E-B841-F7A0DCD312DD}"/>
    <cellStyle name="Table Head Aligned 2 2 5 2 3 2" xfId="31228" xr:uid="{0C53F8E9-ADB5-4454-BA26-9A80C27024B6}"/>
    <cellStyle name="Table Head Aligned 2 2 5 2 4" xfId="31229" xr:uid="{EF0B7057-D8FE-4C3A-9317-6D63CFDF2BEB}"/>
    <cellStyle name="Table Head Aligned 2 2 5 3" xfId="3919" xr:uid="{B31B5732-294F-4005-A51C-33948F8A3304}"/>
    <cellStyle name="Table Head Aligned 2 2 5 3 2" xfId="8959" xr:uid="{2DC3C380-2F8E-43CA-8F50-D04531371993}"/>
    <cellStyle name="Table Head Aligned 2 2 5 3 2 2" xfId="16032" xr:uid="{AE933DB5-299E-4EE2-B382-8C24A28C1573}"/>
    <cellStyle name="Table Head Aligned 2 2 5 3 2 2 2" xfId="31230" xr:uid="{E2F33CB7-C712-4191-8AD0-40FB5A7D235C}"/>
    <cellStyle name="Table Head Aligned 2 2 5 3 2 3" xfId="31231" xr:uid="{316BA803-4A00-49B9-A6C8-9511F642EE06}"/>
    <cellStyle name="Table Head Aligned 2 2 5 3 3" xfId="16031" xr:uid="{B3020E61-8AED-42A6-B2B9-EF6F78122133}"/>
    <cellStyle name="Table Head Aligned 2 2 5 3 3 2" xfId="31232" xr:uid="{C6341B58-181D-4521-8D16-5C07CB61A658}"/>
    <cellStyle name="Table Head Aligned 2 2 5 3 4" xfId="31233" xr:uid="{E673A78D-79BD-4A04-9310-68A7DC1812EE}"/>
    <cellStyle name="Table Head Aligned 2 2 5 4" xfId="3920" xr:uid="{1101B934-39CC-45FB-8456-BC407EFBCF8C}"/>
    <cellStyle name="Table Head Aligned 2 2 5 4 2" xfId="9222" xr:uid="{5C74B868-DC63-40F9-99C5-6481D073F059}"/>
    <cellStyle name="Table Head Aligned 2 2 5 4 2 2" xfId="16034" xr:uid="{26722331-92E5-4806-BCCE-B42B2D7D04DA}"/>
    <cellStyle name="Table Head Aligned 2 2 5 4 2 2 2" xfId="31234" xr:uid="{6D4D764A-23A6-42F6-AE76-3CF38ABF611B}"/>
    <cellStyle name="Table Head Aligned 2 2 5 4 2 3" xfId="31235" xr:uid="{B7D89C24-BA6C-4B8F-9EAA-29BCD615321F}"/>
    <cellStyle name="Table Head Aligned 2 2 5 4 3" xfId="16033" xr:uid="{73BB5559-20BD-4E3E-B52B-D94927E1F03A}"/>
    <cellStyle name="Table Head Aligned 2 2 5 4 3 2" xfId="31236" xr:uid="{9DDB86C6-84B7-4748-9145-A5CB2F3501C9}"/>
    <cellStyle name="Table Head Aligned 2 2 5 4 4" xfId="31237" xr:uid="{1006A2CC-8DD4-4DE9-B550-DD33AF45EFFF}"/>
    <cellStyle name="Table Head Aligned 2 2 5 5" xfId="3921" xr:uid="{D4E005D3-59AF-490D-AA41-C309018F555A}"/>
    <cellStyle name="Table Head Aligned 2 2 5 5 2" xfId="8369" xr:uid="{C292B81C-ECA8-40A7-87FC-0BCC37CF6F9A}"/>
    <cellStyle name="Table Head Aligned 2 2 5 5 2 2" xfId="16036" xr:uid="{7533A181-BAEC-4AA6-83ED-4AC6FE58501E}"/>
    <cellStyle name="Table Head Aligned 2 2 5 5 2 2 2" xfId="31238" xr:uid="{8D3CE3E7-5928-40E7-8B64-E70436F8A288}"/>
    <cellStyle name="Table Head Aligned 2 2 5 5 2 3" xfId="31239" xr:uid="{5C159C74-3AC4-4A5C-8400-430BBD444CFA}"/>
    <cellStyle name="Table Head Aligned 2 2 5 5 3" xfId="16035" xr:uid="{5D547E6C-5C88-4067-8CB5-94635984A25D}"/>
    <cellStyle name="Table Head Aligned 2 2 5 5 3 2" xfId="31240" xr:uid="{E150C183-790A-46E4-8E3D-717412520E95}"/>
    <cellStyle name="Table Head Aligned 2 2 5 5 4" xfId="31241" xr:uid="{AA8A8DF7-A4E3-4C40-826F-DBEB143A317B}"/>
    <cellStyle name="Table Head Aligned 2 2 5 6" xfId="8072" xr:uid="{66529048-F52F-4CC0-881D-67578A5BDF24}"/>
    <cellStyle name="Table Head Aligned 2 2 5 6 2" xfId="16037" xr:uid="{CB32EF4F-96FE-4E5A-A3E8-570065ACF68F}"/>
    <cellStyle name="Table Head Aligned 2 2 5 6 2 2" xfId="31242" xr:uid="{AD109309-D222-4135-89E1-26E210DAB425}"/>
    <cellStyle name="Table Head Aligned 2 2 5 6 3" xfId="31243" xr:uid="{FDB9285F-CACF-4B1A-ABE0-755647815191}"/>
    <cellStyle name="Table Head Aligned 2 2 5 7" xfId="16028" xr:uid="{DCF3BC7E-5543-4CB8-A6A8-1FBBF65A08EA}"/>
    <cellStyle name="Table Head Aligned 2 2 5 7 2" xfId="31244" xr:uid="{F932B0E6-4FF6-44D0-96FC-243C2F2B4256}"/>
    <cellStyle name="Table Head Aligned 2 2 5 8" xfId="31245" xr:uid="{BC2FF526-6094-4128-804B-1BD00EC6E974}"/>
    <cellStyle name="Table Head Aligned 2 2 6" xfId="3922" xr:uid="{8F2D7EBF-999C-45A7-AB26-B2479FC3894D}"/>
    <cellStyle name="Table Head Aligned 2 2 6 2" xfId="3923" xr:uid="{F4B91D4B-7D1C-42CC-9136-4636F3B4B0CD}"/>
    <cellStyle name="Table Head Aligned 2 2 6 2 2" xfId="8556" xr:uid="{A7134139-72E5-4BD7-B490-C681F416172C}"/>
    <cellStyle name="Table Head Aligned 2 2 6 2 2 2" xfId="16040" xr:uid="{FADE645F-7285-4A12-8FE7-E4829CF3FA3B}"/>
    <cellStyle name="Table Head Aligned 2 2 6 2 2 2 2" xfId="31246" xr:uid="{8CC08523-72E4-446F-8704-EC22A1D32E95}"/>
    <cellStyle name="Table Head Aligned 2 2 6 2 2 3" xfId="31247" xr:uid="{97F6145E-920E-482A-896C-F0B94E866E1B}"/>
    <cellStyle name="Table Head Aligned 2 2 6 2 3" xfId="16039" xr:uid="{30AE79B4-F5FD-4EF2-8EF8-076711D9BB84}"/>
    <cellStyle name="Table Head Aligned 2 2 6 2 3 2" xfId="31248" xr:uid="{D9C1DA04-D29F-43A8-8ACB-CCAEC5CF0FA1}"/>
    <cellStyle name="Table Head Aligned 2 2 6 2 4" xfId="31249" xr:uid="{132E7A58-24E3-41F8-937E-469714E4C367}"/>
    <cellStyle name="Table Head Aligned 2 2 6 3" xfId="3924" xr:uid="{07B5E333-032A-467E-9579-B8E4631EF4AC}"/>
    <cellStyle name="Table Head Aligned 2 2 6 3 2" xfId="9161" xr:uid="{204C26A0-1EE1-41B1-BBBC-4581F4D36601}"/>
    <cellStyle name="Table Head Aligned 2 2 6 3 2 2" xfId="16042" xr:uid="{32951E32-986B-4ED5-8CE9-0E9D32C8FF39}"/>
    <cellStyle name="Table Head Aligned 2 2 6 3 2 2 2" xfId="31250" xr:uid="{B6B80E2B-114A-4E20-93E4-368A5B5D42EB}"/>
    <cellStyle name="Table Head Aligned 2 2 6 3 2 3" xfId="31251" xr:uid="{B71C00D5-E14F-405B-A18A-C4E8711212D3}"/>
    <cellStyle name="Table Head Aligned 2 2 6 3 3" xfId="16041" xr:uid="{642C26F0-09FB-4CBF-A2F8-2E287EDA9156}"/>
    <cellStyle name="Table Head Aligned 2 2 6 3 3 2" xfId="31252" xr:uid="{3E76C97A-1C3E-47FE-807C-6FB42DE6E49C}"/>
    <cellStyle name="Table Head Aligned 2 2 6 3 4" xfId="31253" xr:uid="{A176A5F6-0A7B-4059-A8E2-98F277CB2465}"/>
    <cellStyle name="Table Head Aligned 2 2 6 4" xfId="3925" xr:uid="{516FD3FB-8B17-48FC-8878-7FAA4A83516F}"/>
    <cellStyle name="Table Head Aligned 2 2 6 4 2" xfId="9388" xr:uid="{74C2437E-8F81-4496-9AF5-6BBB6D7B5602}"/>
    <cellStyle name="Table Head Aligned 2 2 6 4 2 2" xfId="16044" xr:uid="{BBD9C984-5E0D-4088-BA15-87D6786867D7}"/>
    <cellStyle name="Table Head Aligned 2 2 6 4 2 2 2" xfId="31254" xr:uid="{CA22227B-2E2A-482F-8B63-C0391FC01B7C}"/>
    <cellStyle name="Table Head Aligned 2 2 6 4 2 3" xfId="31255" xr:uid="{9ECA467A-81B8-4D1C-A807-EC3836961C84}"/>
    <cellStyle name="Table Head Aligned 2 2 6 4 3" xfId="16043" xr:uid="{ED13AAC9-1875-434A-A73C-521F4BCBD4AD}"/>
    <cellStyle name="Table Head Aligned 2 2 6 4 3 2" xfId="31256" xr:uid="{D7796358-3DC4-4437-BAE8-BA1767A3921D}"/>
    <cellStyle name="Table Head Aligned 2 2 6 4 4" xfId="31257" xr:uid="{204D3B38-7A15-425D-9841-773953DCFBA4}"/>
    <cellStyle name="Table Head Aligned 2 2 6 5" xfId="3926" xr:uid="{13863D46-719F-4BE9-BB2B-4E17C6B380F9}"/>
    <cellStyle name="Table Head Aligned 2 2 6 5 2" xfId="8502" xr:uid="{54F15C88-19FB-4779-B5B0-F629099E8750}"/>
    <cellStyle name="Table Head Aligned 2 2 6 5 2 2" xfId="16046" xr:uid="{2EF53DCB-2187-4FDA-88B1-10DA6E735D7B}"/>
    <cellStyle name="Table Head Aligned 2 2 6 5 2 2 2" xfId="31258" xr:uid="{86E1FC23-5DE4-4785-B978-EB89154C157E}"/>
    <cellStyle name="Table Head Aligned 2 2 6 5 2 3" xfId="31259" xr:uid="{8B4FB65E-66DA-4DFF-8795-DA0EB3F080E2}"/>
    <cellStyle name="Table Head Aligned 2 2 6 5 3" xfId="16045" xr:uid="{60ED5585-0D67-4954-BC7E-5B6C7ED3E388}"/>
    <cellStyle name="Table Head Aligned 2 2 6 5 3 2" xfId="31260" xr:uid="{64B115C5-46B2-47DD-8A93-DA1562143FB7}"/>
    <cellStyle name="Table Head Aligned 2 2 6 5 4" xfId="31261" xr:uid="{3A885FCB-8F05-4B75-B597-65D877469691}"/>
    <cellStyle name="Table Head Aligned 2 2 6 6" xfId="8238" xr:uid="{CF69530A-4D71-4F21-A823-151D7B285F8A}"/>
    <cellStyle name="Table Head Aligned 2 2 6 6 2" xfId="16047" xr:uid="{4784ABBC-C7A1-4F24-BF92-4919C119747B}"/>
    <cellStyle name="Table Head Aligned 2 2 6 6 2 2" xfId="31262" xr:uid="{B3B08D0F-F415-4CAC-A4D8-31FE1BF2C5C7}"/>
    <cellStyle name="Table Head Aligned 2 2 6 6 3" xfId="31263" xr:uid="{5FC7D100-67A0-4F07-8AF8-CC5707BAAC5D}"/>
    <cellStyle name="Table Head Aligned 2 2 6 7" xfId="16038" xr:uid="{8A743D5E-C82A-4764-817E-6D2AE49CCDDF}"/>
    <cellStyle name="Table Head Aligned 2 2 6 7 2" xfId="31264" xr:uid="{C5BD6D14-0E9C-4061-9E42-14E4C8AE64C7}"/>
    <cellStyle name="Table Head Aligned 2 2 6 8" xfId="31265" xr:uid="{B59FA6FF-694E-4DCF-BDF2-545421070BDA}"/>
    <cellStyle name="Table Head Aligned 2 2 7" xfId="3927" xr:uid="{CAEDF6E6-3E56-4B9A-BBDF-51069EC45E0D}"/>
    <cellStyle name="Table Head Aligned 2 2 7 2" xfId="3928" xr:uid="{03C9F858-A02E-492B-A678-6C1B9750E815}"/>
    <cellStyle name="Table Head Aligned 2 2 7 2 2" xfId="8540" xr:uid="{82D21D0D-A53A-4923-8FCB-DCE35C16640E}"/>
    <cellStyle name="Table Head Aligned 2 2 7 2 2 2" xfId="16050" xr:uid="{E42103E2-86A1-4028-8FF8-9F0B5EE025B6}"/>
    <cellStyle name="Table Head Aligned 2 2 7 2 2 2 2" xfId="31266" xr:uid="{324EBD27-FBFE-4E5C-8277-FE1652D42C21}"/>
    <cellStyle name="Table Head Aligned 2 2 7 2 2 3" xfId="31267" xr:uid="{DBA02DC3-CD9D-412E-B37E-AF5CDBDD7E85}"/>
    <cellStyle name="Table Head Aligned 2 2 7 2 3" xfId="16049" xr:uid="{CB39189E-12F3-4473-B685-181D86C35B10}"/>
    <cellStyle name="Table Head Aligned 2 2 7 2 3 2" xfId="31268" xr:uid="{81B4B5CC-06E7-4E67-87EB-31BF8A6C12B2}"/>
    <cellStyle name="Table Head Aligned 2 2 7 2 4" xfId="31269" xr:uid="{FB38A69B-9855-4CE0-9B2D-3908CF5E5B0A}"/>
    <cellStyle name="Table Head Aligned 2 2 7 3" xfId="3929" xr:uid="{C5267A41-C54B-488A-838D-393543441322}"/>
    <cellStyle name="Table Head Aligned 2 2 7 3 2" xfId="9177" xr:uid="{96465C57-D55E-494F-B5D5-06F08882D03A}"/>
    <cellStyle name="Table Head Aligned 2 2 7 3 2 2" xfId="16052" xr:uid="{22780378-D0BA-498D-8770-5150E1087438}"/>
    <cellStyle name="Table Head Aligned 2 2 7 3 2 2 2" xfId="31270" xr:uid="{B51B5460-8459-424F-90A3-B3984909AED0}"/>
    <cellStyle name="Table Head Aligned 2 2 7 3 2 3" xfId="31271" xr:uid="{21E7285C-1E5B-4CBA-9287-65FB6763DFD5}"/>
    <cellStyle name="Table Head Aligned 2 2 7 3 3" xfId="16051" xr:uid="{59565A74-065E-4493-92A2-50A39D8D9C9A}"/>
    <cellStyle name="Table Head Aligned 2 2 7 3 3 2" xfId="31272" xr:uid="{78F70E4D-0355-426D-8828-CA7F5A8CDAF7}"/>
    <cellStyle name="Table Head Aligned 2 2 7 3 4" xfId="31273" xr:uid="{7DF3BEDD-6381-43C2-AE7F-883AE9BBA834}"/>
    <cellStyle name="Table Head Aligned 2 2 7 4" xfId="3930" xr:uid="{6FA25894-299B-4673-9A56-AA570DFD59C0}"/>
    <cellStyle name="Table Head Aligned 2 2 7 4 2" xfId="9404" xr:uid="{6349F0C0-60F1-4C3C-A932-38943E05A206}"/>
    <cellStyle name="Table Head Aligned 2 2 7 4 2 2" xfId="16054" xr:uid="{CF508953-2539-4DC8-A9A4-436302F0895E}"/>
    <cellStyle name="Table Head Aligned 2 2 7 4 2 2 2" xfId="31274" xr:uid="{50FFB75E-5FDE-48AC-959F-D4F6BBE77B42}"/>
    <cellStyle name="Table Head Aligned 2 2 7 4 2 3" xfId="31275" xr:uid="{94F32EAC-259F-45D8-B7F8-A639DED4E986}"/>
    <cellStyle name="Table Head Aligned 2 2 7 4 3" xfId="16053" xr:uid="{2A28E17C-A1E6-43B8-9219-B054FA06EF94}"/>
    <cellStyle name="Table Head Aligned 2 2 7 4 3 2" xfId="31276" xr:uid="{0385F7CF-1D1F-46EC-B13C-39AEB87A99A7}"/>
    <cellStyle name="Table Head Aligned 2 2 7 4 4" xfId="31277" xr:uid="{E7CEE019-0E9E-498C-B6B8-3C0CB932C395}"/>
    <cellStyle name="Table Head Aligned 2 2 7 5" xfId="8254" xr:uid="{CD36522D-1FA1-45E9-A5ED-1061D45A31E8}"/>
    <cellStyle name="Table Head Aligned 2 2 7 5 2" xfId="16055" xr:uid="{802AB72D-2DC6-472C-B285-53BA0215E1AE}"/>
    <cellStyle name="Table Head Aligned 2 2 7 5 2 2" xfId="31278" xr:uid="{CB25D69E-7948-4AA3-929D-6F9BC3821961}"/>
    <cellStyle name="Table Head Aligned 2 2 7 5 3" xfId="31279" xr:uid="{35D002D6-0185-4871-8770-40792EDCF217}"/>
    <cellStyle name="Table Head Aligned 2 2 7 6" xfId="16048" xr:uid="{46DED74E-0C26-4462-8E02-717A351A6EE6}"/>
    <cellStyle name="Table Head Aligned 2 2 7 6 2" xfId="31280" xr:uid="{D60EEA00-B65B-42A1-916E-CE782C8B1321}"/>
    <cellStyle name="Table Head Aligned 2 2 7 7" xfId="31281" xr:uid="{BC52BAF4-230D-4390-A917-6A19E64FF284}"/>
    <cellStyle name="Table Head Aligned 2 2 8" xfId="3931" xr:uid="{181D5BA6-CCD5-4F3C-9F1E-F650E54C80BF}"/>
    <cellStyle name="Table Head Aligned 2 2 8 2" xfId="16056" xr:uid="{6CD655DA-C6E0-4871-9964-AA4A2CF5E087}"/>
    <cellStyle name="Table Head Aligned 2 2 8 2 2" xfId="31282" xr:uid="{C109CE34-DFA4-4B37-92D4-9F8972FC3D49}"/>
    <cellStyle name="Table Head Aligned 2 2 8 3" xfId="31283" xr:uid="{36E004FF-FAC6-4C1E-8BE6-B4A277E60951}"/>
    <cellStyle name="Table Head Aligned 2 3" xfId="3932" xr:uid="{01C31663-95A3-4A26-96BF-8E79AA1AC46E}"/>
    <cellStyle name="Table Head Aligned 2 3 2" xfId="3933" xr:uid="{6E8CE180-7CF4-43F9-A993-34BF8D9D52BE}"/>
    <cellStyle name="Table Head Aligned 2 3 2 2" xfId="8889" xr:uid="{489D35DA-54E0-4864-B214-E70178C94507}"/>
    <cellStyle name="Table Head Aligned 2 3 2 2 2" xfId="16058" xr:uid="{910D53FA-DF1A-4D12-82AC-0F5A74D0F045}"/>
    <cellStyle name="Table Head Aligned 2 3 2 2 2 2" xfId="31284" xr:uid="{0D0D4D8A-C92D-4912-B760-C2F79E0AF7A3}"/>
    <cellStyle name="Table Head Aligned 2 3 2 2 3" xfId="31285" xr:uid="{0CCD3429-C170-456C-84D1-91F1CE368895}"/>
    <cellStyle name="Table Head Aligned 2 3 2 3" xfId="16057" xr:uid="{FB67567D-1FE5-4C06-AAF5-2D5DE4A1FE0D}"/>
    <cellStyle name="Table Head Aligned 2 3 2 3 2" xfId="31286" xr:uid="{71AD643F-2C9E-4058-A395-7B52E2FDB649}"/>
    <cellStyle name="Table Head Aligned 2 3 2 4" xfId="31287" xr:uid="{46096526-241E-4000-B72B-EF9514E6252A}"/>
    <cellStyle name="Table Head Aligned 2 3 3" xfId="3934" xr:uid="{6DC1B142-D600-4D23-9150-7C08F3E3DD33}"/>
    <cellStyle name="Table Head Aligned 2 3 3 2" xfId="8829" xr:uid="{838BB03A-E9E3-4485-AFF3-A64F3FBD2849}"/>
    <cellStyle name="Table Head Aligned 2 3 3 2 2" xfId="16060" xr:uid="{998C84AA-3E6B-47F1-8D16-624B3C9AE881}"/>
    <cellStyle name="Table Head Aligned 2 3 3 2 2 2" xfId="31288" xr:uid="{B98EAB49-0A18-409D-B784-F2094C645A45}"/>
    <cellStyle name="Table Head Aligned 2 3 3 2 3" xfId="31289" xr:uid="{11C5E99B-9F4D-42F2-8C7D-5D824A557EC6}"/>
    <cellStyle name="Table Head Aligned 2 3 3 3" xfId="16059" xr:uid="{BAEBFBBB-5BF0-43E3-9803-833EEC284E03}"/>
    <cellStyle name="Table Head Aligned 2 3 3 3 2" xfId="31290" xr:uid="{87077950-A6E2-41B7-988C-16A5D641326F}"/>
    <cellStyle name="Table Head Aligned 2 3 3 4" xfId="31291" xr:uid="{AF0A7334-1FB1-4BE1-BF31-27FA083A9C7B}"/>
    <cellStyle name="Table Head Aligned 2 3 4" xfId="3935" xr:uid="{D0A3E116-EE8A-47F9-8C88-B37960877A7B}"/>
    <cellStyle name="Table Head Aligned 2 3 4 2" xfId="8875" xr:uid="{56112C24-7968-4814-8091-ED2376CD5011}"/>
    <cellStyle name="Table Head Aligned 2 3 4 2 2" xfId="16062" xr:uid="{DA7D4D7D-8349-4856-9DE7-8C9EA5365BB8}"/>
    <cellStyle name="Table Head Aligned 2 3 4 2 2 2" xfId="31292" xr:uid="{966366FA-985B-498C-B970-634E7825BAE7}"/>
    <cellStyle name="Table Head Aligned 2 3 4 2 3" xfId="31293" xr:uid="{5A9E76EB-19BD-4475-B16C-FC24007C5F39}"/>
    <cellStyle name="Table Head Aligned 2 3 4 3" xfId="16061" xr:uid="{427753A2-0ECD-4E54-BA00-460BB91ED169}"/>
    <cellStyle name="Table Head Aligned 2 3 4 3 2" xfId="31294" xr:uid="{B5A9806D-EE17-4703-8525-A5C514B7B7D7}"/>
    <cellStyle name="Table Head Aligned 2 3 4 4" xfId="31295" xr:uid="{AB5B3202-5BEE-432D-868E-11F1BA2B7D7D}"/>
    <cellStyle name="Table Head Aligned 2 3 5" xfId="3936" xr:uid="{62ECAFFD-9716-4D9D-8A20-DD5E80770E37}"/>
    <cellStyle name="Table Head Aligned 2 3 5 2" xfId="8310" xr:uid="{BEFF679C-974F-4CBC-A758-A1D37E70AE34}"/>
    <cellStyle name="Table Head Aligned 2 3 5 2 2" xfId="16064" xr:uid="{F3984060-8813-4452-AAB3-0B7C70BCE5AE}"/>
    <cellStyle name="Table Head Aligned 2 3 5 2 2 2" xfId="31296" xr:uid="{29194571-21CB-43AC-8ADF-0B52EFEC9E0B}"/>
    <cellStyle name="Table Head Aligned 2 3 5 2 3" xfId="31297" xr:uid="{E7986D7D-D1F5-4919-B177-C7110AFDA5C9}"/>
    <cellStyle name="Table Head Aligned 2 3 5 3" xfId="16063" xr:uid="{77EFAF01-31F5-4FD2-8673-8EF6166D3015}"/>
    <cellStyle name="Table Head Aligned 2 3 5 3 2" xfId="31298" xr:uid="{961635D0-132C-46EB-B760-2F19F409B852}"/>
    <cellStyle name="Table Head Aligned 2 3 5 4" xfId="31299" xr:uid="{49A3BC24-CF82-4C73-A005-AF4952F78979}"/>
    <cellStyle name="Table Head Aligned 2 3 6" xfId="5705" xr:uid="{C5AB2662-F01D-4EFA-BB88-8F95B84088D9}"/>
    <cellStyle name="Table Head Aligned 2 3 6 2" xfId="16065" xr:uid="{843AAA00-E2B3-4156-8894-4AF641DCB687}"/>
    <cellStyle name="Table Head Aligned 2 3 6 2 2" xfId="31300" xr:uid="{A882F1E1-22D5-4A3C-A476-251D41C65EFE}"/>
    <cellStyle name="Table Head Aligned 2 3 6 3" xfId="31301" xr:uid="{335F512D-6A35-4D53-9E1D-176CDD11C19F}"/>
    <cellStyle name="Table Head Aligned 2 3 7" xfId="8010" xr:uid="{ADB17F61-0ED2-4834-A634-6B61A7D9B09D}"/>
    <cellStyle name="Table Head Aligned 2 3 7 2" xfId="16066" xr:uid="{2306CC87-731D-4AE6-B8A0-DFF3BD4288CD}"/>
    <cellStyle name="Table Head Aligned 2 3 7 2 2" xfId="31302" xr:uid="{52B290EE-B250-4B59-9580-DCF9160E9223}"/>
    <cellStyle name="Table Head Aligned 2 3 7 3" xfId="31303" xr:uid="{D73FC2E5-BBEF-478E-9638-F863A0D87025}"/>
    <cellStyle name="Table Head Aligned 2 3 8" xfId="10077" xr:uid="{CE092D79-040C-40DC-8FDA-8EC674273A4A}"/>
    <cellStyle name="Table Head Aligned 2 3 8 2" xfId="31304" xr:uid="{6877568E-266F-4B49-9D45-2699A398E3F9}"/>
    <cellStyle name="Table Head Aligned 2 3 9" xfId="31305" xr:uid="{25107838-70E7-43BC-B4AE-64DA1FC9AA46}"/>
    <cellStyle name="Table Head Aligned 2 4" xfId="3937" xr:uid="{BEB5AD8B-076A-407E-9552-18B39B2B8236}"/>
    <cellStyle name="Table Head Aligned 2 4 2" xfId="3938" xr:uid="{0A3ED85B-EE10-4BCC-ADBB-63D818E094A2}"/>
    <cellStyle name="Table Head Aligned 2 4 2 2" xfId="8552" xr:uid="{549F4BFE-A3FD-470D-9637-28273337E5B9}"/>
    <cellStyle name="Table Head Aligned 2 4 2 2 2" xfId="16069" xr:uid="{FFB0519E-F8F6-47A9-9871-9E85B7503571}"/>
    <cellStyle name="Table Head Aligned 2 4 2 2 2 2" xfId="31306" xr:uid="{CD33F978-7A75-4908-848E-5000F6303C0F}"/>
    <cellStyle name="Table Head Aligned 2 4 2 2 3" xfId="31307" xr:uid="{9C318345-E480-4592-8D37-E1A8F1C444B4}"/>
    <cellStyle name="Table Head Aligned 2 4 2 3" xfId="16068" xr:uid="{A3F8E641-19DA-4CA2-B154-050F99B91287}"/>
    <cellStyle name="Table Head Aligned 2 4 2 3 2" xfId="31308" xr:uid="{26EE518D-7794-4DCD-A3FE-B8BA5CFFC3DD}"/>
    <cellStyle name="Table Head Aligned 2 4 2 4" xfId="31309" xr:uid="{17382733-F060-4C97-9537-D9F2158B0EC5}"/>
    <cellStyle name="Table Head Aligned 2 4 3" xfId="3939" xr:uid="{F2D48C50-DAF2-4CB8-813A-45C8C2934CE4}"/>
    <cellStyle name="Table Head Aligned 2 4 3 2" xfId="9165" xr:uid="{9533060C-61C2-49DF-A637-543F1402AF20}"/>
    <cellStyle name="Table Head Aligned 2 4 3 2 2" xfId="16071" xr:uid="{5DF62FBE-98DC-4FA7-A40B-DAE4B1BD75E2}"/>
    <cellStyle name="Table Head Aligned 2 4 3 2 2 2" xfId="31310" xr:uid="{929C3997-5F42-4099-8E9C-F03B9DB503A4}"/>
    <cellStyle name="Table Head Aligned 2 4 3 2 3" xfId="31311" xr:uid="{05D7470B-9C92-486B-A0D7-1D00C219F6F0}"/>
    <cellStyle name="Table Head Aligned 2 4 3 3" xfId="16070" xr:uid="{3EF4B4D1-390C-4635-8043-9C35B394725E}"/>
    <cellStyle name="Table Head Aligned 2 4 3 3 2" xfId="31312" xr:uid="{8ECF9496-3817-4F8D-99C8-780B2430FC68}"/>
    <cellStyle name="Table Head Aligned 2 4 3 4" xfId="31313" xr:uid="{65C62C68-0923-4C0C-89A4-C32DB00C477D}"/>
    <cellStyle name="Table Head Aligned 2 4 4" xfId="3940" xr:uid="{F027B010-3788-4701-851A-690ED3F30071}"/>
    <cellStyle name="Table Head Aligned 2 4 4 2" xfId="9392" xr:uid="{07819903-82EC-4F1B-AE59-FBDFEF251986}"/>
    <cellStyle name="Table Head Aligned 2 4 4 2 2" xfId="16073" xr:uid="{C434AC52-89AC-4137-B2D5-9B3D4F54DCEA}"/>
    <cellStyle name="Table Head Aligned 2 4 4 2 2 2" xfId="31314" xr:uid="{FAC631C7-171E-415C-AA26-D11D32C19CB1}"/>
    <cellStyle name="Table Head Aligned 2 4 4 2 3" xfId="31315" xr:uid="{2DB081F6-B4BE-4AE0-A2A9-18EEACBF18E3}"/>
    <cellStyle name="Table Head Aligned 2 4 4 3" xfId="16072" xr:uid="{A13DCE8F-28D7-485E-B4B3-9E85F11330A2}"/>
    <cellStyle name="Table Head Aligned 2 4 4 3 2" xfId="31316" xr:uid="{10D0E513-522D-4B58-9F68-993232DBFF07}"/>
    <cellStyle name="Table Head Aligned 2 4 4 4" xfId="31317" xr:uid="{A1394E75-0C7C-4F4E-87E8-CEE4C8AEDCCF}"/>
    <cellStyle name="Table Head Aligned 2 4 5" xfId="3941" xr:uid="{CB72162B-C521-4A0C-89AC-DAB0C4049DC0}"/>
    <cellStyle name="Table Head Aligned 2 4 5 2" xfId="8506" xr:uid="{568D90BC-35BA-4D18-8183-5352C9CDFE3E}"/>
    <cellStyle name="Table Head Aligned 2 4 5 2 2" xfId="16075" xr:uid="{0F1F2185-9EAF-4E0D-9E28-E34A94B08ACC}"/>
    <cellStyle name="Table Head Aligned 2 4 5 2 2 2" xfId="31318" xr:uid="{FF1BAC65-5FA4-4383-AEC3-CDB2D11F3FAB}"/>
    <cellStyle name="Table Head Aligned 2 4 5 2 3" xfId="31319" xr:uid="{6A01E829-A89B-4D35-8C5F-58B7B24023DB}"/>
    <cellStyle name="Table Head Aligned 2 4 5 3" xfId="16074" xr:uid="{B8ADCA5E-3226-4E7C-99AA-0D3F9B0880FA}"/>
    <cellStyle name="Table Head Aligned 2 4 5 3 2" xfId="31320" xr:uid="{EDCDD912-34B9-4678-A321-6CF764FB812D}"/>
    <cellStyle name="Table Head Aligned 2 4 5 4" xfId="31321" xr:uid="{602CE380-E519-479A-8329-4A3615A511E4}"/>
    <cellStyle name="Table Head Aligned 2 4 6" xfId="8242" xr:uid="{A7545872-D676-4BE7-81D6-7743D940FB31}"/>
    <cellStyle name="Table Head Aligned 2 4 6 2" xfId="16076" xr:uid="{255AF458-A5F5-4ED3-B954-3AE4ABD6ABDC}"/>
    <cellStyle name="Table Head Aligned 2 4 6 2 2" xfId="31322" xr:uid="{2CA5FF16-0DEE-4F0A-B5B2-AA0FC072EF91}"/>
    <cellStyle name="Table Head Aligned 2 4 6 3" xfId="31323" xr:uid="{AC5AA8E9-FAEB-42AC-95D2-78BA4C43E3F1}"/>
    <cellStyle name="Table Head Aligned 2 4 7" xfId="16067" xr:uid="{36CEC114-0940-4322-ADD0-BD8308FD42F9}"/>
    <cellStyle name="Table Head Aligned 2 4 7 2" xfId="31324" xr:uid="{DB564534-AEBE-4B23-811F-606AC41A3164}"/>
    <cellStyle name="Table Head Aligned 2 4 8" xfId="31325" xr:uid="{6FE568B6-9E21-4F31-99B0-4B67C45E9CC7}"/>
    <cellStyle name="Table Head Aligned 2 5" xfId="3942" xr:uid="{EC6D57F4-DB18-4685-8817-126294FF50EE}"/>
    <cellStyle name="Table Head Aligned 2 5 2" xfId="3943" xr:uid="{28EB569D-E7FB-4D7B-80C2-336AC96DB3AA}"/>
    <cellStyle name="Table Head Aligned 2 5 2 2" xfId="8732" xr:uid="{5ECE6B13-B4E5-422B-9141-9BC90C6879A3}"/>
    <cellStyle name="Table Head Aligned 2 5 2 2 2" xfId="16079" xr:uid="{4F377842-E4F0-4437-833A-2CE535AA1D85}"/>
    <cellStyle name="Table Head Aligned 2 5 2 2 2 2" xfId="31326" xr:uid="{9C34DBE4-9240-40E9-904C-628FE53CB52C}"/>
    <cellStyle name="Table Head Aligned 2 5 2 2 3" xfId="31327" xr:uid="{BF4EA446-C639-4F2F-8DC4-1C737EE60EA9}"/>
    <cellStyle name="Table Head Aligned 2 5 2 3" xfId="16078" xr:uid="{A2C4B82E-0096-4F99-BE92-94066D25E004}"/>
    <cellStyle name="Table Head Aligned 2 5 2 3 2" xfId="31328" xr:uid="{FD62AD08-DEB1-4131-BD5D-968405507A2E}"/>
    <cellStyle name="Table Head Aligned 2 5 2 4" xfId="31329" xr:uid="{4FE14828-0947-4AE6-8EE9-C8E16D26A7A2}"/>
    <cellStyle name="Table Head Aligned 2 5 3" xfId="3944" xr:uid="{6D0A04EE-3FA1-4B94-8FCE-704156562387}"/>
    <cellStyle name="Table Head Aligned 2 5 3 2" xfId="8860" xr:uid="{840B2D84-283F-4F9A-9F54-CC9DDE4D0467}"/>
    <cellStyle name="Table Head Aligned 2 5 3 2 2" xfId="16081" xr:uid="{48A033DA-E07C-4920-90C5-4ABE8EB188F4}"/>
    <cellStyle name="Table Head Aligned 2 5 3 2 2 2" xfId="31330" xr:uid="{5150145B-2E49-4320-B28A-F02ED4705BA4}"/>
    <cellStyle name="Table Head Aligned 2 5 3 2 3" xfId="31331" xr:uid="{ABEA52C4-D89D-4680-8433-593D0EF44410}"/>
    <cellStyle name="Table Head Aligned 2 5 3 3" xfId="16080" xr:uid="{A74C770E-E3D8-4F53-B85E-5642CBDCBE37}"/>
    <cellStyle name="Table Head Aligned 2 5 3 3 2" xfId="31332" xr:uid="{213A23C6-DBD9-4E94-BC46-DFFCB41F976B}"/>
    <cellStyle name="Table Head Aligned 2 5 3 4" xfId="31333" xr:uid="{012962F0-BAD0-4318-83C9-93A226AAC9A3}"/>
    <cellStyle name="Table Head Aligned 2 5 4" xfId="3945" xr:uid="{DFC820E1-C722-4855-946E-B2B8CCE0286E}"/>
    <cellStyle name="Table Head Aligned 2 5 4 2" xfId="9206" xr:uid="{2A8AA973-8091-4181-9358-EDC4560A4F4A}"/>
    <cellStyle name="Table Head Aligned 2 5 4 2 2" xfId="16083" xr:uid="{3186685F-75BA-40B8-8E94-8B5E0F569191}"/>
    <cellStyle name="Table Head Aligned 2 5 4 2 2 2" xfId="31334" xr:uid="{0DFE5F27-5536-4471-A49C-13DD8C43C618}"/>
    <cellStyle name="Table Head Aligned 2 5 4 2 3" xfId="31335" xr:uid="{87D6916C-8006-4C30-8B52-F1E2D4FC4FAA}"/>
    <cellStyle name="Table Head Aligned 2 5 4 3" xfId="16082" xr:uid="{AA9D6664-9842-4088-9FB8-D41FE21BCB6E}"/>
    <cellStyle name="Table Head Aligned 2 5 4 3 2" xfId="31336" xr:uid="{4E733CBD-A2A1-491B-8A17-5B12E5615908}"/>
    <cellStyle name="Table Head Aligned 2 5 4 4" xfId="31337" xr:uid="{C3C56FBD-CEC2-4A3C-BC82-43D10387E9F4}"/>
    <cellStyle name="Table Head Aligned 2 5 5" xfId="3946" xr:uid="{59DF68C7-0EFE-48A8-B4DA-40B5606A0622}"/>
    <cellStyle name="Table Head Aligned 2 5 5 2" xfId="8353" xr:uid="{508BA3A5-6AE9-45FC-94C9-E15F4A3D364A}"/>
    <cellStyle name="Table Head Aligned 2 5 5 2 2" xfId="16085" xr:uid="{75DC8522-DCC1-4BC0-A2CD-38FACCAB2D33}"/>
    <cellStyle name="Table Head Aligned 2 5 5 2 2 2" xfId="31338" xr:uid="{3A69E851-B619-41BF-B4AA-A965A984FC54}"/>
    <cellStyle name="Table Head Aligned 2 5 5 2 3" xfId="31339" xr:uid="{069DA5BB-D6F4-4E13-9751-0080AF912267}"/>
    <cellStyle name="Table Head Aligned 2 5 5 3" xfId="16084" xr:uid="{A89F07CB-2616-428A-9AF1-2344904CEC89}"/>
    <cellStyle name="Table Head Aligned 2 5 5 3 2" xfId="31340" xr:uid="{31993DE5-EBDC-45DC-9B5C-58A8574935F7}"/>
    <cellStyle name="Table Head Aligned 2 5 5 4" xfId="31341" xr:uid="{9B0A2143-7ECC-4A81-8B8A-117917E9E495}"/>
    <cellStyle name="Table Head Aligned 2 5 6" xfId="8056" xr:uid="{F8B967CC-D7BA-41FC-BEFF-658B5577ED85}"/>
    <cellStyle name="Table Head Aligned 2 5 6 2" xfId="16086" xr:uid="{776A92AD-7448-4CE8-9592-7D375B7B9314}"/>
    <cellStyle name="Table Head Aligned 2 5 6 2 2" xfId="31342" xr:uid="{DA65BA83-5499-4A16-B22E-078B262D1B6D}"/>
    <cellStyle name="Table Head Aligned 2 5 6 3" xfId="31343" xr:uid="{1C8E6360-A26A-4632-89DB-3968DE28DC5A}"/>
    <cellStyle name="Table Head Aligned 2 5 7" xfId="16077" xr:uid="{DE8B5F8E-16C2-4328-881B-995BBF8144CB}"/>
    <cellStyle name="Table Head Aligned 2 5 7 2" xfId="31344" xr:uid="{64A0CFD8-8988-4819-8B9F-CCFF7A12BAC9}"/>
    <cellStyle name="Table Head Aligned 2 5 8" xfId="31345" xr:uid="{BAC6FC95-3FB0-48A5-8B3A-BB0B601AEE35}"/>
    <cellStyle name="Table Head Aligned 2 6" xfId="3947" xr:uid="{5240EE1E-66A2-480B-B339-B8777566A72B}"/>
    <cellStyle name="Table Head Aligned 2 6 2" xfId="3948" xr:uid="{5FF1E4A3-CA4F-4887-8E43-3870A4C41485}"/>
    <cellStyle name="Table Head Aligned 2 6 2 2" xfId="8981" xr:uid="{2D8BAB94-85BA-420D-8D5A-635DBE7136C5}"/>
    <cellStyle name="Table Head Aligned 2 6 2 2 2" xfId="16089" xr:uid="{EC262464-FDD1-489A-8EB8-D68E7242A96C}"/>
    <cellStyle name="Table Head Aligned 2 6 2 2 2 2" xfId="31346" xr:uid="{95E2215C-07A7-4D60-B20E-4C6B9ED88A03}"/>
    <cellStyle name="Table Head Aligned 2 6 2 2 3" xfId="31347" xr:uid="{9355138A-A823-4680-9F09-C17569C9DFE0}"/>
    <cellStyle name="Table Head Aligned 2 6 2 3" xfId="16088" xr:uid="{09706347-1BD3-4D48-AF99-B3546850D126}"/>
    <cellStyle name="Table Head Aligned 2 6 2 3 2" xfId="31348" xr:uid="{0D6A3C09-F952-4BDB-87B0-CA6C2E7307A2}"/>
    <cellStyle name="Table Head Aligned 2 6 2 4" xfId="31349" xr:uid="{E69F593D-28CB-410D-B161-97CDDDF9AE38}"/>
    <cellStyle name="Table Head Aligned 2 6 3" xfId="3949" xr:uid="{51341023-E2B4-4F95-A5ED-41E0E4FEEA0A}"/>
    <cellStyle name="Table Head Aligned 2 6 3 2" xfId="9191" xr:uid="{1A35898B-8EAB-4CFB-862D-E1B5206A3190}"/>
    <cellStyle name="Table Head Aligned 2 6 3 2 2" xfId="16091" xr:uid="{8A975E5F-8D37-4324-AE4B-46605903E788}"/>
    <cellStyle name="Table Head Aligned 2 6 3 2 2 2" xfId="31350" xr:uid="{ACCF5A50-A6D0-4968-A363-0F510DEF2B55}"/>
    <cellStyle name="Table Head Aligned 2 6 3 2 3" xfId="31351" xr:uid="{E69A198D-060D-44AA-928D-DAF7C76C2747}"/>
    <cellStyle name="Table Head Aligned 2 6 3 3" xfId="16090" xr:uid="{35E99C4E-953C-40CB-B117-9440A914C41F}"/>
    <cellStyle name="Table Head Aligned 2 6 3 3 2" xfId="31352" xr:uid="{61D60A26-33F3-48D6-9E92-4A839FEDF5B7}"/>
    <cellStyle name="Table Head Aligned 2 6 3 4" xfId="31353" xr:uid="{A5C46B1D-9433-4D7D-B381-E09F0D0FE011}"/>
    <cellStyle name="Table Head Aligned 2 6 4" xfId="3950" xr:uid="{45904764-8821-406A-84C3-3F571C04420E}"/>
    <cellStyle name="Table Head Aligned 2 6 4 2" xfId="9418" xr:uid="{9836DF0F-E00B-42E1-9A0E-79F9CB5C9104}"/>
    <cellStyle name="Table Head Aligned 2 6 4 2 2" xfId="16093" xr:uid="{78790904-9D1F-4141-B3E7-E2BF249C87EC}"/>
    <cellStyle name="Table Head Aligned 2 6 4 2 2 2" xfId="31354" xr:uid="{2A30D59D-BA32-4432-825F-06DC082A88B6}"/>
    <cellStyle name="Table Head Aligned 2 6 4 2 3" xfId="31355" xr:uid="{CFEF04CA-F18C-4C6B-B041-445B14FDE834}"/>
    <cellStyle name="Table Head Aligned 2 6 4 3" xfId="16092" xr:uid="{B576E511-02EA-492E-B1D6-B51C580227F4}"/>
    <cellStyle name="Table Head Aligned 2 6 4 3 2" xfId="31356" xr:uid="{BE77F325-96E3-48FC-9905-35D4F149F594}"/>
    <cellStyle name="Table Head Aligned 2 6 4 4" xfId="31357" xr:uid="{AD7E6D8E-0669-4798-86C5-4AF70449768A}"/>
    <cellStyle name="Table Head Aligned 2 6 5" xfId="3951" xr:uid="{4072869E-E9F5-46F9-BB87-4AA2156309CB}"/>
    <cellStyle name="Table Head Aligned 2 6 5 2" xfId="8527" xr:uid="{81E1E819-D661-44D2-97E0-AB3890B5CA09}"/>
    <cellStyle name="Table Head Aligned 2 6 5 2 2" xfId="16095" xr:uid="{0ED6BDC0-4740-4176-9ED2-A009F710FBCA}"/>
    <cellStyle name="Table Head Aligned 2 6 5 2 2 2" xfId="31358" xr:uid="{893E61F3-FBBB-4826-AD6F-A8B5F80AADEC}"/>
    <cellStyle name="Table Head Aligned 2 6 5 2 3" xfId="31359" xr:uid="{3C75BC26-1B2F-4C73-A354-CDADE8BC5D1B}"/>
    <cellStyle name="Table Head Aligned 2 6 5 3" xfId="16094" xr:uid="{BF06A79C-5E3C-4A74-B5F2-B2E8972F9641}"/>
    <cellStyle name="Table Head Aligned 2 6 5 3 2" xfId="31360" xr:uid="{A379A3A9-C4EB-4519-A7EA-88B609837808}"/>
    <cellStyle name="Table Head Aligned 2 6 5 4" xfId="31361" xr:uid="{23B3E512-8BED-4E85-9C44-C40FF3F8F1BF}"/>
    <cellStyle name="Table Head Aligned 2 6 6" xfId="8268" xr:uid="{D6B84FFE-C023-4814-93FB-6AC7AAD93C96}"/>
    <cellStyle name="Table Head Aligned 2 6 6 2" xfId="16096" xr:uid="{1588D409-6037-4865-8E46-30F638ED892D}"/>
    <cellStyle name="Table Head Aligned 2 6 6 2 2" xfId="31362" xr:uid="{9C4CBA88-D4E2-435D-BEFC-99436C68E842}"/>
    <cellStyle name="Table Head Aligned 2 6 6 3" xfId="31363" xr:uid="{3529E997-23DE-4F8A-8FD9-E44322A1D4EF}"/>
    <cellStyle name="Table Head Aligned 2 6 7" xfId="16087" xr:uid="{A5404AE7-731F-4378-A097-C88FB4DEB091}"/>
    <cellStyle name="Table Head Aligned 2 6 7 2" xfId="31364" xr:uid="{5A74B088-0A68-49C5-AA67-136EE6A69F07}"/>
    <cellStyle name="Table Head Aligned 2 6 8" xfId="31365" xr:uid="{EEBFBC85-00CF-4790-93E3-C1D2CEEB79F1}"/>
    <cellStyle name="Table Head Aligned 2 7" xfId="3952" xr:uid="{16628007-A597-4D4B-A25D-D62604671CBE}"/>
    <cellStyle name="Table Head Aligned 2 7 2" xfId="3953" xr:uid="{EB8A34D6-ECFC-4D41-A499-80D6CD74A1CE}"/>
    <cellStyle name="Table Head Aligned 2 7 2 2" xfId="8991" xr:uid="{C0023A09-6D1E-4264-B013-BB1F496A513E}"/>
    <cellStyle name="Table Head Aligned 2 7 2 2 2" xfId="16099" xr:uid="{AA5092E0-17C3-4065-85A8-88026D365A8F}"/>
    <cellStyle name="Table Head Aligned 2 7 2 2 2 2" xfId="31366" xr:uid="{2E86EF0D-9D9E-4897-A2D1-383C8E36B164}"/>
    <cellStyle name="Table Head Aligned 2 7 2 2 3" xfId="31367" xr:uid="{BF4BDFA7-C69D-4B3A-BE4A-6D2CB9BE992E}"/>
    <cellStyle name="Table Head Aligned 2 7 2 3" xfId="16098" xr:uid="{861DA1F9-A9C4-421A-8019-494F31293E42}"/>
    <cellStyle name="Table Head Aligned 2 7 2 3 2" xfId="31368" xr:uid="{80A15BDF-691E-45B6-A4B7-33AEE3E24DBA}"/>
    <cellStyle name="Table Head Aligned 2 7 2 4" xfId="31369" xr:uid="{D9415EAA-36BC-44DE-8B51-9B09F9E78E06}"/>
    <cellStyle name="Table Head Aligned 2 7 3" xfId="3954" xr:uid="{9329DEA8-A686-4EDD-99F7-A2CF2F391106}"/>
    <cellStyle name="Table Head Aligned 2 7 3 2" xfId="9201" xr:uid="{D6424520-4ED2-439B-A366-69D476136BC5}"/>
    <cellStyle name="Table Head Aligned 2 7 3 2 2" xfId="16101" xr:uid="{1E062F17-6776-46DA-BB93-E960FD1270D8}"/>
    <cellStyle name="Table Head Aligned 2 7 3 2 2 2" xfId="31370" xr:uid="{2FBF12C0-6F13-4482-BF76-D5F8417E0202}"/>
    <cellStyle name="Table Head Aligned 2 7 3 2 3" xfId="31371" xr:uid="{589903A1-30FB-4F9A-BD05-D9601930C55E}"/>
    <cellStyle name="Table Head Aligned 2 7 3 3" xfId="16100" xr:uid="{42DCB081-8DD1-4355-8553-B87F8FFA0A44}"/>
    <cellStyle name="Table Head Aligned 2 7 3 3 2" xfId="31372" xr:uid="{D23CB7CC-DD1E-4A1B-99B7-A251E22BECD8}"/>
    <cellStyle name="Table Head Aligned 2 7 3 4" xfId="31373" xr:uid="{B91AE183-C3F4-459C-AE02-17AFB24F325F}"/>
    <cellStyle name="Table Head Aligned 2 7 4" xfId="3955" xr:uid="{D462E2BE-AD6B-4017-8784-1232D0D67ED2}"/>
    <cellStyle name="Table Head Aligned 2 7 4 2" xfId="9428" xr:uid="{5A6842FA-C8C5-4663-9FD8-66E096AAB19D}"/>
    <cellStyle name="Table Head Aligned 2 7 4 2 2" xfId="16103" xr:uid="{E17045E4-FF89-4FC9-9241-5912D66791AF}"/>
    <cellStyle name="Table Head Aligned 2 7 4 2 2 2" xfId="31374" xr:uid="{97AD4699-0582-4D42-9AD4-C17C3F9F8C3A}"/>
    <cellStyle name="Table Head Aligned 2 7 4 2 3" xfId="31375" xr:uid="{9677F21A-A521-4832-8C92-1D50C8A90033}"/>
    <cellStyle name="Table Head Aligned 2 7 4 3" xfId="16102" xr:uid="{787DB0E0-5239-447A-A934-FF21337D8D7C}"/>
    <cellStyle name="Table Head Aligned 2 7 4 3 2" xfId="31376" xr:uid="{3643232A-E4DB-4B36-9D51-18B7632AD04B}"/>
    <cellStyle name="Table Head Aligned 2 7 4 4" xfId="31377" xr:uid="{368D82B8-1D7D-4142-8369-81DF2165118B}"/>
    <cellStyle name="Table Head Aligned 2 7 5" xfId="3956" xr:uid="{24E1DAA9-0184-4427-80EA-150E9F9C0CF1}"/>
    <cellStyle name="Table Head Aligned 2 7 5 2" xfId="8532" xr:uid="{543D3D15-1454-45B3-A2CA-0041CD802C56}"/>
    <cellStyle name="Table Head Aligned 2 7 5 2 2" xfId="16105" xr:uid="{FB9BCB58-BF45-4866-B3DA-97FA8B7F86CA}"/>
    <cellStyle name="Table Head Aligned 2 7 5 2 2 2" xfId="31378" xr:uid="{7E0FDC81-5DC9-4E52-8039-E5B5648B0ED9}"/>
    <cellStyle name="Table Head Aligned 2 7 5 2 3" xfId="31379" xr:uid="{F42DF111-1A22-4385-A9C3-E315569B0FB4}"/>
    <cellStyle name="Table Head Aligned 2 7 5 3" xfId="16104" xr:uid="{7D5721A2-A5E3-4B58-BD44-B060562E777C}"/>
    <cellStyle name="Table Head Aligned 2 7 5 3 2" xfId="31380" xr:uid="{C8C4552D-C23B-4EA8-85DB-D9438B1E47A4}"/>
    <cellStyle name="Table Head Aligned 2 7 5 4" xfId="31381" xr:uid="{1660B310-3755-4CAF-A4CF-705ADD630BED}"/>
    <cellStyle name="Table Head Aligned 2 7 6" xfId="8278" xr:uid="{DFCE6E81-3FB1-4BB0-8CFB-1E9999E5E6FC}"/>
    <cellStyle name="Table Head Aligned 2 7 6 2" xfId="16106" xr:uid="{48E4916F-D499-48DF-97E6-9044602085DF}"/>
    <cellStyle name="Table Head Aligned 2 7 6 2 2" xfId="31382" xr:uid="{9F02005B-8B55-4874-8D13-FAF51B0B00CC}"/>
    <cellStyle name="Table Head Aligned 2 7 6 3" xfId="31383" xr:uid="{7EF6BEDD-E524-4DAD-B6B1-6791B7A81045}"/>
    <cellStyle name="Table Head Aligned 2 7 7" xfId="16097" xr:uid="{E772136F-3C3B-4A41-855E-84B61E87EBD3}"/>
    <cellStyle name="Table Head Aligned 2 7 7 2" xfId="31384" xr:uid="{E1E0CFC6-5BC2-4320-AD6B-90004716CF86}"/>
    <cellStyle name="Table Head Aligned 2 7 8" xfId="31385" xr:uid="{C399D15B-3D7C-47E5-A65E-1167781D3751}"/>
    <cellStyle name="Table Head Aligned 2 8" xfId="3957" xr:uid="{A89165E6-A7C6-4F3B-BB3E-AF3B5C0750C8}"/>
    <cellStyle name="Table Head Aligned 2 8 2" xfId="3958" xr:uid="{ADA9656D-888D-4F85-9319-521E5C77BB11}"/>
    <cellStyle name="Table Head Aligned 2 8 2 2" xfId="8567" xr:uid="{4309845D-08AA-499A-B35A-D9E129E01329}"/>
    <cellStyle name="Table Head Aligned 2 8 2 2 2" xfId="16109" xr:uid="{069F6681-8B3F-4B53-A9D0-FBD0DF26BBC8}"/>
    <cellStyle name="Table Head Aligned 2 8 2 2 2 2" xfId="31386" xr:uid="{6ECA819A-56A8-4D44-8A35-ED349C27D5AB}"/>
    <cellStyle name="Table Head Aligned 2 8 2 2 3" xfId="31387" xr:uid="{B2FBC4DF-5788-4AC5-8082-70BDB28C5FDD}"/>
    <cellStyle name="Table Head Aligned 2 8 2 3" xfId="16108" xr:uid="{5ED9EA68-CEC5-482B-BBD2-D742EBF74737}"/>
    <cellStyle name="Table Head Aligned 2 8 2 3 2" xfId="31388" xr:uid="{E59BFA5E-CC13-481F-8DAC-EB9A8E76B69A}"/>
    <cellStyle name="Table Head Aligned 2 8 2 4" xfId="31389" xr:uid="{28562ED1-37D0-409C-A7EE-4B44F0831466}"/>
    <cellStyle name="Table Head Aligned 2 8 3" xfId="3959" xr:uid="{F86567EF-83BB-43A3-A6FD-104551E5E03C}"/>
    <cellStyle name="Table Head Aligned 2 8 3 2" xfId="9150" xr:uid="{A54265BC-152F-46DD-94E1-62AD4A300510}"/>
    <cellStyle name="Table Head Aligned 2 8 3 2 2" xfId="16111" xr:uid="{C312D018-7FF4-45BA-92C7-F97EE0F29E6A}"/>
    <cellStyle name="Table Head Aligned 2 8 3 2 2 2" xfId="31390" xr:uid="{DD84C217-DB55-48B2-87DC-E60E7C8E57EB}"/>
    <cellStyle name="Table Head Aligned 2 8 3 2 3" xfId="31391" xr:uid="{2931E9C1-356F-4FF3-862C-223853E2B18F}"/>
    <cellStyle name="Table Head Aligned 2 8 3 3" xfId="16110" xr:uid="{753B4831-127C-4771-8B9C-B8636A86FA59}"/>
    <cellStyle name="Table Head Aligned 2 8 3 3 2" xfId="31392" xr:uid="{F1A0E34A-365A-494A-927D-60AD31F66BA1}"/>
    <cellStyle name="Table Head Aligned 2 8 3 4" xfId="31393" xr:uid="{C56AC73C-C1DC-4502-BD20-30620FE18406}"/>
    <cellStyle name="Table Head Aligned 2 8 4" xfId="3960" xr:uid="{6C00A715-295C-45BF-84F3-95AC628FABE4}"/>
    <cellStyle name="Table Head Aligned 2 8 4 2" xfId="9377" xr:uid="{D0F0E24A-AA63-4E53-9057-99314689993A}"/>
    <cellStyle name="Table Head Aligned 2 8 4 2 2" xfId="16113" xr:uid="{2C0E804F-2D91-4382-87CA-5BEE636258DF}"/>
    <cellStyle name="Table Head Aligned 2 8 4 2 2 2" xfId="31394" xr:uid="{66B81283-8A49-4499-B7AA-E3212345EB2D}"/>
    <cellStyle name="Table Head Aligned 2 8 4 2 3" xfId="31395" xr:uid="{37D443D4-E682-4007-92A1-7E48300D8ADD}"/>
    <cellStyle name="Table Head Aligned 2 8 4 3" xfId="16112" xr:uid="{D90619B5-7154-4735-91BD-C4395F4F670D}"/>
    <cellStyle name="Table Head Aligned 2 8 4 3 2" xfId="31396" xr:uid="{A1977BD4-F417-41AD-B32B-E029E1CBB949}"/>
    <cellStyle name="Table Head Aligned 2 8 4 4" xfId="31397" xr:uid="{4804901F-0E92-4017-8CB6-5CEC8FD31B3B}"/>
    <cellStyle name="Table Head Aligned 2 8 5" xfId="8227" xr:uid="{2CB0D49B-12A5-41F9-9A2A-D82F23005830}"/>
    <cellStyle name="Table Head Aligned 2 8 5 2" xfId="16114" xr:uid="{F219BC0C-E74B-4098-B0B8-2DFC192DFBAA}"/>
    <cellStyle name="Table Head Aligned 2 8 5 2 2" xfId="31398" xr:uid="{F1987501-FF95-41DC-B1AA-1D214AD24BF2}"/>
    <cellStyle name="Table Head Aligned 2 8 5 3" xfId="31399" xr:uid="{A86EC964-F949-4A89-9E85-DB71C12ECEAA}"/>
    <cellStyle name="Table Head Aligned 2 8 6" xfId="16107" xr:uid="{845E0387-1686-4D9D-BE4C-6D89DA910862}"/>
    <cellStyle name="Table Head Aligned 2 8 6 2" xfId="31400" xr:uid="{4905E76C-B458-4A66-8BC0-94B5043C416B}"/>
    <cellStyle name="Table Head Aligned 2 8 7" xfId="31401" xr:uid="{BE0692A0-6E2C-4AC8-8EE7-787AF6B72048}"/>
    <cellStyle name="Table Head Aligned 2 9" xfId="3961" xr:uid="{32BACCA5-AF77-46CC-9881-F5ADB84BAF8A}"/>
    <cellStyle name="Table Head Aligned 2 9 2" xfId="16115" xr:uid="{EABCFCFE-0883-4FF2-946A-52E3ACB9D540}"/>
    <cellStyle name="Table Head Aligned 2 9 2 2" xfId="31402" xr:uid="{EC4E74B6-17FF-4E57-BC97-D4E1751893AE}"/>
    <cellStyle name="Table Head Aligned 2 9 3" xfId="31403" xr:uid="{256AAA3C-1083-409B-B8C6-7C0349F19413}"/>
    <cellStyle name="Table Head Aligned 3" xfId="1248" xr:uid="{5117D591-E18E-4C4D-881E-C930C4FCDAD2}"/>
    <cellStyle name="Table Head Aligned 3 2" xfId="3962" xr:uid="{7A7245A1-AB06-4E40-972D-5A18A23966E8}"/>
    <cellStyle name="Table Head Aligned 3 2 2" xfId="3963" xr:uid="{0F3163AC-34BC-4FD0-9FEA-971A4595B9D5}"/>
    <cellStyle name="Table Head Aligned 3 2 2 2" xfId="8891" xr:uid="{FCDD675C-90E1-4EDA-8F75-CE257A9D4F6C}"/>
    <cellStyle name="Table Head Aligned 3 2 2 2 2" xfId="16117" xr:uid="{94EDD71E-6449-4070-A886-0C4AC98360ED}"/>
    <cellStyle name="Table Head Aligned 3 2 2 2 2 2" xfId="31404" xr:uid="{353C28BE-693F-4463-BDA0-22EE3AE98F1F}"/>
    <cellStyle name="Table Head Aligned 3 2 2 2 3" xfId="31405" xr:uid="{D87CDF3F-8466-4785-B18D-65916B905DF1}"/>
    <cellStyle name="Table Head Aligned 3 2 2 3" xfId="16116" xr:uid="{AA002B85-5FA2-41FE-AB56-3458C97D4660}"/>
    <cellStyle name="Table Head Aligned 3 2 2 3 2" xfId="31406" xr:uid="{6C16B113-EF8F-4352-B5F7-C258DB3A6B82}"/>
    <cellStyle name="Table Head Aligned 3 2 2 4" xfId="31407" xr:uid="{40A11D7F-BA4D-47C7-AE75-7964C2F20948}"/>
    <cellStyle name="Table Head Aligned 3 2 3" xfId="3964" xr:uid="{E27E33A8-1EA4-49C6-8522-CAF7837F5847}"/>
    <cellStyle name="Table Head Aligned 3 2 3 2" xfId="8827" xr:uid="{D947253B-7D7B-4C59-A1A2-727BD1492767}"/>
    <cellStyle name="Table Head Aligned 3 2 3 2 2" xfId="16119" xr:uid="{66FF3CA8-01D0-4C8A-9291-3CE2837C46DD}"/>
    <cellStyle name="Table Head Aligned 3 2 3 2 2 2" xfId="31408" xr:uid="{18505F0F-1F03-4242-B820-79F183453FC9}"/>
    <cellStyle name="Table Head Aligned 3 2 3 2 3" xfId="31409" xr:uid="{8E0D3430-207E-4EA3-B2E1-3EC99791C6FA}"/>
    <cellStyle name="Table Head Aligned 3 2 3 3" xfId="16118" xr:uid="{1CB734EB-BE5A-4487-987F-D18B7B7F3376}"/>
    <cellStyle name="Table Head Aligned 3 2 3 3 2" xfId="31410" xr:uid="{B3358345-C732-4D20-A60F-A5A1359D1765}"/>
    <cellStyle name="Table Head Aligned 3 2 3 4" xfId="31411" xr:uid="{C62608A2-82C7-4F95-B343-886E23FDE0DE}"/>
    <cellStyle name="Table Head Aligned 3 2 4" xfId="3965" xr:uid="{7CAB7602-85DB-47ED-AE75-5FF860BAC2BD}"/>
    <cellStyle name="Table Head Aligned 3 2 4 2" xfId="8788" xr:uid="{0BB8FE8C-3627-432F-A11A-A3A02DCB7BA8}"/>
    <cellStyle name="Table Head Aligned 3 2 4 2 2" xfId="16121" xr:uid="{E79E77DA-DC50-4215-86AC-CE45C107ED69}"/>
    <cellStyle name="Table Head Aligned 3 2 4 2 2 2" xfId="31412" xr:uid="{966EB55A-8726-49EF-B609-C3FFF1E21449}"/>
    <cellStyle name="Table Head Aligned 3 2 4 2 3" xfId="31413" xr:uid="{BEFE5280-A1B6-4CE0-86A7-108A19F7986A}"/>
    <cellStyle name="Table Head Aligned 3 2 4 3" xfId="16120" xr:uid="{BC7A7F57-FA1B-4D9E-BB5B-38D622A85C0D}"/>
    <cellStyle name="Table Head Aligned 3 2 4 3 2" xfId="31414" xr:uid="{3952285D-6829-441C-97BA-4324FE8DFB7C}"/>
    <cellStyle name="Table Head Aligned 3 2 4 4" xfId="31415" xr:uid="{12E16522-C083-4860-9BE5-CF2A52D7353C}"/>
    <cellStyle name="Table Head Aligned 3 2 5" xfId="3966" xr:uid="{50419AA3-A0AC-4C27-93C7-6536BC20F53A}"/>
    <cellStyle name="Table Head Aligned 3 2 5 2" xfId="8308" xr:uid="{AF44D8EA-0835-4426-B3C6-AD60A5B4767A}"/>
    <cellStyle name="Table Head Aligned 3 2 5 2 2" xfId="16123" xr:uid="{DA6A0294-44D4-449B-A421-03D925F7A531}"/>
    <cellStyle name="Table Head Aligned 3 2 5 2 2 2" xfId="31416" xr:uid="{0CE435D4-4A39-4EF7-8476-00F8B532BBBB}"/>
    <cellStyle name="Table Head Aligned 3 2 5 2 3" xfId="31417" xr:uid="{B6F2D44D-69E2-48B9-8BAD-D335B51D356F}"/>
    <cellStyle name="Table Head Aligned 3 2 5 3" xfId="16122" xr:uid="{64057634-64D8-48AC-94AD-D6B9FCABF4C0}"/>
    <cellStyle name="Table Head Aligned 3 2 5 3 2" xfId="31418" xr:uid="{0E4F282C-5184-4CBD-8E4D-B9F78D80CEFB}"/>
    <cellStyle name="Table Head Aligned 3 2 5 4" xfId="31419" xr:uid="{26E261F6-0FBD-4E26-B4D4-BED4606A2B33}"/>
    <cellStyle name="Table Head Aligned 3 2 6" xfId="5707" xr:uid="{C992642D-15A5-4492-B021-FB46F2A23EB2}"/>
    <cellStyle name="Table Head Aligned 3 2 6 2" xfId="16124" xr:uid="{E4752AC0-342E-4261-A327-1A7A7423CAAA}"/>
    <cellStyle name="Table Head Aligned 3 2 6 2 2" xfId="31420" xr:uid="{4A8B40E6-784B-422E-9C1C-8C7F2C05C22A}"/>
    <cellStyle name="Table Head Aligned 3 2 6 3" xfId="31421" xr:uid="{4811DD21-3429-45B6-979B-C18FD32F8695}"/>
    <cellStyle name="Table Head Aligned 3 2 7" xfId="8008" xr:uid="{2183A6F1-BA58-4762-BFF1-B6429C64639F}"/>
    <cellStyle name="Table Head Aligned 3 2 7 2" xfId="16125" xr:uid="{96A7CF63-D33B-46A3-9344-E4DA99DBEAF2}"/>
    <cellStyle name="Table Head Aligned 3 2 7 2 2" xfId="31422" xr:uid="{F348FF9F-2A92-4530-A373-96C55CCEEE99}"/>
    <cellStyle name="Table Head Aligned 3 2 7 3" xfId="31423" xr:uid="{CCC65F07-D5A2-4F91-8786-04394D02F3DF}"/>
    <cellStyle name="Table Head Aligned 3 2 8" xfId="10078" xr:uid="{4CD5FD9C-7327-479E-8435-124DAD33FFF4}"/>
    <cellStyle name="Table Head Aligned 3 2 8 2" xfId="31424" xr:uid="{F5A3823A-A3DE-4C06-993C-F41D76DE62F8}"/>
    <cellStyle name="Table Head Aligned 3 2 9" xfId="31425" xr:uid="{77B963B1-533B-4E30-A648-89E01D7CEDBB}"/>
    <cellStyle name="Table Head Aligned 3 3" xfId="3967" xr:uid="{1175AA3B-5F6A-49AC-BE50-40119DBBBCDD}"/>
    <cellStyle name="Table Head Aligned 3 3 2" xfId="3968" xr:uid="{2752397C-841C-451F-9C56-62315E0C373E}"/>
    <cellStyle name="Table Head Aligned 3 3 2 2" xfId="8570" xr:uid="{3B9D3A87-7085-4A62-8A02-43D4061C83A2}"/>
    <cellStyle name="Table Head Aligned 3 3 2 2 2" xfId="16128" xr:uid="{699DC974-E7B7-4682-88BA-ACD84F5C1E52}"/>
    <cellStyle name="Table Head Aligned 3 3 2 2 2 2" xfId="31426" xr:uid="{FD9093C0-B481-4A34-B878-F085F3068274}"/>
    <cellStyle name="Table Head Aligned 3 3 2 2 3" xfId="31427" xr:uid="{098691BA-F375-4CB4-8920-DCD8FD3C3BE1}"/>
    <cellStyle name="Table Head Aligned 3 3 2 3" xfId="16127" xr:uid="{6739C84A-5EBB-455B-9141-FEBEC8F3CEC8}"/>
    <cellStyle name="Table Head Aligned 3 3 2 3 2" xfId="31428" xr:uid="{AEED2F4C-95FD-43DD-8BAA-05517B579726}"/>
    <cellStyle name="Table Head Aligned 3 3 2 4" xfId="31429" xr:uid="{C215DB37-FE75-4F82-B3BE-A40A82974F8B}"/>
    <cellStyle name="Table Head Aligned 3 3 3" xfId="3969" xr:uid="{2404D61E-E68A-44F9-9F4B-E34A487BF95E}"/>
    <cellStyle name="Table Head Aligned 3 3 3 2" xfId="9147" xr:uid="{9708BE80-B5CC-47CE-BD98-136BB950515F}"/>
    <cellStyle name="Table Head Aligned 3 3 3 2 2" xfId="16130" xr:uid="{DC3DA928-6439-4DC3-B550-2B0F21927A7A}"/>
    <cellStyle name="Table Head Aligned 3 3 3 2 2 2" xfId="31430" xr:uid="{551305BC-B6AE-4610-983D-95E1BA76C5E1}"/>
    <cellStyle name="Table Head Aligned 3 3 3 2 3" xfId="31431" xr:uid="{8100F555-1E47-4C94-9B13-DCCB7C6D7FBB}"/>
    <cellStyle name="Table Head Aligned 3 3 3 3" xfId="16129" xr:uid="{EC695ED6-D849-4A41-8F0D-6DB53D90D6F7}"/>
    <cellStyle name="Table Head Aligned 3 3 3 3 2" xfId="31432" xr:uid="{CE7C4D42-92AE-4595-A2A0-000C7D0EF350}"/>
    <cellStyle name="Table Head Aligned 3 3 3 4" xfId="31433" xr:uid="{862C468B-855C-40A1-9F0C-3D405CC80E7E}"/>
    <cellStyle name="Table Head Aligned 3 3 4" xfId="3970" xr:uid="{1DC3DF55-F335-4098-8F23-CB0686C2FA9D}"/>
    <cellStyle name="Table Head Aligned 3 3 4 2" xfId="9374" xr:uid="{5962A1A8-E41F-4F4E-BDA3-5DDD92638F05}"/>
    <cellStyle name="Table Head Aligned 3 3 4 2 2" xfId="16132" xr:uid="{E2C4B137-39E8-45FC-96EF-EA1DA9AD213B}"/>
    <cellStyle name="Table Head Aligned 3 3 4 2 2 2" xfId="31434" xr:uid="{37D14790-E2B0-49A6-99AD-62090ED9CC55}"/>
    <cellStyle name="Table Head Aligned 3 3 4 2 3" xfId="31435" xr:uid="{D6973ECC-635F-4146-9C7B-D915CAE3AD29}"/>
    <cellStyle name="Table Head Aligned 3 3 4 3" xfId="16131" xr:uid="{6B6909B3-9AB1-40BF-8F63-96E11E4E21D8}"/>
    <cellStyle name="Table Head Aligned 3 3 4 3 2" xfId="31436" xr:uid="{F21B8055-8C25-4387-BB63-4A6B6190E397}"/>
    <cellStyle name="Table Head Aligned 3 3 4 4" xfId="31437" xr:uid="{29608ACF-2549-4553-B28B-3E13E45C5060}"/>
    <cellStyle name="Table Head Aligned 3 3 5" xfId="3971" xr:uid="{18C33971-356C-447D-ACA0-B5251669E421}"/>
    <cellStyle name="Table Head Aligned 3 3 5 2" xfId="8491" xr:uid="{F343CC34-9EB8-4F34-A069-56E2AF59741E}"/>
    <cellStyle name="Table Head Aligned 3 3 5 2 2" xfId="16134" xr:uid="{05E632F6-FF74-4D66-B923-657C2C8E5C5E}"/>
    <cellStyle name="Table Head Aligned 3 3 5 2 2 2" xfId="31438" xr:uid="{AE4557EA-4185-4872-8E5C-CB73547B5DFF}"/>
    <cellStyle name="Table Head Aligned 3 3 5 2 3" xfId="31439" xr:uid="{9F289FAF-DD61-4C89-A202-86A11CD792E3}"/>
    <cellStyle name="Table Head Aligned 3 3 5 3" xfId="16133" xr:uid="{3DEF03D5-AAA2-430F-A4E4-979554563F92}"/>
    <cellStyle name="Table Head Aligned 3 3 5 3 2" xfId="31440" xr:uid="{869BCE99-1CF0-44DB-B88B-EF3ED433EE32}"/>
    <cellStyle name="Table Head Aligned 3 3 5 4" xfId="31441" xr:uid="{691C8A28-3989-4E7C-9BD3-83CB9491FDBF}"/>
    <cellStyle name="Table Head Aligned 3 3 6" xfId="8224" xr:uid="{743F8131-5E87-4E56-89C7-6400A78677E0}"/>
    <cellStyle name="Table Head Aligned 3 3 6 2" xfId="16135" xr:uid="{B33F710F-B327-4B25-A485-8F0C5D0E49AB}"/>
    <cellStyle name="Table Head Aligned 3 3 6 2 2" xfId="31442" xr:uid="{3CD199F3-90CC-4203-A1C0-BD618159D477}"/>
    <cellStyle name="Table Head Aligned 3 3 6 3" xfId="31443" xr:uid="{1E5F8E49-A7D8-4A2C-A1AD-D024F4714C45}"/>
    <cellStyle name="Table Head Aligned 3 3 7" xfId="16126" xr:uid="{FB78CE84-DDE2-489F-B109-2C84ABA3CAAC}"/>
    <cellStyle name="Table Head Aligned 3 3 7 2" xfId="31444" xr:uid="{A3616447-CED2-410A-B12A-22F293B5BBEC}"/>
    <cellStyle name="Table Head Aligned 3 3 8" xfId="31445" xr:uid="{17EADF24-DBF0-45D6-9F55-3A09D92AF0E7}"/>
    <cellStyle name="Table Head Aligned 3 4" xfId="3972" xr:uid="{BE1E5C6A-DE54-4A6D-8BC2-2AEA7AD93749}"/>
    <cellStyle name="Table Head Aligned 3 4 2" xfId="3973" xr:uid="{D07B445D-7887-4E76-98F1-66D3FAC66196}"/>
    <cellStyle name="Table Head Aligned 3 4 2 2" xfId="8730" xr:uid="{8A783529-3FFE-4687-B76C-C2E4C36AE9A5}"/>
    <cellStyle name="Table Head Aligned 3 4 2 2 2" xfId="16138" xr:uid="{8360B672-C8FF-457B-A5FE-41B7980FAA4A}"/>
    <cellStyle name="Table Head Aligned 3 4 2 2 2 2" xfId="31446" xr:uid="{904422AA-9AE1-44E6-81C8-8D7C52C853ED}"/>
    <cellStyle name="Table Head Aligned 3 4 2 2 3" xfId="31447" xr:uid="{6F2FBC6B-B9D9-447E-8E6A-D37EF70AE083}"/>
    <cellStyle name="Table Head Aligned 3 4 2 3" xfId="16137" xr:uid="{EAB00DE3-80E8-47E0-8321-649029D134A9}"/>
    <cellStyle name="Table Head Aligned 3 4 2 3 2" xfId="31448" xr:uid="{2C9ACC0E-B26D-45D3-A906-04D89DAF012C}"/>
    <cellStyle name="Table Head Aligned 3 4 2 4" xfId="31449" xr:uid="{6B9A0C2F-504B-4907-BC77-AF76B49C23E9}"/>
    <cellStyle name="Table Head Aligned 3 4 3" xfId="3974" xr:uid="{73D69B36-97B3-49F8-A7E4-DC7163DBCBA2}"/>
    <cellStyle name="Table Head Aligned 3 4 3 2" xfId="8861" xr:uid="{28CBCA62-D185-4617-BAF7-9B07B5BE0DC5}"/>
    <cellStyle name="Table Head Aligned 3 4 3 2 2" xfId="16140" xr:uid="{6ABAF77F-078D-4619-9ABF-BD6662A8E222}"/>
    <cellStyle name="Table Head Aligned 3 4 3 2 2 2" xfId="31450" xr:uid="{AFA7BA55-EC78-4E24-8D0C-E0FBDD144B41}"/>
    <cellStyle name="Table Head Aligned 3 4 3 2 3" xfId="31451" xr:uid="{5DE16E07-4C6F-4166-872E-EBDB544F4009}"/>
    <cellStyle name="Table Head Aligned 3 4 3 3" xfId="16139" xr:uid="{06320835-F8CD-4164-A9D0-F3CC696C6D5C}"/>
    <cellStyle name="Table Head Aligned 3 4 3 3 2" xfId="31452" xr:uid="{181FC485-7BF5-4132-B668-10F0D53FE5DB}"/>
    <cellStyle name="Table Head Aligned 3 4 3 4" xfId="31453" xr:uid="{54FC1B8E-E9F1-4175-8EF1-F5DEFEC07007}"/>
    <cellStyle name="Table Head Aligned 3 4 4" xfId="3975" xr:uid="{D431F3F3-8D79-4800-A565-52BE0DDBBC2F}"/>
    <cellStyle name="Table Head Aligned 3 4 4 2" xfId="9208" xr:uid="{86B14CE7-407B-46A7-A825-8C08B69CE4A8}"/>
    <cellStyle name="Table Head Aligned 3 4 4 2 2" xfId="16142" xr:uid="{E720AE30-59D3-405F-9053-BC1F6D6B6C53}"/>
    <cellStyle name="Table Head Aligned 3 4 4 2 2 2" xfId="31454" xr:uid="{5AE80FA7-AF63-43B9-93E0-6378EA153D10}"/>
    <cellStyle name="Table Head Aligned 3 4 4 2 3" xfId="31455" xr:uid="{47C9863F-5B24-4279-B6B5-8B086A4BED43}"/>
    <cellStyle name="Table Head Aligned 3 4 4 3" xfId="16141" xr:uid="{35EA20BD-0BDF-463B-A290-31107D820313}"/>
    <cellStyle name="Table Head Aligned 3 4 4 3 2" xfId="31456" xr:uid="{46A1B5B2-9AE3-4C2A-A8EC-3CD2391FA423}"/>
    <cellStyle name="Table Head Aligned 3 4 4 4" xfId="31457" xr:uid="{7A1A7D2D-B546-4763-9029-E9CC0B16466F}"/>
    <cellStyle name="Table Head Aligned 3 4 5" xfId="3976" xr:uid="{A1365FA1-1E6A-4A6D-A1BF-844C71400A08}"/>
    <cellStyle name="Table Head Aligned 3 4 5 2" xfId="8355" xr:uid="{A6732462-8386-4D90-B247-DC8C8C7459CC}"/>
    <cellStyle name="Table Head Aligned 3 4 5 2 2" xfId="16144" xr:uid="{5C6831F3-B589-413A-9BC0-33BD7DFDCD0D}"/>
    <cellStyle name="Table Head Aligned 3 4 5 2 2 2" xfId="31458" xr:uid="{BA5C83A4-3B81-499D-A77E-92E852D72215}"/>
    <cellStyle name="Table Head Aligned 3 4 5 2 3" xfId="31459" xr:uid="{7FFA33C0-AFFA-432E-B6F1-3764A32B1605}"/>
    <cellStyle name="Table Head Aligned 3 4 5 3" xfId="16143" xr:uid="{436ED233-CFC1-4487-AB69-8173C4008684}"/>
    <cellStyle name="Table Head Aligned 3 4 5 3 2" xfId="31460" xr:uid="{784E4E70-9469-4D11-B2F8-F0764B3EE39D}"/>
    <cellStyle name="Table Head Aligned 3 4 5 4" xfId="31461" xr:uid="{E5A4EA4A-CFFF-4F72-AAF3-A43248799B79}"/>
    <cellStyle name="Table Head Aligned 3 4 6" xfId="8058" xr:uid="{38F49320-1B33-438F-917A-50C39452C196}"/>
    <cellStyle name="Table Head Aligned 3 4 6 2" xfId="16145" xr:uid="{BAB1E21D-97D3-43D7-BCDF-7876C1CE0AD8}"/>
    <cellStyle name="Table Head Aligned 3 4 6 2 2" xfId="31462" xr:uid="{13005CF1-7DC3-4486-8D1E-693D725D912D}"/>
    <cellStyle name="Table Head Aligned 3 4 6 3" xfId="31463" xr:uid="{9F6038F5-8052-4B76-913D-862FD83FC978}"/>
    <cellStyle name="Table Head Aligned 3 4 7" xfId="16136" xr:uid="{436694BF-988C-47C5-86EF-F4DDCA6A5B4B}"/>
    <cellStyle name="Table Head Aligned 3 4 7 2" xfId="31464" xr:uid="{CA5ABAF4-95FB-432D-B578-EE33AA9774D9}"/>
    <cellStyle name="Table Head Aligned 3 4 8" xfId="31465" xr:uid="{05398194-1208-49FA-9DB2-7CD718007EBC}"/>
    <cellStyle name="Table Head Aligned 3 5" xfId="3977" xr:uid="{30517EAD-A871-48AD-9B1D-6FE5D054247F}"/>
    <cellStyle name="Table Head Aligned 3 5 2" xfId="3978" xr:uid="{4BA0600E-0717-44A7-A73F-B2670E926679}"/>
    <cellStyle name="Table Head Aligned 3 5 2 2" xfId="8980" xr:uid="{07DC753B-9265-4943-927F-09D828386ECE}"/>
    <cellStyle name="Table Head Aligned 3 5 2 2 2" xfId="16148" xr:uid="{F3C1EC29-8377-48F1-9515-30C3FC877842}"/>
    <cellStyle name="Table Head Aligned 3 5 2 2 2 2" xfId="31466" xr:uid="{931553D7-A70E-4609-B33E-03E3847E4F05}"/>
    <cellStyle name="Table Head Aligned 3 5 2 2 3" xfId="31467" xr:uid="{1E946452-FD26-4B4C-9F3D-77E5393BFB5F}"/>
    <cellStyle name="Table Head Aligned 3 5 2 3" xfId="16147" xr:uid="{415B4CC7-E81B-4635-8AD3-8B0ABCC851D5}"/>
    <cellStyle name="Table Head Aligned 3 5 2 3 2" xfId="31468" xr:uid="{724F2BE0-5A3A-4E22-B0C4-98EEC7B7A308}"/>
    <cellStyle name="Table Head Aligned 3 5 2 4" xfId="31469" xr:uid="{44DCECE1-B7C8-4046-806D-8F683C5A2F23}"/>
    <cellStyle name="Table Head Aligned 3 5 3" xfId="3979" xr:uid="{A7DBFFB8-E85E-4D6F-A49B-41C10BDC6C46}"/>
    <cellStyle name="Table Head Aligned 3 5 3 2" xfId="9190" xr:uid="{CCE76CF2-BB1A-40B1-9B0A-A7761753F9BE}"/>
    <cellStyle name="Table Head Aligned 3 5 3 2 2" xfId="16150" xr:uid="{3D8CEE71-47B5-4967-AF6E-602164854BF0}"/>
    <cellStyle name="Table Head Aligned 3 5 3 2 2 2" xfId="31470" xr:uid="{6C8DAFCD-C961-4CD3-AAD1-C366A6E06D12}"/>
    <cellStyle name="Table Head Aligned 3 5 3 2 3" xfId="31471" xr:uid="{BA52B202-7871-4812-968E-179D5B5C29E7}"/>
    <cellStyle name="Table Head Aligned 3 5 3 3" xfId="16149" xr:uid="{D72A144D-260F-4920-90F1-66FA99AF28BC}"/>
    <cellStyle name="Table Head Aligned 3 5 3 3 2" xfId="31472" xr:uid="{0CE28BA2-7021-4A32-8016-A287CAC0E266}"/>
    <cellStyle name="Table Head Aligned 3 5 3 4" xfId="31473" xr:uid="{524795BE-5F22-4649-B204-8B00D044CC28}"/>
    <cellStyle name="Table Head Aligned 3 5 4" xfId="3980" xr:uid="{9006E151-28AD-4216-9040-000FA4E29C11}"/>
    <cellStyle name="Table Head Aligned 3 5 4 2" xfId="9417" xr:uid="{E73B6531-4F39-4AC1-AA5A-4404B5CFC197}"/>
    <cellStyle name="Table Head Aligned 3 5 4 2 2" xfId="16152" xr:uid="{275114C8-8CE7-4CBB-B46B-A4C69616261A}"/>
    <cellStyle name="Table Head Aligned 3 5 4 2 2 2" xfId="31474" xr:uid="{E6A6715E-5713-4D0A-8300-8CFA10D085AE}"/>
    <cellStyle name="Table Head Aligned 3 5 4 2 3" xfId="31475" xr:uid="{26BB66CD-7C25-4659-B773-163393F3C8B0}"/>
    <cellStyle name="Table Head Aligned 3 5 4 3" xfId="16151" xr:uid="{3FA97ADD-6844-4901-A347-C887AC56C42E}"/>
    <cellStyle name="Table Head Aligned 3 5 4 3 2" xfId="31476" xr:uid="{3A5F7A9A-9C0E-4D3A-AC8F-B11426E5238A}"/>
    <cellStyle name="Table Head Aligned 3 5 4 4" xfId="31477" xr:uid="{7A809957-B6B0-4A36-A447-DD0785ABF380}"/>
    <cellStyle name="Table Head Aligned 3 5 5" xfId="3981" xr:uid="{BA0CFE26-F928-4DDE-B297-9A4E8F7B7FC2}"/>
    <cellStyle name="Table Head Aligned 3 5 5 2" xfId="8526" xr:uid="{62AC65AD-8E55-492E-A9D0-E01CD1776D0B}"/>
    <cellStyle name="Table Head Aligned 3 5 5 2 2" xfId="16154" xr:uid="{78B1EBEF-0AA1-48FA-9600-2D97BE036F63}"/>
    <cellStyle name="Table Head Aligned 3 5 5 2 2 2" xfId="31478" xr:uid="{4E2824BC-0BA6-4479-935D-6F790A95A640}"/>
    <cellStyle name="Table Head Aligned 3 5 5 2 3" xfId="31479" xr:uid="{EAC47431-191F-4F0F-9133-23543B3C2CCD}"/>
    <cellStyle name="Table Head Aligned 3 5 5 3" xfId="16153" xr:uid="{0C07EDE0-A1F7-4C24-82D8-A20DE7679FCA}"/>
    <cellStyle name="Table Head Aligned 3 5 5 3 2" xfId="31480" xr:uid="{0EEE7ACA-BC6E-4822-85C1-3C69E2596F8D}"/>
    <cellStyle name="Table Head Aligned 3 5 5 4" xfId="31481" xr:uid="{73A009F4-C65C-4FF9-A1B7-1A8382846454}"/>
    <cellStyle name="Table Head Aligned 3 5 6" xfId="8267" xr:uid="{EF17645C-21A7-4620-8C39-164D2C6CF5E7}"/>
    <cellStyle name="Table Head Aligned 3 5 6 2" xfId="16155" xr:uid="{2D3166E8-110E-4986-8E1F-10F871DF438B}"/>
    <cellStyle name="Table Head Aligned 3 5 6 2 2" xfId="31482" xr:uid="{47DBC4E0-EC38-4FE8-A275-CE3CA1AD7BA2}"/>
    <cellStyle name="Table Head Aligned 3 5 6 3" xfId="31483" xr:uid="{862B9342-0A78-41F5-9928-6D640C35F3E1}"/>
    <cellStyle name="Table Head Aligned 3 5 7" xfId="16146" xr:uid="{114ED086-406B-47DC-BAF5-324DBF35110E}"/>
    <cellStyle name="Table Head Aligned 3 5 7 2" xfId="31484" xr:uid="{8EDBBC40-BB6F-44FE-971C-C0C94D81EC80}"/>
    <cellStyle name="Table Head Aligned 3 5 8" xfId="31485" xr:uid="{A8378439-F838-4E00-966E-AFDF0CEC9312}"/>
    <cellStyle name="Table Head Aligned 3 6" xfId="3982" xr:uid="{63F4617B-BF5E-4E4D-94FA-C04FDEDE0B64}"/>
    <cellStyle name="Table Head Aligned 3 6 2" xfId="3983" xr:uid="{8198B68F-4086-4B74-8D9F-B438235FE937}"/>
    <cellStyle name="Table Head Aligned 3 6 2 2" xfId="8989" xr:uid="{A6900409-F724-487C-9C5D-D35070082843}"/>
    <cellStyle name="Table Head Aligned 3 6 2 2 2" xfId="16158" xr:uid="{C47232AD-AF3F-4BB0-A81B-8213A57F45A4}"/>
    <cellStyle name="Table Head Aligned 3 6 2 2 2 2" xfId="31486" xr:uid="{D2E0DD4D-B196-406A-B8F5-398A76F2801E}"/>
    <cellStyle name="Table Head Aligned 3 6 2 2 3" xfId="31487" xr:uid="{8DFB537A-DDFB-4BDB-B006-15CF40D79F64}"/>
    <cellStyle name="Table Head Aligned 3 6 2 3" xfId="16157" xr:uid="{F7D732AF-B706-4087-AB83-D0E8A02DCD70}"/>
    <cellStyle name="Table Head Aligned 3 6 2 3 2" xfId="31488" xr:uid="{4E345889-655C-426F-A821-205EE4B47435}"/>
    <cellStyle name="Table Head Aligned 3 6 2 4" xfId="31489" xr:uid="{A15C9B47-CFE3-4A8D-8CEF-8D37C51BCA0E}"/>
    <cellStyle name="Table Head Aligned 3 6 3" xfId="3984" xr:uid="{67902CBA-0D48-44B1-87B9-2A6BA2D9337D}"/>
    <cellStyle name="Table Head Aligned 3 6 3 2" xfId="9199" xr:uid="{202DFD45-7E77-407F-839B-26E419480274}"/>
    <cellStyle name="Table Head Aligned 3 6 3 2 2" xfId="16160" xr:uid="{C5F0B19B-A7A0-449E-BF76-6C22A0E60EC1}"/>
    <cellStyle name="Table Head Aligned 3 6 3 2 2 2" xfId="31490" xr:uid="{579426F0-08C3-4D27-A3D0-D8B7FB91EB0B}"/>
    <cellStyle name="Table Head Aligned 3 6 3 2 3" xfId="31491" xr:uid="{A7C93237-3A65-4FE5-8E63-2955FE98F066}"/>
    <cellStyle name="Table Head Aligned 3 6 3 3" xfId="16159" xr:uid="{C295CE71-1465-416C-B4E8-807DC4DFC946}"/>
    <cellStyle name="Table Head Aligned 3 6 3 3 2" xfId="31492" xr:uid="{937D7EB7-BA70-4630-BB2E-728170B2D8A9}"/>
    <cellStyle name="Table Head Aligned 3 6 3 4" xfId="31493" xr:uid="{DE005058-B756-403E-8178-D5B1B6BF2504}"/>
    <cellStyle name="Table Head Aligned 3 6 4" xfId="3985" xr:uid="{CD91EA48-76F7-44EE-A30B-78B7925185DD}"/>
    <cellStyle name="Table Head Aligned 3 6 4 2" xfId="9426" xr:uid="{13275D79-B358-4502-9969-1B5CD4180E41}"/>
    <cellStyle name="Table Head Aligned 3 6 4 2 2" xfId="16162" xr:uid="{C3CD3169-319A-4283-A84A-E2619A218C5F}"/>
    <cellStyle name="Table Head Aligned 3 6 4 2 2 2" xfId="31494" xr:uid="{EC68F868-734E-49B3-8D05-A1EC7F0AEA30}"/>
    <cellStyle name="Table Head Aligned 3 6 4 2 3" xfId="31495" xr:uid="{8B0E33CD-77ED-45D9-BF25-C39DBBC6E256}"/>
    <cellStyle name="Table Head Aligned 3 6 4 3" xfId="16161" xr:uid="{6D28C7FF-3C5F-4FFC-8648-0A757ED14481}"/>
    <cellStyle name="Table Head Aligned 3 6 4 3 2" xfId="31496" xr:uid="{223BC00E-F11A-4B8C-A860-19719413E415}"/>
    <cellStyle name="Table Head Aligned 3 6 4 4" xfId="31497" xr:uid="{18FB3CC8-FB29-49D3-897B-E9D034D77659}"/>
    <cellStyle name="Table Head Aligned 3 6 5" xfId="3986" xr:uid="{DC100CCE-5172-4025-B3F8-E7106180B8C1}"/>
    <cellStyle name="Table Head Aligned 3 6 5 2" xfId="8531" xr:uid="{3972334E-1CB6-49D5-8250-A72986FD1556}"/>
    <cellStyle name="Table Head Aligned 3 6 5 2 2" xfId="16164" xr:uid="{E0E1FEA8-A8F7-4E8C-8E7F-070717125DB3}"/>
    <cellStyle name="Table Head Aligned 3 6 5 2 2 2" xfId="31498" xr:uid="{24DBE06B-D1C3-4899-8750-871FC214819B}"/>
    <cellStyle name="Table Head Aligned 3 6 5 2 3" xfId="31499" xr:uid="{0BF8CD80-4F29-4E18-BC74-D771EFCE0AED}"/>
    <cellStyle name="Table Head Aligned 3 6 5 3" xfId="16163" xr:uid="{C669DD7D-D58C-45F6-9AEA-A2BAFC5EF9CE}"/>
    <cellStyle name="Table Head Aligned 3 6 5 3 2" xfId="31500" xr:uid="{14C1A9AF-8470-4B31-B801-5F10912F17B1}"/>
    <cellStyle name="Table Head Aligned 3 6 5 4" xfId="31501" xr:uid="{0F357E7F-D1ED-4BAC-BBAD-86D56BAEFD5D}"/>
    <cellStyle name="Table Head Aligned 3 6 6" xfId="8276" xr:uid="{5E8AED4A-497C-4365-8381-CEC4E81B7DC0}"/>
    <cellStyle name="Table Head Aligned 3 6 6 2" xfId="16165" xr:uid="{AD2DAEE0-0AB3-4BC9-8C3B-A58806134A01}"/>
    <cellStyle name="Table Head Aligned 3 6 6 2 2" xfId="31502" xr:uid="{57528EB4-D0D7-4433-A6F9-EFF7410223D1}"/>
    <cellStyle name="Table Head Aligned 3 6 6 3" xfId="31503" xr:uid="{FCC36FC7-C568-47B9-9EC3-1C3F3D1120FA}"/>
    <cellStyle name="Table Head Aligned 3 6 7" xfId="16156" xr:uid="{7316FD56-349B-442C-B734-CAD5A7EC9778}"/>
    <cellStyle name="Table Head Aligned 3 6 7 2" xfId="31504" xr:uid="{9981B42E-4B01-469D-A9CE-98BA57622BEA}"/>
    <cellStyle name="Table Head Aligned 3 6 8" xfId="31505" xr:uid="{3198159D-C979-42DE-BF69-143E5F022317}"/>
    <cellStyle name="Table Head Aligned 3 7" xfId="3987" xr:uid="{D85EC46D-1F6C-4739-BF60-1E10E5A1F17D}"/>
    <cellStyle name="Table Head Aligned 3 7 2" xfId="3988" xr:uid="{7D5F13D7-C001-4AC9-8B06-05E932E123E4}"/>
    <cellStyle name="Table Head Aligned 3 7 2 2" xfId="8995" xr:uid="{403FF771-A03A-4CC1-B0BB-15CB2953B495}"/>
    <cellStyle name="Table Head Aligned 3 7 2 2 2" xfId="16168" xr:uid="{C20CE87C-9AC1-4E00-A5B3-C3C648B9DD11}"/>
    <cellStyle name="Table Head Aligned 3 7 2 2 2 2" xfId="31506" xr:uid="{81E8857C-F652-428A-AAB3-7E970775F04E}"/>
    <cellStyle name="Table Head Aligned 3 7 2 2 3" xfId="31507" xr:uid="{2CB57732-9B53-400C-9F92-568B34978147}"/>
    <cellStyle name="Table Head Aligned 3 7 2 3" xfId="16167" xr:uid="{218E5FBE-CD0C-4BD7-9C1D-07739DBA7DB5}"/>
    <cellStyle name="Table Head Aligned 3 7 2 3 2" xfId="31508" xr:uid="{A2AD7E19-3BBB-4AEE-895B-FDBA8C838FB9}"/>
    <cellStyle name="Table Head Aligned 3 7 2 4" xfId="31509" xr:uid="{C2DFBE4A-77CD-4E3E-8A15-40DEC8BAAB43}"/>
    <cellStyle name="Table Head Aligned 3 7 3" xfId="3989" xr:uid="{A43C0A2F-2746-4346-BAEE-17F3245F2BEB}"/>
    <cellStyle name="Table Head Aligned 3 7 3 2" xfId="9205" xr:uid="{C138EBB3-8D84-486D-8960-64BE492B1B54}"/>
    <cellStyle name="Table Head Aligned 3 7 3 2 2" xfId="16170" xr:uid="{EF93676E-13BA-4B07-BDC8-4727EC403944}"/>
    <cellStyle name="Table Head Aligned 3 7 3 2 2 2" xfId="31510" xr:uid="{80EC24D2-8D41-4A99-8865-D0F7D5D096FC}"/>
    <cellStyle name="Table Head Aligned 3 7 3 2 3" xfId="31511" xr:uid="{2646D1F2-7C8F-4801-8DC7-4651C88EA49F}"/>
    <cellStyle name="Table Head Aligned 3 7 3 3" xfId="16169" xr:uid="{6631803A-325A-4169-ACFE-7F9F56F41B2B}"/>
    <cellStyle name="Table Head Aligned 3 7 3 3 2" xfId="31512" xr:uid="{ACF09B8C-CF8E-4A3A-83EC-0C075804FBE8}"/>
    <cellStyle name="Table Head Aligned 3 7 3 4" xfId="31513" xr:uid="{A93CD18B-FB30-4CE5-B324-A8F23C89850F}"/>
    <cellStyle name="Table Head Aligned 3 7 4" xfId="3990" xr:uid="{CB8DE78A-B9D7-4047-B22A-A638F2F188C3}"/>
    <cellStyle name="Table Head Aligned 3 7 4 2" xfId="9432" xr:uid="{73C7B988-EC43-4AF6-8BE3-AD644322D75A}"/>
    <cellStyle name="Table Head Aligned 3 7 4 2 2" xfId="16172" xr:uid="{073FD02C-17BC-42B2-8C97-178225A7DAAC}"/>
    <cellStyle name="Table Head Aligned 3 7 4 2 2 2" xfId="31514" xr:uid="{6F64F9A1-7FBA-4AFC-ACB8-22F31DBAB648}"/>
    <cellStyle name="Table Head Aligned 3 7 4 2 3" xfId="31515" xr:uid="{170C3FBF-CD63-480E-A9D8-05D9FEB05532}"/>
    <cellStyle name="Table Head Aligned 3 7 4 3" xfId="16171" xr:uid="{71135A3E-DCA1-498B-A238-7452190FD32F}"/>
    <cellStyle name="Table Head Aligned 3 7 4 3 2" xfId="31516" xr:uid="{877BED32-A743-44A6-81FC-DAB9CE2054A3}"/>
    <cellStyle name="Table Head Aligned 3 7 4 4" xfId="31517" xr:uid="{C3886B66-3F36-4899-9179-FA755605B3C2}"/>
    <cellStyle name="Table Head Aligned 3 7 5" xfId="8282" xr:uid="{FA421752-BFFB-4B5F-A46A-CE2686163D99}"/>
    <cellStyle name="Table Head Aligned 3 7 5 2" xfId="16173" xr:uid="{91782E99-EF14-47C6-B817-38F2A19BF4F8}"/>
    <cellStyle name="Table Head Aligned 3 7 5 2 2" xfId="31518" xr:uid="{EF1BFFF3-4014-41F0-A8FA-092F6C977E63}"/>
    <cellStyle name="Table Head Aligned 3 7 5 3" xfId="31519" xr:uid="{0860034D-581D-417E-B016-F63DCD050A6A}"/>
    <cellStyle name="Table Head Aligned 3 7 6" xfId="16166" xr:uid="{FCC59CF6-E80A-45FB-9B19-0F3AF2624382}"/>
    <cellStyle name="Table Head Aligned 3 7 6 2" xfId="31520" xr:uid="{4B0C2AF1-E7F8-428E-9094-F1E3228CA996}"/>
    <cellStyle name="Table Head Aligned 3 7 7" xfId="31521" xr:uid="{FDE8EE30-585B-4156-893A-61D90AEDA3C4}"/>
    <cellStyle name="Table Head Aligned 3 8" xfId="3991" xr:uid="{8240043D-46E7-4DEA-B5D9-E3FFFDFDE7BC}"/>
    <cellStyle name="Table Head Aligned 3 8 2" xfId="16174" xr:uid="{5F8E9918-DE76-4292-8ED3-AD35D860D5E9}"/>
    <cellStyle name="Table Head Aligned 3 8 2 2" xfId="31522" xr:uid="{E1795AA7-97F6-4222-A9E2-CE73DCC13311}"/>
    <cellStyle name="Table Head Aligned 3 8 3" xfId="31523" xr:uid="{DDD8C306-F559-45DA-B349-B5353A9893F8}"/>
    <cellStyle name="Table Head Aligned 4" xfId="3992" xr:uid="{3C59F342-E871-44F4-8184-3CA65B6CC2A2}"/>
    <cellStyle name="Table Head Aligned 4 2" xfId="3993" xr:uid="{CAE7BADA-741D-4B2D-A113-9BC835E7F1D0}"/>
    <cellStyle name="Table Head Aligned 4 2 2" xfId="8974" xr:uid="{4E65EA00-7719-4FAC-8F18-F24468DFF82A}"/>
    <cellStyle name="Table Head Aligned 4 2 2 2" xfId="16176" xr:uid="{59EE141E-9A10-49D5-9E21-DBE20234B636}"/>
    <cellStyle name="Table Head Aligned 4 2 2 2 2" xfId="31524" xr:uid="{E4AD7110-4D43-4112-8933-DA6416F91BC0}"/>
    <cellStyle name="Table Head Aligned 4 2 2 3" xfId="31525" xr:uid="{69B5CFA6-9906-4023-954F-61811A1DEFD2}"/>
    <cellStyle name="Table Head Aligned 4 2 3" xfId="16175" xr:uid="{219A5A7E-FD1F-405E-BBB3-9150CB04A2E2}"/>
    <cellStyle name="Table Head Aligned 4 2 3 2" xfId="31526" xr:uid="{EC67C258-ECF7-4EC5-AE9C-999B7CD1DE7E}"/>
    <cellStyle name="Table Head Aligned 4 2 4" xfId="31527" xr:uid="{6EB192E1-2755-49F3-8B54-D1C64FD8ADC9}"/>
    <cellStyle name="Table Head Aligned 4 3" xfId="3994" xr:uid="{DF7254E6-DFBC-46B2-BB8E-C9D63B20149E}"/>
    <cellStyle name="Table Head Aligned 4 3 2" xfId="8830" xr:uid="{8F69D2E3-F965-46FE-B866-6B86F99213F9}"/>
    <cellStyle name="Table Head Aligned 4 3 2 2" xfId="16178" xr:uid="{5EFEEF4F-A4D0-42C5-8C99-45B695FF552C}"/>
    <cellStyle name="Table Head Aligned 4 3 2 2 2" xfId="31528" xr:uid="{AB98EC91-3863-4D9B-8AC1-1751B1191C32}"/>
    <cellStyle name="Table Head Aligned 4 3 2 3" xfId="31529" xr:uid="{0BDA8E79-CF2F-4EA0-A9C9-39C150D9E77E}"/>
    <cellStyle name="Table Head Aligned 4 3 3" xfId="16177" xr:uid="{02582D70-69E5-4C0E-AA95-48083E30A5AD}"/>
    <cellStyle name="Table Head Aligned 4 3 3 2" xfId="31530" xr:uid="{9324FC83-5BED-4760-B473-49BBF8DC6E12}"/>
    <cellStyle name="Table Head Aligned 4 3 4" xfId="31531" xr:uid="{55E24A35-EFBE-4ADB-9C03-B168671C51EA}"/>
    <cellStyle name="Table Head Aligned 4 4" xfId="3995" xr:uid="{36977F04-8F0F-4FB6-B295-4749B685F675}"/>
    <cellStyle name="Table Head Aligned 4 4 2" xfId="8874" xr:uid="{4149F442-0DD5-44F2-AF88-6E2AE9AB170A}"/>
    <cellStyle name="Table Head Aligned 4 4 2 2" xfId="16180" xr:uid="{01F9F62A-63CE-407F-A8B5-AAFE1B563744}"/>
    <cellStyle name="Table Head Aligned 4 4 2 2 2" xfId="31532" xr:uid="{F3D050BF-9E2F-4412-8079-F11AA86083D5}"/>
    <cellStyle name="Table Head Aligned 4 4 2 3" xfId="31533" xr:uid="{B5A80454-055F-4599-BA25-3AE888030C3D}"/>
    <cellStyle name="Table Head Aligned 4 4 3" xfId="16179" xr:uid="{85F84521-ABFA-4E4B-858B-D4AE76E4D88D}"/>
    <cellStyle name="Table Head Aligned 4 4 3 2" xfId="31534" xr:uid="{AA29BA3C-7EB9-4FF4-AE70-5152C36479E7}"/>
    <cellStyle name="Table Head Aligned 4 4 4" xfId="31535" xr:uid="{810043C1-43F4-4717-AE81-DE3028380329}"/>
    <cellStyle name="Table Head Aligned 4 5" xfId="3996" xr:uid="{55593D99-5B20-4866-B2FE-117EA7606B31}"/>
    <cellStyle name="Table Head Aligned 4 5 2" xfId="8311" xr:uid="{731C25EC-DE97-4B5E-A570-B2FCCE896162}"/>
    <cellStyle name="Table Head Aligned 4 5 2 2" xfId="16182" xr:uid="{0A11A43F-2813-434E-BA41-1059D7FD1339}"/>
    <cellStyle name="Table Head Aligned 4 5 2 2 2" xfId="31536" xr:uid="{C6DB201C-E2BC-4A6F-9E0A-DFA757FDE87B}"/>
    <cellStyle name="Table Head Aligned 4 5 2 3" xfId="31537" xr:uid="{1648B511-E026-48DF-928E-F2C0148ECA15}"/>
    <cellStyle name="Table Head Aligned 4 5 3" xfId="16181" xr:uid="{55DB2DCE-B9AF-45C5-86A4-D0D4057C3232}"/>
    <cellStyle name="Table Head Aligned 4 5 3 2" xfId="31538" xr:uid="{60E58ED9-70FA-49A2-879E-D5B9F3A841DD}"/>
    <cellStyle name="Table Head Aligned 4 5 4" xfId="31539" xr:uid="{3614705D-8AF9-418B-A256-94566E3E1E21}"/>
    <cellStyle name="Table Head Aligned 4 6" xfId="5704" xr:uid="{7D914699-A3AE-42D0-A4B5-00810B930216}"/>
    <cellStyle name="Table Head Aligned 4 6 2" xfId="16183" xr:uid="{F4ACFFCF-DB10-4647-AF3D-E230904D2AD2}"/>
    <cellStyle name="Table Head Aligned 4 6 2 2" xfId="31540" xr:uid="{1765DEAB-CFCA-4B46-AD02-D4E9706209BF}"/>
    <cellStyle name="Table Head Aligned 4 6 3" xfId="31541" xr:uid="{19B04D08-4DBD-4713-9FFD-808F2E325D00}"/>
    <cellStyle name="Table Head Aligned 4 7" xfId="8011" xr:uid="{96144104-17BC-4B20-AE9A-7D1ABBBC35DC}"/>
    <cellStyle name="Table Head Aligned 4 7 2" xfId="16184" xr:uid="{1347FC40-1E53-49A9-9D60-4D45FA5C97EA}"/>
    <cellStyle name="Table Head Aligned 4 7 2 2" xfId="31542" xr:uid="{796EBB16-8593-47ED-BADD-C217D92C77CE}"/>
    <cellStyle name="Table Head Aligned 4 7 3" xfId="31543" xr:uid="{9E2AB8BB-3306-494F-978E-F0EB972BCC96}"/>
    <cellStyle name="Table Head Aligned 4 8" xfId="10079" xr:uid="{E71F3D1E-27B9-4947-9FD3-44292E8658A8}"/>
    <cellStyle name="Table Head Aligned 4 8 2" xfId="31544" xr:uid="{34218097-7D70-40BE-944C-16939FF0A8FD}"/>
    <cellStyle name="Table Head Aligned 4 9" xfId="31545" xr:uid="{B69F3CD4-9B3E-4605-9D2A-AF64F5572688}"/>
    <cellStyle name="Table Head Aligned 5" xfId="3997" xr:uid="{A9473FAE-4F71-4FC9-AA49-6C7B17134065}"/>
    <cellStyle name="Table Head Aligned 5 2" xfId="3998" xr:uid="{83BC0F23-775D-45E8-BE87-8D244F2A613F}"/>
    <cellStyle name="Table Head Aligned 5 2 2" xfId="8748" xr:uid="{D3049BAB-EB7D-4874-B54F-2D97659581E3}"/>
    <cellStyle name="Table Head Aligned 5 2 2 2" xfId="16187" xr:uid="{3200FD8E-54D3-40C9-8525-6C437108B914}"/>
    <cellStyle name="Table Head Aligned 5 2 2 2 2" xfId="31546" xr:uid="{71B8F519-335D-4A5D-BBA5-0333779180EA}"/>
    <cellStyle name="Table Head Aligned 5 2 2 3" xfId="31547" xr:uid="{83FF540C-246F-49B1-83CB-5D241F0CBCA8}"/>
    <cellStyle name="Table Head Aligned 5 2 3" xfId="16186" xr:uid="{FA673AD6-EFB7-4DDC-AD5E-8117750A1DE4}"/>
    <cellStyle name="Table Head Aligned 5 2 3 2" xfId="31548" xr:uid="{7F51D489-F978-470C-89D7-A93E9B4072E5}"/>
    <cellStyle name="Table Head Aligned 5 2 4" xfId="31549" xr:uid="{A4A4DC38-9259-4351-88B0-7279CF90AAAC}"/>
    <cellStyle name="Table Head Aligned 5 3" xfId="3999" xr:uid="{D44185DA-ED31-456A-9E7F-5E04E0CD8205}"/>
    <cellStyle name="Table Head Aligned 5 3 2" xfId="8958" xr:uid="{6FD845C9-F4B9-4008-BD6E-24D68B5EC6F6}"/>
    <cellStyle name="Table Head Aligned 5 3 2 2" xfId="16189" xr:uid="{A693884F-97A5-4F7C-A115-18C9B2FCBD16}"/>
    <cellStyle name="Table Head Aligned 5 3 2 2 2" xfId="31550" xr:uid="{BCF4E64E-153E-46E5-88A7-5BBF054DD5D4}"/>
    <cellStyle name="Table Head Aligned 5 3 2 3" xfId="31551" xr:uid="{C368323B-B274-434D-A576-139F5C726040}"/>
    <cellStyle name="Table Head Aligned 5 3 3" xfId="16188" xr:uid="{A09E2152-512F-4317-A49E-1DF3A93756DE}"/>
    <cellStyle name="Table Head Aligned 5 3 3 2" xfId="31552" xr:uid="{613DDD6E-9D92-4765-A1D1-1BDEAB9EAC43}"/>
    <cellStyle name="Table Head Aligned 5 3 4" xfId="31553" xr:uid="{F387EC40-28E2-4CBA-BD54-06D4184231BE}"/>
    <cellStyle name="Table Head Aligned 5 4" xfId="4000" xr:uid="{61D1F78C-37A9-4658-AD58-B6659CF47B5F}"/>
    <cellStyle name="Table Head Aligned 5 4 2" xfId="8777" xr:uid="{CAC465C2-4156-4681-B659-911E21BC9754}"/>
    <cellStyle name="Table Head Aligned 5 4 2 2" xfId="16191" xr:uid="{9E73B559-F3F5-4CEA-91BA-C333BFD796CD}"/>
    <cellStyle name="Table Head Aligned 5 4 2 2 2" xfId="31554" xr:uid="{10DEA5F1-4FDF-4D32-80BD-906660486C70}"/>
    <cellStyle name="Table Head Aligned 5 4 2 3" xfId="31555" xr:uid="{58A17D72-53D4-4098-B984-C11D4F95DD55}"/>
    <cellStyle name="Table Head Aligned 5 4 3" xfId="16190" xr:uid="{56546392-768D-4FA2-9542-93D77BFBEED2}"/>
    <cellStyle name="Table Head Aligned 5 4 3 2" xfId="31556" xr:uid="{3012C79B-3F8E-48D4-B76C-0FFBC2A62DC1}"/>
    <cellStyle name="Table Head Aligned 5 4 4" xfId="31557" xr:uid="{5E29A758-A814-4F19-854F-3E79945A1443}"/>
    <cellStyle name="Table Head Aligned 5 5" xfId="4001" xr:uid="{74117983-845C-4D10-8A74-C210BE5387A0}"/>
    <cellStyle name="Table Head Aligned 5 5 2" xfId="8339" xr:uid="{04268D51-36FC-4AC5-93F3-B638743B1A13}"/>
    <cellStyle name="Table Head Aligned 5 5 2 2" xfId="16193" xr:uid="{7D3B90E6-2EFB-45BD-BC9B-1F3A0F132A10}"/>
    <cellStyle name="Table Head Aligned 5 5 2 2 2" xfId="31558" xr:uid="{B8A56748-9113-4A31-9F3C-AB56068B90BB}"/>
    <cellStyle name="Table Head Aligned 5 5 2 3" xfId="31559" xr:uid="{AAA1BC45-A63E-4E9A-9DF9-4A5F89F86A56}"/>
    <cellStyle name="Table Head Aligned 5 5 3" xfId="16192" xr:uid="{3AF93BDE-273B-42EF-B292-E15A06A78FD9}"/>
    <cellStyle name="Table Head Aligned 5 5 3 2" xfId="31560" xr:uid="{82EE1315-6CFD-4FCA-B669-68AC137D17BB}"/>
    <cellStyle name="Table Head Aligned 5 5 4" xfId="31561" xr:uid="{8426591E-AC9C-4DAC-A20E-ED40960B7977}"/>
    <cellStyle name="Table Head Aligned 5 6" xfId="8040" xr:uid="{AEA57184-4336-492F-822A-FE1F155FFBDA}"/>
    <cellStyle name="Table Head Aligned 5 6 2" xfId="16194" xr:uid="{77B522C1-147D-4C7C-B749-BB93A71B5457}"/>
    <cellStyle name="Table Head Aligned 5 6 2 2" xfId="31562" xr:uid="{DC0151CB-9063-4F1A-A735-1AEBE8E24D75}"/>
    <cellStyle name="Table Head Aligned 5 6 3" xfId="31563" xr:uid="{8693F0BB-E237-4B37-8A8D-85E33C48FB32}"/>
    <cellStyle name="Table Head Aligned 5 7" xfId="16185" xr:uid="{F227A3BC-754C-4265-871F-854AA4AE7A83}"/>
    <cellStyle name="Table Head Aligned 5 7 2" xfId="31564" xr:uid="{F907E361-B62E-404A-9DA6-2A60A7E3038B}"/>
    <cellStyle name="Table Head Aligned 5 8" xfId="31565" xr:uid="{117F7421-D273-43DE-AACF-45A832595C42}"/>
    <cellStyle name="Table Head Aligned 6" xfId="4002" xr:uid="{A5D7DE07-A3C2-4397-AF04-9213678A633D}"/>
    <cellStyle name="Table Head Aligned 6 2" xfId="4003" xr:uid="{9CD287AB-5BCE-40A9-8AD5-D300A5F83548}"/>
    <cellStyle name="Table Head Aligned 6 2 2" xfId="8548" xr:uid="{EB62D4BA-75B7-489B-B97D-24F3DC3CC8CC}"/>
    <cellStyle name="Table Head Aligned 6 2 2 2" xfId="16197" xr:uid="{A873CEAB-2003-42AD-8139-8FE038D02D57}"/>
    <cellStyle name="Table Head Aligned 6 2 2 2 2" xfId="31566" xr:uid="{C65AFF19-E64B-45A7-BD44-55B9EDC3C2A8}"/>
    <cellStyle name="Table Head Aligned 6 2 2 3" xfId="31567" xr:uid="{7CE7BC66-70AA-4A8E-982A-6AF60B0D73D3}"/>
    <cellStyle name="Table Head Aligned 6 2 3" xfId="16196" xr:uid="{C3EFA327-1A8C-44AD-A6FC-77F28B429CCC}"/>
    <cellStyle name="Table Head Aligned 6 2 3 2" xfId="31568" xr:uid="{18FD7AD1-3E7F-4D29-8D65-3BA1B025D6D1}"/>
    <cellStyle name="Table Head Aligned 6 2 4" xfId="31569" xr:uid="{DAAA20BE-28D4-4DE6-835F-1415361D21AC}"/>
    <cellStyle name="Table Head Aligned 6 3" xfId="4004" xr:uid="{6174CD79-3C08-4194-A6B9-075D434BC610}"/>
    <cellStyle name="Table Head Aligned 6 3 2" xfId="9169" xr:uid="{153DF7CA-3F52-42B2-9771-1B358615DB03}"/>
    <cellStyle name="Table Head Aligned 6 3 2 2" xfId="16199" xr:uid="{F5FE78D3-EBDD-427A-9CB8-CAB7D4B03AF1}"/>
    <cellStyle name="Table Head Aligned 6 3 2 2 2" xfId="31570" xr:uid="{874DCE2E-0A56-4D89-A2B9-8148E29B54AA}"/>
    <cellStyle name="Table Head Aligned 6 3 2 3" xfId="31571" xr:uid="{3F5669F8-3531-4B1E-8B06-6E00886EDBD6}"/>
    <cellStyle name="Table Head Aligned 6 3 3" xfId="16198" xr:uid="{802F1D2D-8527-4719-B8EF-449C33438C11}"/>
    <cellStyle name="Table Head Aligned 6 3 3 2" xfId="31572" xr:uid="{E664BA08-D1EE-4E41-B2D8-A0BBCD2DCE7A}"/>
    <cellStyle name="Table Head Aligned 6 3 4" xfId="31573" xr:uid="{05751ED3-F161-40A0-B908-356A951E15E6}"/>
    <cellStyle name="Table Head Aligned 6 4" xfId="4005" xr:uid="{ED361699-B5BB-443D-9960-613128CE8B33}"/>
    <cellStyle name="Table Head Aligned 6 4 2" xfId="9396" xr:uid="{DAFCDE74-E27D-4E96-986C-F84D1228DDE4}"/>
    <cellStyle name="Table Head Aligned 6 4 2 2" xfId="16201" xr:uid="{20E03390-C0A2-40F6-A686-FC7F119C9D5C}"/>
    <cellStyle name="Table Head Aligned 6 4 2 2 2" xfId="31574" xr:uid="{DF3AC118-B511-41AA-B140-C5A220D04BAE}"/>
    <cellStyle name="Table Head Aligned 6 4 2 3" xfId="31575" xr:uid="{9639C15C-5FD3-441C-A195-D41546570A96}"/>
    <cellStyle name="Table Head Aligned 6 4 3" xfId="16200" xr:uid="{1EF637CF-994B-4467-B939-DC9050998005}"/>
    <cellStyle name="Table Head Aligned 6 4 3 2" xfId="31576" xr:uid="{5F9EF6A3-E6A6-423E-88F9-6585269353FC}"/>
    <cellStyle name="Table Head Aligned 6 4 4" xfId="31577" xr:uid="{FED4467A-6AD6-404B-A75D-BA88906FE8C9}"/>
    <cellStyle name="Table Head Aligned 6 5" xfId="4006" xr:uid="{D40D0025-5013-4842-BF7A-DB365A6EF4EB}"/>
    <cellStyle name="Table Head Aligned 6 5 2" xfId="8510" xr:uid="{304586EE-ABC0-4630-930E-702451AE93EF}"/>
    <cellStyle name="Table Head Aligned 6 5 2 2" xfId="16203" xr:uid="{606495F8-91F6-4D9E-86B6-7131042D7BFB}"/>
    <cellStyle name="Table Head Aligned 6 5 2 2 2" xfId="31578" xr:uid="{16B173C5-3814-48C4-B9C2-8579E59757BA}"/>
    <cellStyle name="Table Head Aligned 6 5 2 3" xfId="31579" xr:uid="{F9FD1ECC-9101-43FB-A51A-1A0013C16B1B}"/>
    <cellStyle name="Table Head Aligned 6 5 3" xfId="16202" xr:uid="{994ADEB7-98D0-4FBD-B15F-9127F3066C93}"/>
    <cellStyle name="Table Head Aligned 6 5 3 2" xfId="31580" xr:uid="{D86C45E2-07C1-49D6-AE03-7E821C64012D}"/>
    <cellStyle name="Table Head Aligned 6 5 4" xfId="31581" xr:uid="{97E9FB1C-ACED-4ACC-8ED9-4DA8F2C8D2DD}"/>
    <cellStyle name="Table Head Aligned 6 6" xfId="8246" xr:uid="{B43F69CE-C12F-4D37-9EA2-0A57B57C8AF9}"/>
    <cellStyle name="Table Head Aligned 6 6 2" xfId="16204" xr:uid="{359705E3-A39F-4E6C-80F6-241B5A783670}"/>
    <cellStyle name="Table Head Aligned 6 6 2 2" xfId="31582" xr:uid="{D4076AC4-9364-42E5-9ACB-824FB8FDA9FE}"/>
    <cellStyle name="Table Head Aligned 6 6 3" xfId="31583" xr:uid="{13545BE7-45C2-49C9-8E25-7997959DD185}"/>
    <cellStyle name="Table Head Aligned 6 7" xfId="16195" xr:uid="{D2469677-03E0-41C3-9DB4-428B515A08D3}"/>
    <cellStyle name="Table Head Aligned 6 7 2" xfId="31584" xr:uid="{821178C3-746F-4F9E-B893-487B35E7A9FB}"/>
    <cellStyle name="Table Head Aligned 6 8" xfId="31585" xr:uid="{E9B0B328-8206-414B-A6B7-4B6882044FAE}"/>
    <cellStyle name="Table Head Aligned 7" xfId="4007" xr:uid="{082638E2-09CF-4132-BD75-949150BAE0BC}"/>
    <cellStyle name="Table Head Aligned 7 2" xfId="4008" xr:uid="{4A6C0D58-B933-4686-BFDA-CC20775C0547}"/>
    <cellStyle name="Table Head Aligned 7 2 2" xfId="8667" xr:uid="{80AD8C98-2260-4783-91A4-BAD7C068EA28}"/>
    <cellStyle name="Table Head Aligned 7 2 2 2" xfId="16207" xr:uid="{913A27F7-CD7B-4943-AFD1-BC2165ECF843}"/>
    <cellStyle name="Table Head Aligned 7 2 2 2 2" xfId="31586" xr:uid="{22981816-7D59-4C75-8E57-B33F36DA037B}"/>
    <cellStyle name="Table Head Aligned 7 2 2 3" xfId="31587" xr:uid="{765E60F3-7B1B-47AD-B9E1-0EF3B2712A00}"/>
    <cellStyle name="Table Head Aligned 7 2 3" xfId="16206" xr:uid="{C7BC7CBF-1E62-4AF9-BF7E-ADB3686CF6D3}"/>
    <cellStyle name="Table Head Aligned 7 2 3 2" xfId="31588" xr:uid="{22086A3D-74F9-4145-9A05-60F5ED2116F7}"/>
    <cellStyle name="Table Head Aligned 7 2 4" xfId="31589" xr:uid="{932506CD-07D5-448F-A0B4-C2F9CA637EBE}"/>
    <cellStyle name="Table Head Aligned 7 3" xfId="4009" xr:uid="{E384F572-3E11-4B3D-BEB4-AD35261DCA10}"/>
    <cellStyle name="Table Head Aligned 7 3 2" xfId="9050" xr:uid="{7B411BD6-ED84-4BDD-B080-D1D493A075EC}"/>
    <cellStyle name="Table Head Aligned 7 3 2 2" xfId="16209" xr:uid="{F5058DB3-C680-41A1-A268-5B8DC662F7FE}"/>
    <cellStyle name="Table Head Aligned 7 3 2 2 2" xfId="31590" xr:uid="{BDD10B61-DCC6-4B39-AEB6-A709E0EDF05B}"/>
    <cellStyle name="Table Head Aligned 7 3 2 3" xfId="31591" xr:uid="{85FEEE26-BDBE-4DD4-B2AE-D5D22A4CAADB}"/>
    <cellStyle name="Table Head Aligned 7 3 3" xfId="16208" xr:uid="{CD604F29-B363-4A38-AE6F-680153ECA575}"/>
    <cellStyle name="Table Head Aligned 7 3 3 2" xfId="31592" xr:uid="{A5BFBFEB-E0AC-428D-952B-F67CF4E4130A}"/>
    <cellStyle name="Table Head Aligned 7 3 4" xfId="31593" xr:uid="{75AB12BA-E3E2-4043-94A2-1F68BE181790}"/>
    <cellStyle name="Table Head Aligned 7 4" xfId="4010" xr:uid="{864F0DEA-9747-44A4-9B74-E67C65272629}"/>
    <cellStyle name="Table Head Aligned 7 4 2" xfId="9277" xr:uid="{FDDC5004-54BA-4D0C-AC75-B3FB254D786D}"/>
    <cellStyle name="Table Head Aligned 7 4 2 2" xfId="16211" xr:uid="{E150D972-4283-4F02-9A51-7FEBD6B7EF1D}"/>
    <cellStyle name="Table Head Aligned 7 4 2 2 2" xfId="31594" xr:uid="{A269EE9F-1409-4C4D-BED4-F5733029B1FD}"/>
    <cellStyle name="Table Head Aligned 7 4 2 3" xfId="31595" xr:uid="{151CD73E-44E1-49FF-8E92-CDF6F1244EAB}"/>
    <cellStyle name="Table Head Aligned 7 4 3" xfId="16210" xr:uid="{3CB4BAD7-3E66-4CBA-ABF6-B579E1D04551}"/>
    <cellStyle name="Table Head Aligned 7 4 3 2" xfId="31596" xr:uid="{5CF10F4F-5043-44F5-9A28-22C9E6845A21}"/>
    <cellStyle name="Table Head Aligned 7 4 4" xfId="31597" xr:uid="{3C103E6E-15BB-497A-A5C5-8BB0740374A9}"/>
    <cellStyle name="Table Head Aligned 7 5" xfId="4011" xr:uid="{7ABA0392-8780-42B0-AE26-BDB8937CA39E}"/>
    <cellStyle name="Table Head Aligned 7 5 2" xfId="8414" xr:uid="{196E6187-DE12-4ED8-82A7-44F95FEB3995}"/>
    <cellStyle name="Table Head Aligned 7 5 2 2" xfId="16213" xr:uid="{3C508B38-EC9D-4971-9CC0-82230FFBB4BC}"/>
    <cellStyle name="Table Head Aligned 7 5 2 2 2" xfId="31598" xr:uid="{DA32AE47-488E-4005-94D1-16BB0FF4FC76}"/>
    <cellStyle name="Table Head Aligned 7 5 2 3" xfId="31599" xr:uid="{57A36627-63AA-4B50-908F-BB2EFD52DB6E}"/>
    <cellStyle name="Table Head Aligned 7 5 3" xfId="16212" xr:uid="{095A753F-0F0D-42C7-A57C-B0C6F9794424}"/>
    <cellStyle name="Table Head Aligned 7 5 3 2" xfId="31600" xr:uid="{D137D30C-968F-4BF6-B21B-3529269A839C}"/>
    <cellStyle name="Table Head Aligned 7 5 4" xfId="31601" xr:uid="{DD320B25-C812-418C-A7B6-0C88F8B7ACD9}"/>
    <cellStyle name="Table Head Aligned 7 6" xfId="8127" xr:uid="{D6962790-0C3F-465F-8E26-E8215553EFDA}"/>
    <cellStyle name="Table Head Aligned 7 6 2" xfId="16214" xr:uid="{51165825-388A-4A11-BC51-70473E9CBDF2}"/>
    <cellStyle name="Table Head Aligned 7 6 2 2" xfId="31602" xr:uid="{77248074-7E8D-4DA9-ABC8-B19446C78F35}"/>
    <cellStyle name="Table Head Aligned 7 6 3" xfId="31603" xr:uid="{4FB49C35-2225-4F5D-9AB7-4A5D5DF69B46}"/>
    <cellStyle name="Table Head Aligned 7 7" xfId="16205" xr:uid="{BA6ED74D-F297-4300-B097-A60BD69AF1BA}"/>
    <cellStyle name="Table Head Aligned 7 7 2" xfId="31604" xr:uid="{F6A648E5-2F86-4B80-A3D7-D4AB02BA0F16}"/>
    <cellStyle name="Table Head Aligned 7 8" xfId="31605" xr:uid="{018B9E2A-74EF-4A11-B2A5-80952EC713C6}"/>
    <cellStyle name="Table Head Aligned 8" xfId="4012" xr:uid="{6864CCF4-2F4C-4624-83C5-B02FD55596BA}"/>
    <cellStyle name="Table Head Aligned 8 2" xfId="4013" xr:uid="{68E30ADB-AB08-44EB-8E09-24327B2D5C01}"/>
    <cellStyle name="Table Head Aligned 8 2 2" xfId="8933" xr:uid="{74D85B86-11B2-4D18-B0CC-F4EC844F600E}"/>
    <cellStyle name="Table Head Aligned 8 2 2 2" xfId="16217" xr:uid="{A138BA95-8907-43E0-BB14-FC809162D2CF}"/>
    <cellStyle name="Table Head Aligned 8 2 2 2 2" xfId="31606" xr:uid="{98112CA9-B571-4BEA-B963-EA004C14B278}"/>
    <cellStyle name="Table Head Aligned 8 2 2 3" xfId="31607" xr:uid="{E1F85D7A-FF60-4122-824D-8F8F5AE94EC3}"/>
    <cellStyle name="Table Head Aligned 8 2 3" xfId="16216" xr:uid="{33F70EFC-AAC2-4984-BCC8-25DDFA7CC2D7}"/>
    <cellStyle name="Table Head Aligned 8 2 3 2" xfId="31608" xr:uid="{2B1C1DE2-FEFF-4711-8953-1EEADB6887AC}"/>
    <cellStyle name="Table Head Aligned 8 2 4" xfId="31609" xr:uid="{A6B65FB2-19D9-446B-8594-97C1260E4C6D}"/>
    <cellStyle name="Table Head Aligned 8 3" xfId="4014" xr:uid="{F33B33C7-1906-434D-8C38-BCA214DA73C4}"/>
    <cellStyle name="Table Head Aligned 8 3 2" xfId="9012" xr:uid="{E20A42B1-BB3E-4870-ABA7-9B8AEBA25546}"/>
    <cellStyle name="Table Head Aligned 8 3 2 2" xfId="16219" xr:uid="{4F033DE6-9C70-46CB-9AF5-7569AE523372}"/>
    <cellStyle name="Table Head Aligned 8 3 2 2 2" xfId="31610" xr:uid="{592D35D4-C76E-4646-A2EF-91E74EA057A2}"/>
    <cellStyle name="Table Head Aligned 8 3 2 3" xfId="31611" xr:uid="{910F0B24-087C-403F-B668-A936085DE798}"/>
    <cellStyle name="Table Head Aligned 8 3 3" xfId="16218" xr:uid="{0811DA2D-68EA-4F56-8E98-E3ECCF906DE6}"/>
    <cellStyle name="Table Head Aligned 8 3 3 2" xfId="31612" xr:uid="{B90B5DFA-3581-44EA-A5FC-CF08A2FE378B}"/>
    <cellStyle name="Table Head Aligned 8 3 4" xfId="31613" xr:uid="{CBF88570-1674-44BA-BC6B-7AEA4CCFEB3F}"/>
    <cellStyle name="Table Head Aligned 8 4" xfId="4015" xr:uid="{B7866F7C-82D5-4223-A519-FACDC93C48F0}"/>
    <cellStyle name="Table Head Aligned 8 4 2" xfId="9239" xr:uid="{9138889C-4448-4C33-B185-658D107E1887}"/>
    <cellStyle name="Table Head Aligned 8 4 2 2" xfId="16221" xr:uid="{4587F79A-FFF5-423B-A4D0-BEEF4961001F}"/>
    <cellStyle name="Table Head Aligned 8 4 2 2 2" xfId="31614" xr:uid="{71A4AB38-C735-41BE-BD40-86F91635644D}"/>
    <cellStyle name="Table Head Aligned 8 4 2 3" xfId="31615" xr:uid="{FE6819DD-D568-4FB2-9CA9-F6654BAC68B6}"/>
    <cellStyle name="Table Head Aligned 8 4 3" xfId="16220" xr:uid="{CB395786-151B-4637-83DC-B50A2D73ACB7}"/>
    <cellStyle name="Table Head Aligned 8 4 3 2" xfId="31616" xr:uid="{411E9F9B-29A3-453D-A9D9-9C2168F58CC9}"/>
    <cellStyle name="Table Head Aligned 8 4 4" xfId="31617" xr:uid="{E405BBD4-043B-432B-88E9-80D0DFDCF83C}"/>
    <cellStyle name="Table Head Aligned 8 5" xfId="4016" xr:uid="{DF22BAFC-E421-4E4D-BD35-DDB0B3879B28}"/>
    <cellStyle name="Table Head Aligned 8 5 2" xfId="8381" xr:uid="{95A3A7FA-820C-439A-9D75-9BDBECEC4095}"/>
    <cellStyle name="Table Head Aligned 8 5 2 2" xfId="16223" xr:uid="{F463755E-E0F5-4E63-AFC6-18D7DF43A7FB}"/>
    <cellStyle name="Table Head Aligned 8 5 2 2 2" xfId="31618" xr:uid="{C560BC86-0117-49E4-B93F-D244F8585923}"/>
    <cellStyle name="Table Head Aligned 8 5 2 3" xfId="31619" xr:uid="{7C8B0A81-BDEF-46B5-9BDF-45DDC17B4CAC}"/>
    <cellStyle name="Table Head Aligned 8 5 3" xfId="16222" xr:uid="{BC69BC83-2591-4AF6-86CB-22EB4B3D30CD}"/>
    <cellStyle name="Table Head Aligned 8 5 3 2" xfId="31620" xr:uid="{1F6C4969-C536-478F-8223-869021590DA8}"/>
    <cellStyle name="Table Head Aligned 8 5 4" xfId="31621" xr:uid="{B7DB5262-5C57-44FA-AF07-B42E3C14D91F}"/>
    <cellStyle name="Table Head Aligned 8 6" xfId="8089" xr:uid="{157C6B94-B80C-474D-B349-79A23C7E48F9}"/>
    <cellStyle name="Table Head Aligned 8 6 2" xfId="16224" xr:uid="{E65BA412-8E43-4AA9-A2DF-C27F6B124298}"/>
    <cellStyle name="Table Head Aligned 8 6 2 2" xfId="31622" xr:uid="{065A6576-A871-443E-AD69-1DEAB98C821B}"/>
    <cellStyle name="Table Head Aligned 8 6 3" xfId="31623" xr:uid="{06F4B2CA-D623-4638-BABD-8395C517D155}"/>
    <cellStyle name="Table Head Aligned 8 7" xfId="16215" xr:uid="{C5C14B09-DEE5-4D3E-95A0-659DF4639507}"/>
    <cellStyle name="Table Head Aligned 8 7 2" xfId="31624" xr:uid="{187F6A04-5804-4953-8852-5A42818F6983}"/>
    <cellStyle name="Table Head Aligned 8 8" xfId="31625" xr:uid="{3FCFEA78-544C-48AE-B7C6-A989CFA2C9EB}"/>
    <cellStyle name="Table Head Aligned 9" xfId="4017" xr:uid="{FEF86A9E-4588-4988-980D-45ED1B645C4B}"/>
    <cellStyle name="Table Head Aligned 9 2" xfId="4018" xr:uid="{C9A90682-0F0C-4BBB-BB03-87F9557350A5}"/>
    <cellStyle name="Table Head Aligned 9 2 2" xfId="8544" xr:uid="{9C85680B-3906-456C-966C-B2926E9BFDA8}"/>
    <cellStyle name="Table Head Aligned 9 2 2 2" xfId="16227" xr:uid="{FF6531C1-EAC2-41A8-8B27-31C321F565B3}"/>
    <cellStyle name="Table Head Aligned 9 2 2 2 2" xfId="31626" xr:uid="{6D81E115-6323-4171-BD5B-3BDD20109512}"/>
    <cellStyle name="Table Head Aligned 9 2 2 3" xfId="31627" xr:uid="{89523F9C-6FFA-4991-9523-F80F0E43F19F}"/>
    <cellStyle name="Table Head Aligned 9 2 3" xfId="16226" xr:uid="{5872537A-9228-47E4-BA0F-A564F7B4A336}"/>
    <cellStyle name="Table Head Aligned 9 2 3 2" xfId="31628" xr:uid="{998E6F7F-C946-458A-A97D-AEBF4759F629}"/>
    <cellStyle name="Table Head Aligned 9 2 4" xfId="31629" xr:uid="{288DCD4C-998A-4F19-9032-CCFA8A2E2535}"/>
    <cellStyle name="Table Head Aligned 9 3" xfId="4019" xr:uid="{35BB23BC-945C-463D-B46F-FB5584D27712}"/>
    <cellStyle name="Table Head Aligned 9 3 2" xfId="9173" xr:uid="{55DF1CB0-68D5-48DE-B40D-9627131103B6}"/>
    <cellStyle name="Table Head Aligned 9 3 2 2" xfId="16229" xr:uid="{2D1BF030-2A69-4E11-93CC-7DD049B32D87}"/>
    <cellStyle name="Table Head Aligned 9 3 2 2 2" xfId="31630" xr:uid="{12D3B733-A739-4C2F-B93C-138FF8B30FDB}"/>
    <cellStyle name="Table Head Aligned 9 3 2 3" xfId="31631" xr:uid="{0A325877-811B-40EE-A499-58B0166D6528}"/>
    <cellStyle name="Table Head Aligned 9 3 3" xfId="16228" xr:uid="{C309CCD8-4FC8-4FF1-B11A-CA1D142EA8FE}"/>
    <cellStyle name="Table Head Aligned 9 3 3 2" xfId="31632" xr:uid="{A5F34C91-9C00-439F-84EA-674BCF2E1AC2}"/>
    <cellStyle name="Table Head Aligned 9 3 4" xfId="31633" xr:uid="{6A36598C-AE45-444D-A6A4-DDA3274A5D33}"/>
    <cellStyle name="Table Head Aligned 9 4" xfId="4020" xr:uid="{8C0C9BB1-1FC9-44FF-BA52-DCEBA6DE4F7B}"/>
    <cellStyle name="Table Head Aligned 9 4 2" xfId="9400" xr:uid="{3973CE79-C37A-42DD-A64C-43332BE047B7}"/>
    <cellStyle name="Table Head Aligned 9 4 2 2" xfId="16231" xr:uid="{A28CB86E-4277-4021-AD51-7087263C976B}"/>
    <cellStyle name="Table Head Aligned 9 4 2 2 2" xfId="31634" xr:uid="{E5A34C4A-3E44-4B80-97EA-787577DC8F84}"/>
    <cellStyle name="Table Head Aligned 9 4 2 3" xfId="31635" xr:uid="{8FA50B98-96DF-40CF-BB9D-B522542BC30F}"/>
    <cellStyle name="Table Head Aligned 9 4 3" xfId="16230" xr:uid="{751842D5-E1BB-4D39-9D3F-40DC9E351BB5}"/>
    <cellStyle name="Table Head Aligned 9 4 3 2" xfId="31636" xr:uid="{BF46AAA3-6490-4439-9D31-776319E28457}"/>
    <cellStyle name="Table Head Aligned 9 4 4" xfId="31637" xr:uid="{03CE9C15-6AD9-4C42-8F42-2740EEEF795A}"/>
    <cellStyle name="Table Head Aligned 9 5" xfId="8250" xr:uid="{CB4C52E8-6C4D-43CF-A969-812C7F9E8366}"/>
    <cellStyle name="Table Head Aligned 9 5 2" xfId="16232" xr:uid="{31B2CB63-CF57-4642-84E6-345C017025BA}"/>
    <cellStyle name="Table Head Aligned 9 5 2 2" xfId="31638" xr:uid="{DBE70947-FC90-4EE4-A299-B50BE45EFA37}"/>
    <cellStyle name="Table Head Aligned 9 5 3" xfId="31639" xr:uid="{30C683E4-9E9F-474B-963D-9C540D1E7A11}"/>
    <cellStyle name="Table Head Aligned 9 6" xfId="16225" xr:uid="{3531961E-629B-4DB0-9039-90F7DBD2914A}"/>
    <cellStyle name="Table Head Aligned 9 6 2" xfId="31640" xr:uid="{24806488-BECD-4F5D-9184-60A63E633454}"/>
    <cellStyle name="Table Head Aligned 9 7" xfId="31641" xr:uid="{643DB803-9C51-4AFB-898B-2A40DC476663}"/>
    <cellStyle name="Table Head Blue" xfId="1249" xr:uid="{226EDA0A-ECB6-4CB7-818A-28843DEB03D3}"/>
    <cellStyle name="Table Head Green" xfId="1250" xr:uid="{A5159639-5CE1-467F-BA68-F0E713D8BA77}"/>
    <cellStyle name="Table Head Green 10" xfId="4021" xr:uid="{1B2BFA90-A055-41B9-A2F7-4A52DC9E1F6F}"/>
    <cellStyle name="Table Head Green 10 2" xfId="16233" xr:uid="{4C0D34D2-705B-426A-9292-B4FDD76936B5}"/>
    <cellStyle name="Table Head Green 10 2 2" xfId="31642" xr:uid="{09444179-083D-4B33-9D2F-E10EB9829899}"/>
    <cellStyle name="Table Head Green 10 3" xfId="31643" xr:uid="{5D3BE9CD-24F7-4627-A4ED-650EAB3C3DD2}"/>
    <cellStyle name="Table Head Green 2" xfId="1251" xr:uid="{71A35B9A-D04C-4F5D-B9E7-E605404C78A3}"/>
    <cellStyle name="Table Head Green 2 2" xfId="1252" xr:uid="{0B1C371D-C426-4942-8C29-054DA6135669}"/>
    <cellStyle name="Table Head Green 2 2 2" xfId="4022" xr:uid="{D04392FA-F5C7-4B07-98D1-547F66F81217}"/>
    <cellStyle name="Table Head Green 2 2 2 2" xfId="4023" xr:uid="{4203E90B-0745-43C3-8FD4-5A92F217CC66}"/>
    <cellStyle name="Table Head Green 2 2 2 2 2" xfId="8762" xr:uid="{C7BB7C98-92F4-4683-B067-12C501B829AC}"/>
    <cellStyle name="Table Head Green 2 2 2 2 2 2" xfId="16235" xr:uid="{489FEC3E-EBBD-4B58-860F-DDEB3134DDA2}"/>
    <cellStyle name="Table Head Green 2 2 2 2 2 2 2" xfId="31644" xr:uid="{90CD7C77-97FC-4DC3-84D7-EC4E835E0C25}"/>
    <cellStyle name="Table Head Green 2 2 2 2 2 3" xfId="31645" xr:uid="{533F5E24-436B-43A2-90D3-9A9CE3D14AEC}"/>
    <cellStyle name="Table Head Green 2 2 2 2 3" xfId="16234" xr:uid="{43236E65-D4BE-4205-8D93-B406DBC5EDD6}"/>
    <cellStyle name="Table Head Green 2 2 2 2 3 2" xfId="31646" xr:uid="{C58240C6-FBE4-4576-8051-47A7DA608B34}"/>
    <cellStyle name="Table Head Green 2 2 2 2 4" xfId="31647" xr:uid="{2C9556B4-0356-4F1E-855F-E0DE68E9BAEA}"/>
    <cellStyle name="Table Head Green 2 2 2 3" xfId="4024" xr:uid="{3D248C94-7690-47D2-894F-B5FC63944F87}"/>
    <cellStyle name="Table Head Green 2 2 2 3 2" xfId="8824" xr:uid="{A584F3B4-E856-4C12-9079-910A234AC043}"/>
    <cellStyle name="Table Head Green 2 2 2 3 2 2" xfId="16237" xr:uid="{7A603B35-1C87-4338-8876-AC499BCD3929}"/>
    <cellStyle name="Table Head Green 2 2 2 3 2 2 2" xfId="31648" xr:uid="{248A45FC-95E3-4B6F-8709-1B9B08B03063}"/>
    <cellStyle name="Table Head Green 2 2 2 3 2 3" xfId="31649" xr:uid="{E11471B6-1161-45D9-B6ED-F7AC9697B684}"/>
    <cellStyle name="Table Head Green 2 2 2 3 3" xfId="16236" xr:uid="{7AD2E1BB-C871-4742-ADC8-1623505749E8}"/>
    <cellStyle name="Table Head Green 2 2 2 3 3 2" xfId="31650" xr:uid="{A7D8DEC5-8DA6-4C2B-8A42-EBE7FD7DACE2}"/>
    <cellStyle name="Table Head Green 2 2 2 3 4" xfId="31651" xr:uid="{EC6033D7-32E2-401A-8544-CF9C809CC5C9}"/>
    <cellStyle name="Table Head Green 2 2 2 4" xfId="4025" xr:uid="{3BA79F4D-829E-463A-8550-B660AEEA4EA4}"/>
    <cellStyle name="Table Head Green 2 2 2 4 2" xfId="8789" xr:uid="{5569FC0A-8B5F-4ABD-BD41-62E3DC9F1819}"/>
    <cellStyle name="Table Head Green 2 2 2 4 2 2" xfId="16239" xr:uid="{30356137-1E52-416B-912C-A3B9DEF98414}"/>
    <cellStyle name="Table Head Green 2 2 2 4 2 2 2" xfId="31652" xr:uid="{B989DAC7-555B-4DA3-BA8C-B1E56B915329}"/>
    <cellStyle name="Table Head Green 2 2 2 4 2 3" xfId="31653" xr:uid="{AAD12F72-4AFB-40B1-975F-CED1E30B6BCF}"/>
    <cellStyle name="Table Head Green 2 2 2 4 3" xfId="16238" xr:uid="{9203F36B-9869-4782-8555-3DE519E8286B}"/>
    <cellStyle name="Table Head Green 2 2 2 4 3 2" xfId="31654" xr:uid="{51B30364-71A8-40FE-967E-AC2AAECBAA6C}"/>
    <cellStyle name="Table Head Green 2 2 2 4 4" xfId="31655" xr:uid="{4DB6FF0D-97F6-45E3-A914-3480BA1A5238}"/>
    <cellStyle name="Table Head Green 2 2 2 5" xfId="4026" xr:uid="{219F4957-EE9B-4567-82D3-C81945CD3580}"/>
    <cellStyle name="Table Head Green 2 2 2 5 2" xfId="8305" xr:uid="{DD055DF0-D63E-41A6-A927-4401D39582DD}"/>
    <cellStyle name="Table Head Green 2 2 2 5 2 2" xfId="16241" xr:uid="{B8EC30AD-CF80-4351-A567-5DE6BCE94417}"/>
    <cellStyle name="Table Head Green 2 2 2 5 2 2 2" xfId="31656" xr:uid="{1E408968-6D0D-4BD6-A5E1-99AC3E697E4E}"/>
    <cellStyle name="Table Head Green 2 2 2 5 2 3" xfId="31657" xr:uid="{8B407581-9B7D-4142-B1EC-D3419CD8820D}"/>
    <cellStyle name="Table Head Green 2 2 2 5 3" xfId="16240" xr:uid="{9EFC39D5-142E-403A-A8C3-4022F55CD865}"/>
    <cellStyle name="Table Head Green 2 2 2 5 3 2" xfId="31658" xr:uid="{C8B7C620-E2B7-4FD4-8C54-D5C276E84658}"/>
    <cellStyle name="Table Head Green 2 2 2 5 4" xfId="31659" xr:uid="{F5AA8FF8-DC73-4EEB-90BE-F63662790059}"/>
    <cellStyle name="Table Head Green 2 2 2 6" xfId="5711" xr:uid="{652FCA76-E877-4249-9C56-40D0B6F61AFE}"/>
    <cellStyle name="Table Head Green 2 2 2 6 2" xfId="16242" xr:uid="{2F9E8DA4-6922-4DEC-BFCC-FFF3E1B52782}"/>
    <cellStyle name="Table Head Green 2 2 2 6 2 2" xfId="31660" xr:uid="{9552AF2D-1845-4236-9FF1-32482086EE70}"/>
    <cellStyle name="Table Head Green 2 2 2 6 3" xfId="31661" xr:uid="{1A902196-8F73-4E41-BCB7-E9A3E2917629}"/>
    <cellStyle name="Table Head Green 2 2 2 7" xfId="8005" xr:uid="{2E0FDECC-14A5-46DF-B1E8-2112647B392F}"/>
    <cellStyle name="Table Head Green 2 2 2 7 2" xfId="16243" xr:uid="{AF5D59F1-0221-46F2-AD6C-88689419C337}"/>
    <cellStyle name="Table Head Green 2 2 2 7 2 2" xfId="31662" xr:uid="{F41724A0-73C1-4780-AF0E-E0729729CA4C}"/>
    <cellStyle name="Table Head Green 2 2 2 7 3" xfId="31663" xr:uid="{C6899B55-868A-4C27-832F-DDEEE6E2102F}"/>
    <cellStyle name="Table Head Green 2 2 2 8" xfId="10080" xr:uid="{7805E877-167E-4DD6-9E0C-97A441793B34}"/>
    <cellStyle name="Table Head Green 2 2 2 8 2" xfId="31664" xr:uid="{A8E5D543-7830-4373-A1EE-85F1A97711D6}"/>
    <cellStyle name="Table Head Green 2 2 2 9" xfId="31665" xr:uid="{29FB0094-0FE2-4B95-9849-0577697F4803}"/>
    <cellStyle name="Table Head Green 2 2 3" xfId="4027" xr:uid="{FD5A6879-4C51-471E-8CA9-89270ADF8BFA}"/>
    <cellStyle name="Table Head Green 2 2 3 2" xfId="4028" xr:uid="{79112D55-6E95-41B9-A65A-A552BFD24FDE}"/>
    <cellStyle name="Table Head Green 2 2 3 2 2" xfId="8573" xr:uid="{E011DF22-EFEC-409D-98F7-133B58C3AC6E}"/>
    <cellStyle name="Table Head Green 2 2 3 2 2 2" xfId="16246" xr:uid="{F1654DF5-5BA4-440F-A7FE-D29E88F39C83}"/>
    <cellStyle name="Table Head Green 2 2 3 2 2 2 2" xfId="31666" xr:uid="{74F891B6-5331-4063-AFDC-36A0749D4503}"/>
    <cellStyle name="Table Head Green 2 2 3 2 2 3" xfId="31667" xr:uid="{5320B5FC-8851-4A32-92BD-E38D8098D7DF}"/>
    <cellStyle name="Table Head Green 2 2 3 2 3" xfId="16245" xr:uid="{FF3090CA-F32F-4394-B09C-CB703C775662}"/>
    <cellStyle name="Table Head Green 2 2 3 2 3 2" xfId="31668" xr:uid="{9A114F5D-5EFF-44AA-A24D-053B2DAE2EFC}"/>
    <cellStyle name="Table Head Green 2 2 3 2 4" xfId="31669" xr:uid="{5A42C92C-6198-41BB-B27D-FEA69FAD8544}"/>
    <cellStyle name="Table Head Green 2 2 3 3" xfId="4029" xr:uid="{0265483C-477E-492A-A24A-5A1F8851B762}"/>
    <cellStyle name="Table Head Green 2 2 3 3 2" xfId="9144" xr:uid="{9A443C3E-1C23-48F5-BDCE-6772F628C6BA}"/>
    <cellStyle name="Table Head Green 2 2 3 3 2 2" xfId="16248" xr:uid="{9670F11B-2FE4-4A91-8C2D-ACDF2D1F73FC}"/>
    <cellStyle name="Table Head Green 2 2 3 3 2 2 2" xfId="31670" xr:uid="{B877B57F-C8F7-4EDC-9CFF-B895EA26C903}"/>
    <cellStyle name="Table Head Green 2 2 3 3 2 3" xfId="31671" xr:uid="{D1FF2925-6B5A-430F-94EF-2A8B2797A30F}"/>
    <cellStyle name="Table Head Green 2 2 3 3 3" xfId="16247" xr:uid="{426A6B24-5253-4440-88F3-249F0CB03486}"/>
    <cellStyle name="Table Head Green 2 2 3 3 3 2" xfId="31672" xr:uid="{D71B0CB8-60B8-4200-81AB-BE2359F6172E}"/>
    <cellStyle name="Table Head Green 2 2 3 3 4" xfId="31673" xr:uid="{9221E5F8-5C07-4B30-802A-C80BCC22C9C8}"/>
    <cellStyle name="Table Head Green 2 2 3 4" xfId="4030" xr:uid="{7F2AD8E3-74C8-4FD4-9C93-C4515885496D}"/>
    <cellStyle name="Table Head Green 2 2 3 4 2" xfId="9371" xr:uid="{737629FA-B8B1-4C59-91C6-1EC88C34F945}"/>
    <cellStyle name="Table Head Green 2 2 3 4 2 2" xfId="16250" xr:uid="{368C5CDE-96BF-4ED2-905B-CDD256F52A7B}"/>
    <cellStyle name="Table Head Green 2 2 3 4 2 2 2" xfId="31674" xr:uid="{FB681D2B-852B-4599-B459-A135676DAFA0}"/>
    <cellStyle name="Table Head Green 2 2 3 4 2 3" xfId="31675" xr:uid="{A4A7F694-C60A-486A-8374-27F871A3E2C4}"/>
    <cellStyle name="Table Head Green 2 2 3 4 3" xfId="16249" xr:uid="{520D71C6-37E9-40EC-A6BA-F0443AA05F21}"/>
    <cellStyle name="Table Head Green 2 2 3 4 3 2" xfId="31676" xr:uid="{0CCD3E43-037A-4E47-ACF0-D2AA3443AB0D}"/>
    <cellStyle name="Table Head Green 2 2 3 4 4" xfId="31677" xr:uid="{51CABA94-926B-418A-8051-A041CCC55D41}"/>
    <cellStyle name="Table Head Green 2 2 3 5" xfId="4031" xr:uid="{307558EF-64F2-4657-89E1-F7C7BC54DC17}"/>
    <cellStyle name="Table Head Green 2 2 3 5 2" xfId="8488" xr:uid="{AE0993B5-7AC3-4819-8D04-29CA1753B2D7}"/>
    <cellStyle name="Table Head Green 2 2 3 5 2 2" xfId="16252" xr:uid="{27F8D578-7DD3-4981-8425-D4DB7963C7B6}"/>
    <cellStyle name="Table Head Green 2 2 3 5 2 2 2" xfId="31678" xr:uid="{F560AC56-1BCE-42C0-A783-9706EF1A7E20}"/>
    <cellStyle name="Table Head Green 2 2 3 5 2 3" xfId="31679" xr:uid="{24160C02-0F37-4786-A114-346FF4773864}"/>
    <cellStyle name="Table Head Green 2 2 3 5 3" xfId="16251" xr:uid="{E7FD5F4C-361B-48C4-977D-B22BA82287F4}"/>
    <cellStyle name="Table Head Green 2 2 3 5 3 2" xfId="31680" xr:uid="{919FA9DE-C19B-47B6-8D7C-9B0A04BD4110}"/>
    <cellStyle name="Table Head Green 2 2 3 5 4" xfId="31681" xr:uid="{BF3B8CA5-2C40-42EB-8CBD-1BD17EA65905}"/>
    <cellStyle name="Table Head Green 2 2 3 6" xfId="8221" xr:uid="{A006421D-E24E-4D54-A80C-02BC68D85E4E}"/>
    <cellStyle name="Table Head Green 2 2 3 6 2" xfId="16253" xr:uid="{86B348D8-E4B2-4FB5-B291-B4A887614BCC}"/>
    <cellStyle name="Table Head Green 2 2 3 6 2 2" xfId="31682" xr:uid="{014EDADD-1061-44C0-92BC-3070EBD19EEB}"/>
    <cellStyle name="Table Head Green 2 2 3 6 3" xfId="31683" xr:uid="{E072ED15-CE29-475B-9985-A3D4F9302F78}"/>
    <cellStyle name="Table Head Green 2 2 3 7" xfId="16244" xr:uid="{484DE450-AE6B-4D24-AC5B-964CA08ECACC}"/>
    <cellStyle name="Table Head Green 2 2 3 7 2" xfId="31684" xr:uid="{47D6E5C1-E4DD-4DFA-A99F-AB067DE4631B}"/>
    <cellStyle name="Table Head Green 2 2 3 8" xfId="31685" xr:uid="{EEEB3091-3A05-4A1B-BEA1-63518B09F228}"/>
    <cellStyle name="Table Head Green 2 2 4" xfId="4032" xr:uid="{0FAC9F04-F4EA-443E-9656-906391EA3978}"/>
    <cellStyle name="Table Head Green 2 2 4 2" xfId="4033" xr:uid="{2C2DB2BD-8F0E-4BF2-A448-FDEA9CE1AE73}"/>
    <cellStyle name="Table Head Green 2 2 4 2 2" xfId="8541" xr:uid="{50C67C58-2070-488F-B932-216769AE3C05}"/>
    <cellStyle name="Table Head Green 2 2 4 2 2 2" xfId="16256" xr:uid="{A0F94F9D-7A59-4780-B1FE-74118DDF8D25}"/>
    <cellStyle name="Table Head Green 2 2 4 2 2 2 2" xfId="31686" xr:uid="{BBED9209-8CA1-48F7-A589-FD222D79F934}"/>
    <cellStyle name="Table Head Green 2 2 4 2 2 3" xfId="31687" xr:uid="{89BBCE2C-0895-45B0-B6AA-2E922632E22F}"/>
    <cellStyle name="Table Head Green 2 2 4 2 3" xfId="16255" xr:uid="{7808C2CD-F8D9-4795-ACA8-D6661232C161}"/>
    <cellStyle name="Table Head Green 2 2 4 2 3 2" xfId="31688" xr:uid="{E90E8737-BDE0-4212-B2FA-BFFD1BF6F8A5}"/>
    <cellStyle name="Table Head Green 2 2 4 2 4" xfId="31689" xr:uid="{17F2F296-C3B9-47C7-9043-077990CFBC57}"/>
    <cellStyle name="Table Head Green 2 2 4 3" xfId="4034" xr:uid="{B44341A2-D43C-42B3-BA12-E430C2EEE439}"/>
    <cellStyle name="Table Head Green 2 2 4 3 2" xfId="9176" xr:uid="{92712DA1-AF29-4D3B-A1BF-D8580415F974}"/>
    <cellStyle name="Table Head Green 2 2 4 3 2 2" xfId="16258" xr:uid="{70223638-355B-4395-9B9E-28A72CDF483F}"/>
    <cellStyle name="Table Head Green 2 2 4 3 2 2 2" xfId="31690" xr:uid="{69648D34-B3AE-4F95-99B8-AEAE6C5AF3C8}"/>
    <cellStyle name="Table Head Green 2 2 4 3 2 3" xfId="31691" xr:uid="{196842C9-F1EB-4F17-B828-FB4860915320}"/>
    <cellStyle name="Table Head Green 2 2 4 3 3" xfId="16257" xr:uid="{9953F9E7-C4A8-4AA6-A458-55E5426A3D94}"/>
    <cellStyle name="Table Head Green 2 2 4 3 3 2" xfId="31692" xr:uid="{3DD7B258-49CB-495E-91FF-60BE045293F4}"/>
    <cellStyle name="Table Head Green 2 2 4 3 4" xfId="31693" xr:uid="{91BCB122-14BB-4BD4-B073-2848E8C70D0D}"/>
    <cellStyle name="Table Head Green 2 2 4 4" xfId="4035" xr:uid="{48068A57-B618-47F8-8A97-B24A9228E378}"/>
    <cellStyle name="Table Head Green 2 2 4 4 2" xfId="9403" xr:uid="{0CC103FF-F401-4A00-8F7A-6963711F51D9}"/>
    <cellStyle name="Table Head Green 2 2 4 4 2 2" xfId="16260" xr:uid="{CC5711CB-69D2-4FD5-938C-C63C0EE7B714}"/>
    <cellStyle name="Table Head Green 2 2 4 4 2 2 2" xfId="31694" xr:uid="{F723397A-0535-43ED-A94F-3135B1AAB2E3}"/>
    <cellStyle name="Table Head Green 2 2 4 4 2 3" xfId="31695" xr:uid="{4DF21107-C990-445A-BA4D-F8B11B578074}"/>
    <cellStyle name="Table Head Green 2 2 4 4 3" xfId="16259" xr:uid="{79C052B0-B68F-4718-AD46-315E0DDD7241}"/>
    <cellStyle name="Table Head Green 2 2 4 4 3 2" xfId="31696" xr:uid="{8D4C65F2-228D-4EDD-AAB9-CB5FCE642E9A}"/>
    <cellStyle name="Table Head Green 2 2 4 4 4" xfId="31697" xr:uid="{9E8D3200-D331-4028-90F4-7050B234A8CB}"/>
    <cellStyle name="Table Head Green 2 2 4 5" xfId="4036" xr:uid="{F33CE0F8-445E-47FC-A715-A2D6C9056542}"/>
    <cellStyle name="Table Head Green 2 2 4 5 2" xfId="8514" xr:uid="{630200CF-4CEF-4191-8515-01E4320C13FC}"/>
    <cellStyle name="Table Head Green 2 2 4 5 2 2" xfId="16262" xr:uid="{094E06DB-0F20-478C-B72F-5690E6DA26D7}"/>
    <cellStyle name="Table Head Green 2 2 4 5 2 2 2" xfId="31698" xr:uid="{F4BE0914-4D7D-4EC5-8941-0070A1DBEE6D}"/>
    <cellStyle name="Table Head Green 2 2 4 5 2 3" xfId="31699" xr:uid="{9CB9E016-CD80-405E-B5EC-C581D751006A}"/>
    <cellStyle name="Table Head Green 2 2 4 5 3" xfId="16261" xr:uid="{B627A939-2035-4BB5-8965-BB842B87067F}"/>
    <cellStyle name="Table Head Green 2 2 4 5 3 2" xfId="31700" xr:uid="{D5621976-02CF-48F4-8FAE-DBBDF2CB87DB}"/>
    <cellStyle name="Table Head Green 2 2 4 5 4" xfId="31701" xr:uid="{9A67FDC7-AE4B-43C5-B08C-A5B429857B5C}"/>
    <cellStyle name="Table Head Green 2 2 4 6" xfId="8253" xr:uid="{E7A19B64-2515-4E55-8287-C43E446C34DC}"/>
    <cellStyle name="Table Head Green 2 2 4 6 2" xfId="16263" xr:uid="{7F19500F-35EA-43AD-8E3E-1B83A48B8110}"/>
    <cellStyle name="Table Head Green 2 2 4 6 2 2" xfId="31702" xr:uid="{B1D765C5-8C75-4F91-A89B-9429CDD02AEF}"/>
    <cellStyle name="Table Head Green 2 2 4 6 3" xfId="31703" xr:uid="{4E69ED27-0FD8-432D-8CC5-957A45378124}"/>
    <cellStyle name="Table Head Green 2 2 4 7" xfId="16254" xr:uid="{1B371075-1B59-4795-8B38-F3AB9BEE8652}"/>
    <cellStyle name="Table Head Green 2 2 4 7 2" xfId="31704" xr:uid="{EF51AB62-0943-4B44-91BF-52F3BE27E0E5}"/>
    <cellStyle name="Table Head Green 2 2 4 8" xfId="31705" xr:uid="{EB258650-94ED-4CEA-AFB5-FF9D88471D36}"/>
    <cellStyle name="Table Head Green 2 2 5" xfId="4037" xr:uid="{E829EB27-8412-4315-82D7-6AF26F87DA37}"/>
    <cellStyle name="Table Head Green 2 2 5 2" xfId="4038" xr:uid="{11E6EE44-3357-4329-B430-1E0542342B71}"/>
    <cellStyle name="Table Head Green 2 2 5 2 2" xfId="8978" xr:uid="{8E315265-918B-4329-BFD0-70775A7C7239}"/>
    <cellStyle name="Table Head Green 2 2 5 2 2 2" xfId="16266" xr:uid="{5BFD2C07-DCB0-4ABA-9863-6E541CA5168A}"/>
    <cellStyle name="Table Head Green 2 2 5 2 2 2 2" xfId="31706" xr:uid="{3A62843C-8AB7-4B42-966B-0F5A48B21736}"/>
    <cellStyle name="Table Head Green 2 2 5 2 2 3" xfId="31707" xr:uid="{8DB10654-6BC2-4EE3-964E-5AC3C63B9713}"/>
    <cellStyle name="Table Head Green 2 2 5 2 3" xfId="16265" xr:uid="{802A302F-6B3F-4982-96F3-B75210276FC2}"/>
    <cellStyle name="Table Head Green 2 2 5 2 3 2" xfId="31708" xr:uid="{A0D0EE52-A305-40D8-97CD-7ED0D8587F2A}"/>
    <cellStyle name="Table Head Green 2 2 5 2 4" xfId="31709" xr:uid="{D32CC0F6-1371-4195-A92E-DD74BA4E7CF7}"/>
    <cellStyle name="Table Head Green 2 2 5 3" xfId="4039" xr:uid="{75DFBBCD-CAE5-481A-B90F-15E2BDDE9E2C}"/>
    <cellStyle name="Table Head Green 2 2 5 3 2" xfId="9188" xr:uid="{9CDF6F8F-348C-4BE3-9EC6-5A6642A7A2BD}"/>
    <cellStyle name="Table Head Green 2 2 5 3 2 2" xfId="16268" xr:uid="{116E4B72-C04D-4D80-9D66-30DA7632B905}"/>
    <cellStyle name="Table Head Green 2 2 5 3 2 2 2" xfId="31710" xr:uid="{630A703D-0398-48F3-AA71-075AE63D8082}"/>
    <cellStyle name="Table Head Green 2 2 5 3 2 3" xfId="31711" xr:uid="{D57C43C0-0D74-4CE8-8704-E15169382957}"/>
    <cellStyle name="Table Head Green 2 2 5 3 3" xfId="16267" xr:uid="{70ED51BA-0EBA-4B80-BC61-5BC027C8B24E}"/>
    <cellStyle name="Table Head Green 2 2 5 3 3 2" xfId="31712" xr:uid="{4455F828-A277-4F9B-AB84-E075AFC6F8A2}"/>
    <cellStyle name="Table Head Green 2 2 5 3 4" xfId="31713" xr:uid="{05B39D35-1A50-4CC3-8253-0D861743C069}"/>
    <cellStyle name="Table Head Green 2 2 5 4" xfId="4040" xr:uid="{08000CCB-CB02-4C24-96D7-9B4B234F1E7E}"/>
    <cellStyle name="Table Head Green 2 2 5 4 2" xfId="9415" xr:uid="{7C3B9410-D9EB-49AA-991C-2BDDCE5CDED3}"/>
    <cellStyle name="Table Head Green 2 2 5 4 2 2" xfId="16270" xr:uid="{E2D1AD4B-6E87-4C69-B599-B387011A1DD0}"/>
    <cellStyle name="Table Head Green 2 2 5 4 2 2 2" xfId="31714" xr:uid="{5954AB30-9682-470B-AF19-40CA85205716}"/>
    <cellStyle name="Table Head Green 2 2 5 4 2 3" xfId="31715" xr:uid="{179DCCC2-4809-43A3-ABD5-2CAB281962D5}"/>
    <cellStyle name="Table Head Green 2 2 5 4 3" xfId="16269" xr:uid="{FDB0E9C3-0ECF-4997-B59F-FED25547D674}"/>
    <cellStyle name="Table Head Green 2 2 5 4 3 2" xfId="31716" xr:uid="{87E30CF9-E93E-4835-BE69-8DF78B7943BF}"/>
    <cellStyle name="Table Head Green 2 2 5 4 4" xfId="31717" xr:uid="{FA68B31E-F5DB-481E-8C13-B14BA8CE212F}"/>
    <cellStyle name="Table Head Green 2 2 5 5" xfId="4041" xr:uid="{9862BDDE-D1E9-41A2-ABA0-354C2C7633B3}"/>
    <cellStyle name="Table Head Green 2 2 5 5 2" xfId="8524" xr:uid="{E50CDCA6-2341-4511-9FF2-3C38A05A5F6E}"/>
    <cellStyle name="Table Head Green 2 2 5 5 2 2" xfId="16272" xr:uid="{BC6A1D85-1218-4B7F-AABD-E756AB875ED9}"/>
    <cellStyle name="Table Head Green 2 2 5 5 2 2 2" xfId="31718" xr:uid="{9A9716D1-5D85-45B1-A82D-79D322345BF1}"/>
    <cellStyle name="Table Head Green 2 2 5 5 2 3" xfId="31719" xr:uid="{FAF6648D-6116-460B-AEAC-EC29D4D2E98C}"/>
    <cellStyle name="Table Head Green 2 2 5 5 3" xfId="16271" xr:uid="{9BD81A61-1675-4933-9884-DB72AC6AFAB7}"/>
    <cellStyle name="Table Head Green 2 2 5 5 3 2" xfId="31720" xr:uid="{90BAE9A8-3ECD-4E14-944B-E5FBA293B8E0}"/>
    <cellStyle name="Table Head Green 2 2 5 5 4" xfId="31721" xr:uid="{1A4042F3-DA8C-4FF2-A1A6-766ABC6FD878}"/>
    <cellStyle name="Table Head Green 2 2 5 6" xfId="8265" xr:uid="{08E8F261-FC35-4C48-BE26-97866A41755C}"/>
    <cellStyle name="Table Head Green 2 2 5 6 2" xfId="16273" xr:uid="{DF636DED-FE97-4DB0-9CA5-426CA0B82C1B}"/>
    <cellStyle name="Table Head Green 2 2 5 6 2 2" xfId="31722" xr:uid="{1512D632-B56B-4491-A3B2-811D173E5A50}"/>
    <cellStyle name="Table Head Green 2 2 5 6 3" xfId="31723" xr:uid="{7A58C4CE-8314-4300-B6D6-84D0379383F9}"/>
    <cellStyle name="Table Head Green 2 2 5 7" xfId="16264" xr:uid="{AEEAB656-38BA-4977-B77E-2D14D30A2FC0}"/>
    <cellStyle name="Table Head Green 2 2 5 7 2" xfId="31724" xr:uid="{CB2FBF1C-9593-4D51-8939-BCCE4C20B200}"/>
    <cellStyle name="Table Head Green 2 2 5 8" xfId="31725" xr:uid="{E5D9D011-F3ED-4972-8C39-ACEF790649EC}"/>
    <cellStyle name="Table Head Green 2 2 6" xfId="4042" xr:uid="{0F485749-47AB-4EEE-AC66-C36B787E6A88}"/>
    <cellStyle name="Table Head Green 2 2 6 2" xfId="4043" xr:uid="{11DD1416-83F5-4113-B518-F5411854D79D}"/>
    <cellStyle name="Table Head Green 2 2 6 2 2" xfId="8983" xr:uid="{94525BE9-48C7-4E2F-B640-822111B7F362}"/>
    <cellStyle name="Table Head Green 2 2 6 2 2 2" xfId="16276" xr:uid="{F4F822BF-F8D8-46AE-AD21-B5C91759E063}"/>
    <cellStyle name="Table Head Green 2 2 6 2 2 2 2" xfId="31726" xr:uid="{62E3E7D2-36F5-4964-AA61-EDB588A307A9}"/>
    <cellStyle name="Table Head Green 2 2 6 2 2 3" xfId="31727" xr:uid="{ED48B2F5-806E-49CC-B83B-52D19B78155A}"/>
    <cellStyle name="Table Head Green 2 2 6 2 3" xfId="16275" xr:uid="{46259AAB-E6EE-47EC-AD95-FC71F3A5273D}"/>
    <cellStyle name="Table Head Green 2 2 6 2 3 2" xfId="31728" xr:uid="{2ECC934E-3A50-4458-812D-9CCA895A199F}"/>
    <cellStyle name="Table Head Green 2 2 6 2 4" xfId="31729" xr:uid="{F9E0C9B6-AA39-4CE8-9911-1C394526F09A}"/>
    <cellStyle name="Table Head Green 2 2 6 3" xfId="4044" xr:uid="{D5425AA6-0B21-4DAE-A1E5-691E543EB1B7}"/>
    <cellStyle name="Table Head Green 2 2 6 3 2" xfId="9193" xr:uid="{1FEE3F70-6B38-4D71-8F35-5168F3086C73}"/>
    <cellStyle name="Table Head Green 2 2 6 3 2 2" xfId="16278" xr:uid="{2C4AF49E-5EE7-4D9E-AE10-7083996E1890}"/>
    <cellStyle name="Table Head Green 2 2 6 3 2 2 2" xfId="31730" xr:uid="{B28A7B02-F243-49C6-8ACD-A2D5A30C5AC9}"/>
    <cellStyle name="Table Head Green 2 2 6 3 2 3" xfId="31731" xr:uid="{3EEC5E4D-C3C6-49C6-B55A-541A92C129F4}"/>
    <cellStyle name="Table Head Green 2 2 6 3 3" xfId="16277" xr:uid="{2FD2C5AE-21F3-472E-B95B-9FE79F6063DA}"/>
    <cellStyle name="Table Head Green 2 2 6 3 3 2" xfId="31732" xr:uid="{56EA1915-D0F5-4477-987D-D2DEBD35489B}"/>
    <cellStyle name="Table Head Green 2 2 6 3 4" xfId="31733" xr:uid="{7F18AD60-EFA1-4092-B08F-A5D54A8DBAC6}"/>
    <cellStyle name="Table Head Green 2 2 6 4" xfId="4045" xr:uid="{07972782-FA14-48AD-9C73-618B26324FEF}"/>
    <cellStyle name="Table Head Green 2 2 6 4 2" xfId="9420" xr:uid="{BF17F16D-43B7-469F-9ACA-F24B5BFE5838}"/>
    <cellStyle name="Table Head Green 2 2 6 4 2 2" xfId="16280" xr:uid="{A925B57F-86F0-4E9F-98E9-7E5AD593BE56}"/>
    <cellStyle name="Table Head Green 2 2 6 4 2 2 2" xfId="31734" xr:uid="{E90E05DC-1471-40D0-9307-D1D39C5BEAE4}"/>
    <cellStyle name="Table Head Green 2 2 6 4 2 3" xfId="31735" xr:uid="{040A561F-68CA-432A-B55C-4BC1E014D389}"/>
    <cellStyle name="Table Head Green 2 2 6 4 3" xfId="16279" xr:uid="{A73D641F-5422-4196-928B-D6E2F5D5B4E8}"/>
    <cellStyle name="Table Head Green 2 2 6 4 3 2" xfId="31736" xr:uid="{3DCF3F77-C458-4DC9-8A2F-2A75924B35B6}"/>
    <cellStyle name="Table Head Green 2 2 6 4 4" xfId="31737" xr:uid="{BF700544-0053-4040-9A17-3CF5FA81AE09}"/>
    <cellStyle name="Table Head Green 2 2 6 5" xfId="4046" xr:uid="{7E63BEC9-AF2E-4BF0-9C17-E2BC13AE3A41}"/>
    <cellStyle name="Table Head Green 2 2 6 5 2" xfId="8529" xr:uid="{373E36A5-FB52-4066-83CC-8CF60DA82AFD}"/>
    <cellStyle name="Table Head Green 2 2 6 5 2 2" xfId="16282" xr:uid="{F6FC0484-3657-4301-87CA-BA9D28CA5404}"/>
    <cellStyle name="Table Head Green 2 2 6 5 2 2 2" xfId="31738" xr:uid="{BCCD3D43-D66D-4778-A2E4-6FB5DAA891BD}"/>
    <cellStyle name="Table Head Green 2 2 6 5 2 3" xfId="31739" xr:uid="{F65DC1A7-F8B5-4E18-8F4B-9D400D745A14}"/>
    <cellStyle name="Table Head Green 2 2 6 5 3" xfId="16281" xr:uid="{63B9B1D2-A952-4CB2-B821-A76573A99016}"/>
    <cellStyle name="Table Head Green 2 2 6 5 3 2" xfId="31740" xr:uid="{82317764-4823-4B5B-A3C6-F795FC1D12A6}"/>
    <cellStyle name="Table Head Green 2 2 6 5 4" xfId="31741" xr:uid="{AB5CCF27-6924-4CDE-874E-10A713777214}"/>
    <cellStyle name="Table Head Green 2 2 6 6" xfId="8270" xr:uid="{6AD75350-AE12-4721-B083-1A613CF5D617}"/>
    <cellStyle name="Table Head Green 2 2 6 6 2" xfId="16283" xr:uid="{914CBA8D-3113-4F5A-9318-13AF6B04F6A8}"/>
    <cellStyle name="Table Head Green 2 2 6 6 2 2" xfId="31742" xr:uid="{B5ECFE63-D9B4-402D-A0CA-88BD9E89A21D}"/>
    <cellStyle name="Table Head Green 2 2 6 6 3" xfId="31743" xr:uid="{E689C50C-069C-41F9-927E-9808C7A5CE27}"/>
    <cellStyle name="Table Head Green 2 2 6 7" xfId="16274" xr:uid="{D52D5DC9-B316-49C1-B01E-800A0E1414E3}"/>
    <cellStyle name="Table Head Green 2 2 6 7 2" xfId="31744" xr:uid="{07F77CE8-60F2-4ACD-AB48-98343872BB18}"/>
    <cellStyle name="Table Head Green 2 2 6 8" xfId="31745" xr:uid="{AF59A7FB-4CBB-4457-94A1-F58B3B74686C}"/>
    <cellStyle name="Table Head Green 2 2 7" xfId="4047" xr:uid="{EF14B6FA-B356-49F5-9F59-D52901EB0818}"/>
    <cellStyle name="Table Head Green 2 2 7 2" xfId="4048" xr:uid="{6D7D4506-F803-4014-8388-5AE9FC460373}"/>
    <cellStyle name="Table Head Green 2 2 7 2 2" xfId="8683" xr:uid="{92B8D590-9AB3-4279-880F-44B2B04A6BE3}"/>
    <cellStyle name="Table Head Green 2 2 7 2 2 2" xfId="16286" xr:uid="{C860A2DC-064D-4EAE-A35C-1C39FA5F2692}"/>
    <cellStyle name="Table Head Green 2 2 7 2 2 2 2" xfId="31746" xr:uid="{D7252CFD-1E08-4D57-8EC2-054482503057}"/>
    <cellStyle name="Table Head Green 2 2 7 2 2 3" xfId="31747" xr:uid="{D33192DE-2D98-4CEA-9871-E2D43A49BC30}"/>
    <cellStyle name="Table Head Green 2 2 7 2 3" xfId="16285" xr:uid="{B4C3CC4C-526A-4AA1-8C85-52156C880590}"/>
    <cellStyle name="Table Head Green 2 2 7 2 3 2" xfId="31748" xr:uid="{8C90E7B9-7802-4DA8-891A-942752555463}"/>
    <cellStyle name="Table Head Green 2 2 7 2 4" xfId="31749" xr:uid="{53BA8C89-66E1-4DF5-BAFA-08834D906FBD}"/>
    <cellStyle name="Table Head Green 2 2 7 3" xfId="4049" xr:uid="{B7FCEB28-40BC-42E6-9FA9-1F0C6E18E638}"/>
    <cellStyle name="Table Head Green 2 2 7 3 2" xfId="9034" xr:uid="{59EDD68A-021E-407C-BB2F-8F739DBF4E0F}"/>
    <cellStyle name="Table Head Green 2 2 7 3 2 2" xfId="16288" xr:uid="{E6F18883-0393-47F9-8C39-52253BA9BF69}"/>
    <cellStyle name="Table Head Green 2 2 7 3 2 2 2" xfId="31750" xr:uid="{3043C31C-DBFA-4AE7-BFF7-6CC16BFF26AB}"/>
    <cellStyle name="Table Head Green 2 2 7 3 2 3" xfId="31751" xr:uid="{C50B2ED2-5A12-40F6-B7CB-6490DDD416C0}"/>
    <cellStyle name="Table Head Green 2 2 7 3 3" xfId="16287" xr:uid="{3B8074C6-C7D4-4EC0-94F1-0BF45CBAD886}"/>
    <cellStyle name="Table Head Green 2 2 7 3 3 2" xfId="31752" xr:uid="{BCFC3E2F-E2DB-48E1-85E5-1B40DDEDFD07}"/>
    <cellStyle name="Table Head Green 2 2 7 3 4" xfId="31753" xr:uid="{F7EFB14D-0528-4486-B63A-A5BD8CC730FD}"/>
    <cellStyle name="Table Head Green 2 2 7 4" xfId="4050" xr:uid="{155537CB-92D1-48DD-B5B5-4309E51E4368}"/>
    <cellStyle name="Table Head Green 2 2 7 4 2" xfId="9261" xr:uid="{4A3772A1-B36F-4000-B03B-65B19526EBF8}"/>
    <cellStyle name="Table Head Green 2 2 7 4 2 2" xfId="16290" xr:uid="{3B0A941D-5C0E-42E3-8980-F59312CDD06E}"/>
    <cellStyle name="Table Head Green 2 2 7 4 2 2 2" xfId="31754" xr:uid="{3DA05143-B056-4381-AC78-AC449BAE5057}"/>
    <cellStyle name="Table Head Green 2 2 7 4 2 3" xfId="31755" xr:uid="{2E9ED28B-5744-4B32-B885-F8A1A61126E5}"/>
    <cellStyle name="Table Head Green 2 2 7 4 3" xfId="16289" xr:uid="{3BD67EDB-89DF-4709-BD9A-E4F8D2120805}"/>
    <cellStyle name="Table Head Green 2 2 7 4 3 2" xfId="31756" xr:uid="{FBC1F0A3-1583-4236-896C-61A60CAA3D09}"/>
    <cellStyle name="Table Head Green 2 2 7 4 4" xfId="31757" xr:uid="{2FB0D60D-19CC-4E34-A06B-D58D281691A4}"/>
    <cellStyle name="Table Head Green 2 2 7 5" xfId="8111" xr:uid="{37820F06-AE3D-4EA5-91B8-898415B16716}"/>
    <cellStyle name="Table Head Green 2 2 7 5 2" xfId="16291" xr:uid="{52BFE2C8-D23F-46F0-9710-0059F4E616D6}"/>
    <cellStyle name="Table Head Green 2 2 7 5 2 2" xfId="31758" xr:uid="{7C87F65A-9456-4AB4-BAF4-6C7031D792EA}"/>
    <cellStyle name="Table Head Green 2 2 7 5 3" xfId="31759" xr:uid="{09EE8A6D-4522-4856-B916-FDBFD2C8BCB2}"/>
    <cellStyle name="Table Head Green 2 2 7 6" xfId="16284" xr:uid="{EB6618ED-FFE0-45F8-B828-E6B419F3B9E0}"/>
    <cellStyle name="Table Head Green 2 2 7 6 2" xfId="31760" xr:uid="{4C8154B8-8E0E-4F54-B34B-D971E9A3E234}"/>
    <cellStyle name="Table Head Green 2 2 7 7" xfId="31761" xr:uid="{D7600A0A-A27D-4788-8318-742D3F7C7B46}"/>
    <cellStyle name="Table Head Green 2 2 8" xfId="4051" xr:uid="{B242E4AD-0C94-4146-A47B-2D887316CEE9}"/>
    <cellStyle name="Table Head Green 2 2 8 2" xfId="16292" xr:uid="{06575257-56E2-4FFC-A64D-17AF8F115B63}"/>
    <cellStyle name="Table Head Green 2 2 8 2 2" xfId="31762" xr:uid="{6481B905-3606-4E0C-93BE-C07334DBAD81}"/>
    <cellStyle name="Table Head Green 2 2 8 3" xfId="31763" xr:uid="{4BB76448-F700-4ACB-B262-C2D6A81AFB44}"/>
    <cellStyle name="Table Head Green 2 3" xfId="4052" xr:uid="{B757C76D-82BD-421A-9626-1E88C74866CE}"/>
    <cellStyle name="Table Head Green 2 3 2" xfId="4053" xr:uid="{F3C47470-676E-439E-A1B1-AA4744C429AA}"/>
    <cellStyle name="Table Head Green 2 3 2 2" xfId="8894" xr:uid="{59EEE7A6-32F8-415C-8B04-B219E4A22EF4}"/>
    <cellStyle name="Table Head Green 2 3 2 2 2" xfId="16294" xr:uid="{7C42A355-FEC8-4679-A8B1-C70008DF0EB9}"/>
    <cellStyle name="Table Head Green 2 3 2 2 2 2" xfId="31764" xr:uid="{90A9737F-AF67-4797-8806-D0102A00DFE4}"/>
    <cellStyle name="Table Head Green 2 3 2 2 3" xfId="31765" xr:uid="{85076AD7-DC29-4CE0-8F19-F93B6C7F0A01}"/>
    <cellStyle name="Table Head Green 2 3 2 3" xfId="16293" xr:uid="{435FDFAC-3E3D-45C5-A7F9-897981176483}"/>
    <cellStyle name="Table Head Green 2 3 2 3 2" xfId="31766" xr:uid="{C12627E9-D19D-466B-93DA-8950B5A5131D}"/>
    <cellStyle name="Table Head Green 2 3 2 4" xfId="31767" xr:uid="{67C7B38B-CFAB-464B-BEA2-756464A5E944}"/>
    <cellStyle name="Table Head Green 2 3 3" xfId="4054" xr:uid="{B1A1953A-FB50-445D-8046-9F3E3D24B7E7}"/>
    <cellStyle name="Table Head Green 2 3 3 2" xfId="8825" xr:uid="{FB66334F-A352-4A40-AE44-E5C22D3F685E}"/>
    <cellStyle name="Table Head Green 2 3 3 2 2" xfId="16296" xr:uid="{57FC1DCD-8E3E-43FE-906D-AB2A4A6FBD74}"/>
    <cellStyle name="Table Head Green 2 3 3 2 2 2" xfId="31768" xr:uid="{B2B13EBA-458F-4741-A580-698FFF755F01}"/>
    <cellStyle name="Table Head Green 2 3 3 2 3" xfId="31769" xr:uid="{6B3A3F47-3E94-499C-98DF-3285EF43F027}"/>
    <cellStyle name="Table Head Green 2 3 3 3" xfId="16295" xr:uid="{B1631785-07D0-4FF6-9F29-A816979A7D30}"/>
    <cellStyle name="Table Head Green 2 3 3 3 2" xfId="31770" xr:uid="{D769071E-332E-43C9-9E28-3B273928BF59}"/>
    <cellStyle name="Table Head Green 2 3 3 4" xfId="31771" xr:uid="{F2EC856E-8AE0-4C1B-8D1E-B56AA4993254}"/>
    <cellStyle name="Table Head Green 2 3 4" xfId="4055" xr:uid="{81BF112F-AB40-4CA5-9252-E45CA154475E}"/>
    <cellStyle name="Table Head Green 2 3 4 2" xfId="8878" xr:uid="{45220898-2922-4E2C-8352-BD37618899A9}"/>
    <cellStyle name="Table Head Green 2 3 4 2 2" xfId="16298" xr:uid="{672D934D-A143-4072-B15F-D78B173CC71A}"/>
    <cellStyle name="Table Head Green 2 3 4 2 2 2" xfId="31772" xr:uid="{543A54CF-4B6B-40BE-9A3B-7C8DEAA2BC01}"/>
    <cellStyle name="Table Head Green 2 3 4 2 3" xfId="31773" xr:uid="{9A075632-6955-400E-81E3-AC70FDD318C6}"/>
    <cellStyle name="Table Head Green 2 3 4 3" xfId="16297" xr:uid="{D92E9894-3EDB-402B-B768-0711A284B2AE}"/>
    <cellStyle name="Table Head Green 2 3 4 3 2" xfId="31774" xr:uid="{A9519873-8418-46B7-A137-E205925A1E28}"/>
    <cellStyle name="Table Head Green 2 3 4 4" xfId="31775" xr:uid="{3356C515-444D-444B-A6F0-BE6453A6F571}"/>
    <cellStyle name="Table Head Green 2 3 5" xfId="4056" xr:uid="{5D5C0754-5372-4B00-9036-5E207FF3572F}"/>
    <cellStyle name="Table Head Green 2 3 5 2" xfId="8306" xr:uid="{4F2909EC-45A9-4821-ADAA-A5BCB79F7BD4}"/>
    <cellStyle name="Table Head Green 2 3 5 2 2" xfId="16300" xr:uid="{A57CF721-992A-489C-B1E0-75CF57D912C1}"/>
    <cellStyle name="Table Head Green 2 3 5 2 2 2" xfId="31776" xr:uid="{4365FA4B-D7AE-4B02-9D7E-347EDAD373B0}"/>
    <cellStyle name="Table Head Green 2 3 5 2 3" xfId="31777" xr:uid="{3BF7975D-ADED-418A-90A5-B96FE2F48238}"/>
    <cellStyle name="Table Head Green 2 3 5 3" xfId="16299" xr:uid="{FEB60861-B80F-41E6-8B1A-D0F99D69A33C}"/>
    <cellStyle name="Table Head Green 2 3 5 3 2" xfId="31778" xr:uid="{8FDBB94D-75F4-418C-98AE-AAE9A786C60B}"/>
    <cellStyle name="Table Head Green 2 3 5 4" xfId="31779" xr:uid="{5D674FFE-1902-4EC5-9F83-2012FB0151F0}"/>
    <cellStyle name="Table Head Green 2 3 6" xfId="5710" xr:uid="{7858DD79-0CAE-4D40-B1B9-09A5CC06CF39}"/>
    <cellStyle name="Table Head Green 2 3 6 2" xfId="16301" xr:uid="{023DD517-548B-4D96-A742-9FA75AB48F66}"/>
    <cellStyle name="Table Head Green 2 3 6 2 2" xfId="31780" xr:uid="{8EC0F97C-D875-41F6-B55D-9064A28FFEE6}"/>
    <cellStyle name="Table Head Green 2 3 6 3" xfId="31781" xr:uid="{9F0BA97A-05D1-4393-AB08-1CF66640EC81}"/>
    <cellStyle name="Table Head Green 2 3 7" xfId="8006" xr:uid="{7EC6D3C9-97C0-40DF-ACB1-95AE214A87AF}"/>
    <cellStyle name="Table Head Green 2 3 7 2" xfId="16302" xr:uid="{4570AB40-248D-418B-AE48-BD4FD3AAFA38}"/>
    <cellStyle name="Table Head Green 2 3 7 2 2" xfId="31782" xr:uid="{C3E6FCF3-3085-490D-8B72-445CC5EC60F9}"/>
    <cellStyle name="Table Head Green 2 3 7 3" xfId="31783" xr:uid="{013A53AA-FE48-4C71-A9CE-384D9E7AFBA3}"/>
    <cellStyle name="Table Head Green 2 3 8" xfId="10081" xr:uid="{4060804B-F00E-4A9F-B8E6-DA253DC4BC45}"/>
    <cellStyle name="Table Head Green 2 3 8 2" xfId="31784" xr:uid="{08691669-FB8E-4782-A0AF-838F387B0A08}"/>
    <cellStyle name="Table Head Green 2 3 9" xfId="31785" xr:uid="{87E73750-4562-4845-8A3A-FAC64222BEC1}"/>
    <cellStyle name="Table Head Green 2 4" xfId="4057" xr:uid="{BC036156-D46A-403F-9618-C1EE78F1D019}"/>
    <cellStyle name="Table Head Green 2 4 2" xfId="4058" xr:uid="{F1F9D9C0-CBB2-4EB3-A68C-425C26197479}"/>
    <cellStyle name="Table Head Green 2 4 2 2" xfId="8749" xr:uid="{C63D1453-DA72-48F6-AFC3-BA6D72F7C790}"/>
    <cellStyle name="Table Head Green 2 4 2 2 2" xfId="16305" xr:uid="{22E5E942-36DA-435B-8E5C-894EE19E3854}"/>
    <cellStyle name="Table Head Green 2 4 2 2 2 2" xfId="31786" xr:uid="{8CFD1C15-4101-4620-9899-866E9B80B2A2}"/>
    <cellStyle name="Table Head Green 2 4 2 2 3" xfId="31787" xr:uid="{3F904103-64DA-4647-B4ED-708EFF0FFA27}"/>
    <cellStyle name="Table Head Green 2 4 2 3" xfId="16304" xr:uid="{D77831CB-D7E7-4ADB-B668-8EAED09FD5BF}"/>
    <cellStyle name="Table Head Green 2 4 2 3 2" xfId="31788" xr:uid="{7EC0883F-52F5-4E6A-9F2D-F5FCD3E0F3ED}"/>
    <cellStyle name="Table Head Green 2 4 2 4" xfId="31789" xr:uid="{D0077EC2-67EF-4D6E-AC66-03E4BCE272CE}"/>
    <cellStyle name="Table Head Green 2 4 3" xfId="4059" xr:uid="{554FB960-28F6-4594-B24E-901A74578A3D}"/>
    <cellStyle name="Table Head Green 2 4 3 2" xfId="8923" xr:uid="{900DED42-14EB-4A6B-B36D-F57B93CECC4F}"/>
    <cellStyle name="Table Head Green 2 4 3 2 2" xfId="16307" xr:uid="{806C0814-A7D0-44B3-BC0F-06F3B843DA44}"/>
    <cellStyle name="Table Head Green 2 4 3 2 2 2" xfId="31790" xr:uid="{5ACCCEE5-7FAA-4804-AEC2-F3D7F0B3ABB8}"/>
    <cellStyle name="Table Head Green 2 4 3 2 3" xfId="31791" xr:uid="{BFDEAA2F-4293-494E-BC59-CD4A21DACD0A}"/>
    <cellStyle name="Table Head Green 2 4 3 3" xfId="16306" xr:uid="{FBAE36AF-CACB-4698-A5D5-75CA29B6493B}"/>
    <cellStyle name="Table Head Green 2 4 3 3 2" xfId="31792" xr:uid="{7621ACEC-AD78-4977-85C3-B2777DCC3B90}"/>
    <cellStyle name="Table Head Green 2 4 3 4" xfId="31793" xr:uid="{E31F52F8-C9B9-49AF-A263-2B2111CFE647}"/>
    <cellStyle name="Table Head Green 2 4 4" xfId="4060" xr:uid="{F81ECDDA-5BF6-4762-B308-938B37A79800}"/>
    <cellStyle name="Table Head Green 2 4 4 2" xfId="8916" xr:uid="{5A71CF83-2362-4863-A8C3-B0397F102046}"/>
    <cellStyle name="Table Head Green 2 4 4 2 2" xfId="16309" xr:uid="{7E001297-F3D9-4C75-908A-D22700FE6948}"/>
    <cellStyle name="Table Head Green 2 4 4 2 2 2" xfId="31794" xr:uid="{0A268017-33A9-40AD-AF79-B709CEA31477}"/>
    <cellStyle name="Table Head Green 2 4 4 2 3" xfId="31795" xr:uid="{7E59053B-205C-4966-B35A-12AC8A7B25BD}"/>
    <cellStyle name="Table Head Green 2 4 4 3" xfId="16308" xr:uid="{39A73D6B-DAD0-45F6-BF80-2B46AC8BBE7C}"/>
    <cellStyle name="Table Head Green 2 4 4 3 2" xfId="31796" xr:uid="{5DD03EE5-6436-48DC-8709-B3632CA7DB37}"/>
    <cellStyle name="Table Head Green 2 4 4 4" xfId="31797" xr:uid="{9B346020-DE43-40D1-BA7A-E4CF925D6543}"/>
    <cellStyle name="Table Head Green 2 4 5" xfId="4061" xr:uid="{AE4C6A8C-4FEB-481F-9D80-C087622CCC51}"/>
    <cellStyle name="Table Head Green 2 4 5 2" xfId="8338" xr:uid="{42617E69-DEB4-4176-86FF-43ED6B27248F}"/>
    <cellStyle name="Table Head Green 2 4 5 2 2" xfId="16311" xr:uid="{1094B09E-0EB7-4C01-A043-2015DAB65F8B}"/>
    <cellStyle name="Table Head Green 2 4 5 2 2 2" xfId="31798" xr:uid="{76A7C051-00E6-486B-A480-2961B47BBD76}"/>
    <cellStyle name="Table Head Green 2 4 5 2 3" xfId="31799" xr:uid="{6879B450-6958-434F-90CB-05A1A4C43BC6}"/>
    <cellStyle name="Table Head Green 2 4 5 3" xfId="16310" xr:uid="{960960E1-3928-4102-8EAE-DC8DD0CF99C3}"/>
    <cellStyle name="Table Head Green 2 4 5 3 2" xfId="31800" xr:uid="{0A023B6E-02E8-480C-AEF2-C50CDA5A5D80}"/>
    <cellStyle name="Table Head Green 2 4 5 4" xfId="31801" xr:uid="{0C894B8C-3044-4B7F-A5FA-AEC8FF71DAB6}"/>
    <cellStyle name="Table Head Green 2 4 6" xfId="8039" xr:uid="{F304B2EC-6D28-4B5F-A5B5-F271E67A7260}"/>
    <cellStyle name="Table Head Green 2 4 6 2" xfId="16312" xr:uid="{90B3494D-986F-41A3-B316-52F8C2F2CC0B}"/>
    <cellStyle name="Table Head Green 2 4 6 2 2" xfId="31802" xr:uid="{1CB92996-9041-4EE7-916C-D4E775BA43DB}"/>
    <cellStyle name="Table Head Green 2 4 6 3" xfId="31803" xr:uid="{6B6CD303-D037-415D-941F-558C8479C6FF}"/>
    <cellStyle name="Table Head Green 2 4 7" xfId="16303" xr:uid="{DDC82FF2-FA46-44A1-A29D-00990010F12E}"/>
    <cellStyle name="Table Head Green 2 4 7 2" xfId="31804" xr:uid="{AB6F61E1-C5AC-477E-A93D-01E231B8250B}"/>
    <cellStyle name="Table Head Green 2 4 8" xfId="31805" xr:uid="{F1DAEC40-8995-4DB3-9290-5F9525557A77}"/>
    <cellStyle name="Table Head Green 2 5" xfId="4062" xr:uid="{4FA5C58C-A1C6-40D7-9369-8B9CA1BCA390}"/>
    <cellStyle name="Table Head Green 2 5 2" xfId="4063" xr:uid="{76F2C836-0410-46CA-A8F7-A9B1A548D84B}"/>
    <cellStyle name="Table Head Green 2 5 2 2" xfId="8631" xr:uid="{038A2AD9-C21D-48A7-A9E3-24B58F13399A}"/>
    <cellStyle name="Table Head Green 2 5 2 2 2" xfId="16315" xr:uid="{0509EEA9-AAF5-4C24-84AB-9563A763D1AC}"/>
    <cellStyle name="Table Head Green 2 5 2 2 2 2" xfId="31806" xr:uid="{835948A5-057D-4C53-A804-71186DA03AB2}"/>
    <cellStyle name="Table Head Green 2 5 2 2 3" xfId="31807" xr:uid="{A7AFDA81-CBC3-4A8C-983E-0DB758F1AB7D}"/>
    <cellStyle name="Table Head Green 2 5 2 3" xfId="16314" xr:uid="{C5435F47-0A85-481F-8040-B08C54C28B9D}"/>
    <cellStyle name="Table Head Green 2 5 2 3 2" xfId="31808" xr:uid="{D7F54F1E-63AC-4B02-AE8E-57CF7FE6E62C}"/>
    <cellStyle name="Table Head Green 2 5 2 4" xfId="31809" xr:uid="{DAFFFEFC-62B8-4A99-B6B9-E85B65EB8615}"/>
    <cellStyle name="Table Head Green 2 5 3" xfId="4064" xr:uid="{365A94CB-A6A1-454A-BAE3-DF6BE9BEA815}"/>
    <cellStyle name="Table Head Green 2 5 3 2" xfId="9086" xr:uid="{A49A2D31-62A2-4912-8D51-6FAB5597DC43}"/>
    <cellStyle name="Table Head Green 2 5 3 2 2" xfId="16317" xr:uid="{D7FDEEB6-9C4D-43FD-8A92-AD0650D8141B}"/>
    <cellStyle name="Table Head Green 2 5 3 2 2 2" xfId="31810" xr:uid="{61272E34-5E97-4CED-9473-76953B41BFD6}"/>
    <cellStyle name="Table Head Green 2 5 3 2 3" xfId="31811" xr:uid="{1730BA0D-29AA-49F4-AED4-D75D0F93FFBA}"/>
    <cellStyle name="Table Head Green 2 5 3 3" xfId="16316" xr:uid="{02A2EFC8-D17E-4683-8104-D4BCA2E26376}"/>
    <cellStyle name="Table Head Green 2 5 3 3 2" xfId="31812" xr:uid="{DA8B9760-0228-49F9-8242-9DF12228842D}"/>
    <cellStyle name="Table Head Green 2 5 3 4" xfId="31813" xr:uid="{1578D63E-62C7-4F02-B90B-8EA0344DF979}"/>
    <cellStyle name="Table Head Green 2 5 4" xfId="4065" xr:uid="{A99EF17C-0437-4A87-BA49-780B22C70485}"/>
    <cellStyle name="Table Head Green 2 5 4 2" xfId="9313" xr:uid="{60BEB26A-0564-4A8B-B02D-126E1982028B}"/>
    <cellStyle name="Table Head Green 2 5 4 2 2" xfId="16319" xr:uid="{0745318F-A89F-49FA-8076-7310FEF287CF}"/>
    <cellStyle name="Table Head Green 2 5 4 2 2 2" xfId="31814" xr:uid="{9A0EFD8C-21DF-4A40-AF2C-A71B957B0014}"/>
    <cellStyle name="Table Head Green 2 5 4 2 3" xfId="31815" xr:uid="{333EE2BA-E32F-4722-A4E0-F13FF2F7EE15}"/>
    <cellStyle name="Table Head Green 2 5 4 3" xfId="16318" xr:uid="{202DDD64-1B01-4147-90D6-53C6CA6B25A7}"/>
    <cellStyle name="Table Head Green 2 5 4 3 2" xfId="31816" xr:uid="{D3885995-7C5A-40B6-BCC0-62F56F708668}"/>
    <cellStyle name="Table Head Green 2 5 4 4" xfId="31817" xr:uid="{2C3EECB0-3033-4A69-8EE2-2517F8E0A167}"/>
    <cellStyle name="Table Head Green 2 5 5" xfId="4066" xr:uid="{172EBF44-2683-4412-AAED-053651C2F6C2}"/>
    <cellStyle name="Table Head Green 2 5 5 2" xfId="8436" xr:uid="{21F11F74-BA54-483C-8810-99A4E3FD1151}"/>
    <cellStyle name="Table Head Green 2 5 5 2 2" xfId="16321" xr:uid="{FFEBD868-3A48-4DB0-93C8-E3F5471D19ED}"/>
    <cellStyle name="Table Head Green 2 5 5 2 2 2" xfId="31818" xr:uid="{613F03C7-CE27-4699-936B-9A24938F78C6}"/>
    <cellStyle name="Table Head Green 2 5 5 2 3" xfId="31819" xr:uid="{F400CB28-AFD2-4805-ADE2-5E32E6F299FB}"/>
    <cellStyle name="Table Head Green 2 5 5 3" xfId="16320" xr:uid="{8085A6F6-1425-493B-A49C-8A0F467035BA}"/>
    <cellStyle name="Table Head Green 2 5 5 3 2" xfId="31820" xr:uid="{E89AE875-7BE6-4628-8E3D-816EF7BFB8B8}"/>
    <cellStyle name="Table Head Green 2 5 5 4" xfId="31821" xr:uid="{7A8DD9ED-671C-4967-A946-31EB8A27F5B3}"/>
    <cellStyle name="Table Head Green 2 5 6" xfId="8163" xr:uid="{FFEB6C5A-C578-4F43-A6D7-DA48B4FB3484}"/>
    <cellStyle name="Table Head Green 2 5 6 2" xfId="16322" xr:uid="{573D4595-836F-42FF-A47F-B5106B547B37}"/>
    <cellStyle name="Table Head Green 2 5 6 2 2" xfId="31822" xr:uid="{E6D23A27-AADB-4C1D-A636-3599CD3ED739}"/>
    <cellStyle name="Table Head Green 2 5 6 3" xfId="31823" xr:uid="{C3FFAEF2-1EF2-4B34-9748-7274D01B7B84}"/>
    <cellStyle name="Table Head Green 2 5 7" xfId="16313" xr:uid="{A68A08B1-21D8-4BFC-A8C2-340FBBA15F51}"/>
    <cellStyle name="Table Head Green 2 5 7 2" xfId="31824" xr:uid="{31B32F01-D420-4E0E-A81F-0734BB8AF591}"/>
    <cellStyle name="Table Head Green 2 5 8" xfId="31825" xr:uid="{91243E90-871C-4CAF-8235-E6B391932BC2}"/>
    <cellStyle name="Table Head Green 2 6" xfId="4067" xr:uid="{1D82D290-745B-44BF-BCBC-BD246E889B34}"/>
    <cellStyle name="Table Head Green 2 6 2" xfId="4068" xr:uid="{B5352DFC-5997-467C-9E7E-C31DE9311425}"/>
    <cellStyle name="Table Head Green 2 6 2 2" xfId="8668" xr:uid="{55D6B4F1-6CFF-4061-8D9B-5391EFE65853}"/>
    <cellStyle name="Table Head Green 2 6 2 2 2" xfId="16325" xr:uid="{8BA3C5D9-5EE5-44B3-98F3-4ACDD6BFB73A}"/>
    <cellStyle name="Table Head Green 2 6 2 2 2 2" xfId="31826" xr:uid="{DA708F08-092F-4C0B-A3FC-BCF4FA9524B6}"/>
    <cellStyle name="Table Head Green 2 6 2 2 3" xfId="31827" xr:uid="{3BEF122F-D2E0-4ACB-B5A1-545E9B6CC61D}"/>
    <cellStyle name="Table Head Green 2 6 2 3" xfId="16324" xr:uid="{61A84149-6880-4E0B-B1A3-8451A4AF3062}"/>
    <cellStyle name="Table Head Green 2 6 2 3 2" xfId="31828" xr:uid="{16A24C10-7E2C-4BCA-AB21-495671E8E5E5}"/>
    <cellStyle name="Table Head Green 2 6 2 4" xfId="31829" xr:uid="{38001A8F-3EB8-4D83-B728-301F8D4A99EB}"/>
    <cellStyle name="Table Head Green 2 6 3" xfId="4069" xr:uid="{7B598B9C-AD5D-4EDB-8EE0-6804044BD36C}"/>
    <cellStyle name="Table Head Green 2 6 3 2" xfId="9049" xr:uid="{2E98ECB8-1948-42FB-9FC0-98B1FFCCFDEC}"/>
    <cellStyle name="Table Head Green 2 6 3 2 2" xfId="16327" xr:uid="{A45808A9-1713-4762-A77A-C31DD73C2948}"/>
    <cellStyle name="Table Head Green 2 6 3 2 2 2" xfId="31830" xr:uid="{E8FEB8B2-DDE1-4160-938E-B02AA0844F5D}"/>
    <cellStyle name="Table Head Green 2 6 3 2 3" xfId="31831" xr:uid="{5CD2CD43-E593-4B9B-9ECE-7341BBCFE985}"/>
    <cellStyle name="Table Head Green 2 6 3 3" xfId="16326" xr:uid="{CA388541-676E-48CC-9CCD-FDF76F5265BE}"/>
    <cellStyle name="Table Head Green 2 6 3 3 2" xfId="31832" xr:uid="{B6A89AFD-7A09-4BD5-A908-24D3F8A4FC62}"/>
    <cellStyle name="Table Head Green 2 6 3 4" xfId="31833" xr:uid="{0A6DC156-CA1E-4EBD-BC9D-AD0E0337EE80}"/>
    <cellStyle name="Table Head Green 2 6 4" xfId="4070" xr:uid="{C99E06AB-6861-4566-B8A8-496852DB80D0}"/>
    <cellStyle name="Table Head Green 2 6 4 2" xfId="9276" xr:uid="{F01B81A9-468D-4507-9CE4-759BC4AD9B86}"/>
    <cellStyle name="Table Head Green 2 6 4 2 2" xfId="16329" xr:uid="{1C248DC4-79E3-407E-85D9-4EFD2AC6950A}"/>
    <cellStyle name="Table Head Green 2 6 4 2 2 2" xfId="31834" xr:uid="{E1A4C1B5-D944-4E78-91EC-076B64B9E951}"/>
    <cellStyle name="Table Head Green 2 6 4 2 3" xfId="31835" xr:uid="{A1DAC9DE-35F7-4FDB-91D3-168CBD55EEB0}"/>
    <cellStyle name="Table Head Green 2 6 4 3" xfId="16328" xr:uid="{87A875CF-ACB6-4DB1-9021-960F0E7FF903}"/>
    <cellStyle name="Table Head Green 2 6 4 3 2" xfId="31836" xr:uid="{0A8E1696-638E-4EA9-AAF7-A2FF5047BF38}"/>
    <cellStyle name="Table Head Green 2 6 4 4" xfId="31837" xr:uid="{A64D470E-C0F7-453E-BA5D-112244CAF786}"/>
    <cellStyle name="Table Head Green 2 6 5" xfId="4071" xr:uid="{92D3E4CC-4113-41A8-90F6-228560A0F905}"/>
    <cellStyle name="Table Head Green 2 6 5 2" xfId="8413" xr:uid="{DAD67BC9-AE8F-4BAE-94FD-EFA9A11E9E15}"/>
    <cellStyle name="Table Head Green 2 6 5 2 2" xfId="16331" xr:uid="{95958812-ADF2-4299-A71A-A9FBA28DE1CD}"/>
    <cellStyle name="Table Head Green 2 6 5 2 2 2" xfId="31838" xr:uid="{DD901E4E-DFC3-4BEF-B60C-CED9C5EBF8F8}"/>
    <cellStyle name="Table Head Green 2 6 5 2 3" xfId="31839" xr:uid="{6FFF9846-2DA7-481B-A691-E92BC9A3A4BF}"/>
    <cellStyle name="Table Head Green 2 6 5 3" xfId="16330" xr:uid="{F1D4AE35-4A45-4100-A1EA-995BA33718CF}"/>
    <cellStyle name="Table Head Green 2 6 5 3 2" xfId="31840" xr:uid="{1E752714-91ED-40E5-A2BA-E14C9A5C780C}"/>
    <cellStyle name="Table Head Green 2 6 5 4" xfId="31841" xr:uid="{FD3971AB-DF03-4D42-A374-C904EFE106DA}"/>
    <cellStyle name="Table Head Green 2 6 6" xfId="8126" xr:uid="{170C1F41-A5EB-4B03-B60F-CA5D05E9531D}"/>
    <cellStyle name="Table Head Green 2 6 6 2" xfId="16332" xr:uid="{5FD8F51A-CC78-448E-974E-6D166D2D4580}"/>
    <cellStyle name="Table Head Green 2 6 6 2 2" xfId="31842" xr:uid="{9B87DE8D-0626-4FBC-8024-7CAD0DCE6D98}"/>
    <cellStyle name="Table Head Green 2 6 6 3" xfId="31843" xr:uid="{FD886B02-EDBE-467E-919A-82B1A5B97539}"/>
    <cellStyle name="Table Head Green 2 6 7" xfId="16323" xr:uid="{70F1C4B6-A1EF-4DD1-8F19-DC82558395C1}"/>
    <cellStyle name="Table Head Green 2 6 7 2" xfId="31844" xr:uid="{B21F8D47-8564-40FC-A0A9-4179B3A7FE3F}"/>
    <cellStyle name="Table Head Green 2 6 8" xfId="31845" xr:uid="{584B0E42-2D4F-4464-81C6-719D8A5DCC02}"/>
    <cellStyle name="Table Head Green 2 7" xfId="4072" xr:uid="{9E2175B6-AE2B-46A9-ABE4-CB293FD44539}"/>
    <cellStyle name="Table Head Green 2 7 2" xfId="4073" xr:uid="{53F51DB0-4620-48B8-9175-B81E6C7BC9D1}"/>
    <cellStyle name="Table Head Green 2 7 2 2" xfId="8945" xr:uid="{053AD4A8-DC02-4023-BB36-539BFB2B4B04}"/>
    <cellStyle name="Table Head Green 2 7 2 2 2" xfId="16335" xr:uid="{460D2214-F334-4F04-B6CB-B7ADAA4C4409}"/>
    <cellStyle name="Table Head Green 2 7 2 2 2 2" xfId="31846" xr:uid="{851AAE94-DE95-49AE-9248-7C56B1C206EE}"/>
    <cellStyle name="Table Head Green 2 7 2 2 3" xfId="31847" xr:uid="{79506D4B-8BA1-4F4D-8CBC-3BA6131F71E2}"/>
    <cellStyle name="Table Head Green 2 7 2 3" xfId="16334" xr:uid="{546D43DB-636A-464E-B751-49B56DFE3BE9}"/>
    <cellStyle name="Table Head Green 2 7 2 3 2" xfId="31848" xr:uid="{AA90F612-0165-4E21-997C-9EE8D79B6F41}"/>
    <cellStyle name="Table Head Green 2 7 2 4" xfId="31849" xr:uid="{1E9D86E5-44E0-4027-8616-28475BFB0787}"/>
    <cellStyle name="Table Head Green 2 7 3" xfId="4074" xr:uid="{B61EC67F-E0FB-4CE1-9036-9077EE0B9245}"/>
    <cellStyle name="Table Head Green 2 7 3 2" xfId="9013" xr:uid="{BC3316BD-3F8A-494E-8936-1E92D6FA76CF}"/>
    <cellStyle name="Table Head Green 2 7 3 2 2" xfId="16337" xr:uid="{7F72CE17-DFB5-47E0-8206-8754BB6004DF}"/>
    <cellStyle name="Table Head Green 2 7 3 2 2 2" xfId="31850" xr:uid="{33F4AE9F-66AA-4313-BA6C-AE6CFE598183}"/>
    <cellStyle name="Table Head Green 2 7 3 2 3" xfId="31851" xr:uid="{B9C2BD3D-67C3-4A2D-939A-EC9A173326B7}"/>
    <cellStyle name="Table Head Green 2 7 3 3" xfId="16336" xr:uid="{D16BFF3E-BB6E-48D4-9D75-9351217843D6}"/>
    <cellStyle name="Table Head Green 2 7 3 3 2" xfId="31852" xr:uid="{758F9133-827C-46AD-A9AB-14B806882F24}"/>
    <cellStyle name="Table Head Green 2 7 3 4" xfId="31853" xr:uid="{28F86156-1DEA-4680-87BC-48C18E9FF43D}"/>
    <cellStyle name="Table Head Green 2 7 4" xfId="4075" xr:uid="{7A26E076-9CF7-44F0-957F-CE8EB9729DA8}"/>
    <cellStyle name="Table Head Green 2 7 4 2" xfId="9240" xr:uid="{1F7AB8CA-DBC0-41D4-A1F9-F4EE4AFE5165}"/>
    <cellStyle name="Table Head Green 2 7 4 2 2" xfId="16339" xr:uid="{DDBF27E4-96D3-403C-A505-8A47EF65B0FC}"/>
    <cellStyle name="Table Head Green 2 7 4 2 2 2" xfId="31854" xr:uid="{5C065214-FE24-4DB7-9738-BAE8E94F2589}"/>
    <cellStyle name="Table Head Green 2 7 4 2 3" xfId="31855" xr:uid="{1CB5DDD9-36B6-4927-805B-AA3F4B516272}"/>
    <cellStyle name="Table Head Green 2 7 4 3" xfId="16338" xr:uid="{249367C8-B184-48A7-B92E-763F499FF39B}"/>
    <cellStyle name="Table Head Green 2 7 4 3 2" xfId="31856" xr:uid="{CBC7ACEB-76BA-4922-AFC5-961C86481F5E}"/>
    <cellStyle name="Table Head Green 2 7 4 4" xfId="31857" xr:uid="{89AFD92C-AB39-4E85-9690-EBF37F2FB5B2}"/>
    <cellStyle name="Table Head Green 2 7 5" xfId="4076" xr:uid="{06ADF611-ECDE-4E6C-87A9-CE23D3DA6E8A}"/>
    <cellStyle name="Table Head Green 2 7 5 2" xfId="8382" xr:uid="{B7A798A1-50CF-434B-A65D-8D8A5F65B4B0}"/>
    <cellStyle name="Table Head Green 2 7 5 2 2" xfId="16341" xr:uid="{5EC43ECD-6A00-4782-B870-931A7D6EF7B9}"/>
    <cellStyle name="Table Head Green 2 7 5 2 2 2" xfId="31858" xr:uid="{6FDB6766-6A08-4F3F-A0A2-6BB9DDFC7050}"/>
    <cellStyle name="Table Head Green 2 7 5 2 3" xfId="31859" xr:uid="{FDEDABB6-4246-4CF9-8568-B070711F7058}"/>
    <cellStyle name="Table Head Green 2 7 5 3" xfId="16340" xr:uid="{8B004BFA-6939-4C9E-969A-4C24AFE29B8E}"/>
    <cellStyle name="Table Head Green 2 7 5 3 2" xfId="31860" xr:uid="{F76B1415-BB04-4E47-8126-27E4F6F3473C}"/>
    <cellStyle name="Table Head Green 2 7 5 4" xfId="31861" xr:uid="{0EC3CA76-3347-4EC2-9A7F-A52057E3F699}"/>
    <cellStyle name="Table Head Green 2 7 6" xfId="8090" xr:uid="{F1D3C0C0-76D9-493C-8F81-81EB82FD592C}"/>
    <cellStyle name="Table Head Green 2 7 6 2" xfId="16342" xr:uid="{F7906A75-1266-4251-AF08-E2E25C406634}"/>
    <cellStyle name="Table Head Green 2 7 6 2 2" xfId="31862" xr:uid="{C0CAADC9-4488-4F7C-804C-DCBB30B65EF2}"/>
    <cellStyle name="Table Head Green 2 7 6 3" xfId="31863" xr:uid="{244DCFBD-0657-4C2C-A3BD-D34310ED1214}"/>
    <cellStyle name="Table Head Green 2 7 7" xfId="16333" xr:uid="{F6E88FEC-EF20-4BF8-87C6-222945E820DD}"/>
    <cellStyle name="Table Head Green 2 7 7 2" xfId="31864" xr:uid="{8C2EB206-6605-4789-82F3-5BB3122F40E9}"/>
    <cellStyle name="Table Head Green 2 7 8" xfId="31865" xr:uid="{114B1B16-52D8-4E46-BE11-D39B907F341A}"/>
    <cellStyle name="Table Head Green 2 8" xfId="4077" xr:uid="{9EC3A6C4-5BB5-4F0A-97F5-97995305777A}"/>
    <cellStyle name="Table Head Green 2 8 2" xfId="4078" xr:uid="{F2AA39B1-B111-48B8-930D-DCD2657C5B6A}"/>
    <cellStyle name="Table Head Green 2 8 2 2" xfId="8599" xr:uid="{C410D93E-2ABF-4069-B6C2-818135DBA98D}"/>
    <cellStyle name="Table Head Green 2 8 2 2 2" xfId="16345" xr:uid="{E2C49C88-3D1B-45B1-8CA1-0A9495CD1346}"/>
    <cellStyle name="Table Head Green 2 8 2 2 2 2" xfId="31866" xr:uid="{A304EC47-3D6D-49DB-8AF1-771EC6B850A8}"/>
    <cellStyle name="Table Head Green 2 8 2 2 3" xfId="31867" xr:uid="{8B369923-1EFF-42BC-87B4-C9D142A0A28F}"/>
    <cellStyle name="Table Head Green 2 8 2 3" xfId="16344" xr:uid="{48B7F179-57EC-4827-868E-83E2C518C1E4}"/>
    <cellStyle name="Table Head Green 2 8 2 3 2" xfId="31868" xr:uid="{F9FE6DB0-E703-452D-B2D0-4061ED017EA6}"/>
    <cellStyle name="Table Head Green 2 8 2 4" xfId="31869" xr:uid="{5FA83537-A1AE-4B55-BF99-8B3DAAF34125}"/>
    <cellStyle name="Table Head Green 2 8 3" xfId="4079" xr:uid="{67F4C660-2C31-4F57-A282-A5A5C92BDC8A}"/>
    <cellStyle name="Table Head Green 2 8 3 2" xfId="9118" xr:uid="{C1CDE444-B163-49FA-9599-66D0B846DBDE}"/>
    <cellStyle name="Table Head Green 2 8 3 2 2" xfId="16347" xr:uid="{141B7F95-4D0A-45B6-A7D8-E02CB99E789A}"/>
    <cellStyle name="Table Head Green 2 8 3 2 2 2" xfId="31870" xr:uid="{D8184F9F-884F-4878-8274-82E876F664B8}"/>
    <cellStyle name="Table Head Green 2 8 3 2 3" xfId="31871" xr:uid="{1475BF1F-0692-435E-930E-CEAF7B352878}"/>
    <cellStyle name="Table Head Green 2 8 3 3" xfId="16346" xr:uid="{BD69AD0B-B777-49E8-BB1E-C36FAC9DD800}"/>
    <cellStyle name="Table Head Green 2 8 3 3 2" xfId="31872" xr:uid="{E6672CDF-7683-4ED6-8956-E79DD35F1263}"/>
    <cellStyle name="Table Head Green 2 8 3 4" xfId="31873" xr:uid="{6A27A2D3-6B2F-4C83-AD9B-9A016BD2959B}"/>
    <cellStyle name="Table Head Green 2 8 4" xfId="4080" xr:uid="{D02A199B-EDE1-4952-AB6D-DFC4D2BF4B15}"/>
    <cellStyle name="Table Head Green 2 8 4 2" xfId="9345" xr:uid="{5B838466-1229-4824-A0E3-CCF98FC4E1F2}"/>
    <cellStyle name="Table Head Green 2 8 4 2 2" xfId="16349" xr:uid="{7BFC5483-5026-4A75-8479-35C50139DEB5}"/>
    <cellStyle name="Table Head Green 2 8 4 2 2 2" xfId="31874" xr:uid="{6F8040D4-C1DD-44A3-A176-E835069134C9}"/>
    <cellStyle name="Table Head Green 2 8 4 2 3" xfId="31875" xr:uid="{A1603AE9-30CA-439E-97D1-B38833D303BB}"/>
    <cellStyle name="Table Head Green 2 8 4 3" xfId="16348" xr:uid="{1D466FA2-5E16-4E2C-A2ED-9A38B1D9C924}"/>
    <cellStyle name="Table Head Green 2 8 4 3 2" xfId="31876" xr:uid="{C440D8AB-D964-4692-9F04-AD776FFC9B1D}"/>
    <cellStyle name="Table Head Green 2 8 4 4" xfId="31877" xr:uid="{645D2544-C913-4C95-8757-C356E27C2B2D}"/>
    <cellStyle name="Table Head Green 2 8 5" xfId="8195" xr:uid="{37871AAF-4B1A-45AC-A9ED-18442689FA6F}"/>
    <cellStyle name="Table Head Green 2 8 5 2" xfId="16350" xr:uid="{AF2606F9-A580-496A-A984-820D6A8D45FB}"/>
    <cellStyle name="Table Head Green 2 8 5 2 2" xfId="31878" xr:uid="{1C9D7448-D908-4266-9499-2A5780C38490}"/>
    <cellStyle name="Table Head Green 2 8 5 3" xfId="31879" xr:uid="{4BE85A9C-372B-4C0C-8618-A9165FF2C7BA}"/>
    <cellStyle name="Table Head Green 2 8 6" xfId="16343" xr:uid="{9F882536-4372-445E-84DA-985987F3A0C1}"/>
    <cellStyle name="Table Head Green 2 8 6 2" xfId="31880" xr:uid="{387B6009-FC7E-4706-88CA-AB0596959878}"/>
    <cellStyle name="Table Head Green 2 8 7" xfId="31881" xr:uid="{D9D364F5-B4CE-4EFD-8D78-8ED1098A7916}"/>
    <cellStyle name="Table Head Green 2 9" xfId="4081" xr:uid="{22795714-3352-45AE-87D2-753B581E7C8F}"/>
    <cellStyle name="Table Head Green 2 9 2" xfId="16351" xr:uid="{9487D42F-393A-4BDF-844F-7EBDECFA889E}"/>
    <cellStyle name="Table Head Green 2 9 2 2" xfId="31882" xr:uid="{30550AFE-A307-4765-BB34-532415330760}"/>
    <cellStyle name="Table Head Green 2 9 3" xfId="31883" xr:uid="{05EE9B03-75D6-4195-AAE5-8260B02FF151}"/>
    <cellStyle name="Table Head Green 3" xfId="1253" xr:uid="{4D23B0D9-2528-4CD3-9619-8D4BCDE36890}"/>
    <cellStyle name="Table Head Green 3 2" xfId="4082" xr:uid="{7133EA95-2487-45BF-BA21-C0668F77CBD8}"/>
    <cellStyle name="Table Head Green 3 2 2" xfId="4083" xr:uid="{66AF3240-C6FE-46E0-9617-7ADDED6CD7B2}"/>
    <cellStyle name="Table Head Green 3 2 2 2" xfId="8896" xr:uid="{98B94DE0-BBA2-4BA0-846A-AC9A0F792588}"/>
    <cellStyle name="Table Head Green 3 2 2 2 2" xfId="16353" xr:uid="{460CFAE1-723D-48DE-84C1-788EC2C13EC1}"/>
    <cellStyle name="Table Head Green 3 2 2 2 2 2" xfId="31884" xr:uid="{A08EF8BE-AA59-4363-AB11-B806E21049BD}"/>
    <cellStyle name="Table Head Green 3 2 2 2 3" xfId="31885" xr:uid="{4DBFCE0B-AA61-4A71-89DC-983BA429EB78}"/>
    <cellStyle name="Table Head Green 3 2 2 3" xfId="16352" xr:uid="{3E0295EC-2275-4EA4-BA37-A5732C360483}"/>
    <cellStyle name="Table Head Green 3 2 2 3 2" xfId="31886" xr:uid="{4C4D32C3-27E0-4030-9A73-F166ED464304}"/>
    <cellStyle name="Table Head Green 3 2 2 4" xfId="31887" xr:uid="{2C90CB7C-07D0-4514-B294-A27685737E0C}"/>
    <cellStyle name="Table Head Green 3 2 3" xfId="4084" xr:uid="{C2D95983-9BE1-4041-BEB6-A36481183A2A}"/>
    <cellStyle name="Table Head Green 3 2 3 2" xfId="8823" xr:uid="{C9AC0A11-349B-4CFF-9917-6045414AD6C8}"/>
    <cellStyle name="Table Head Green 3 2 3 2 2" xfId="16355" xr:uid="{F6FDFC97-5DFC-4604-B412-6BD02F3C9F2C}"/>
    <cellStyle name="Table Head Green 3 2 3 2 2 2" xfId="31888" xr:uid="{9D06F447-BABC-4E1E-AC86-6B48BA97502C}"/>
    <cellStyle name="Table Head Green 3 2 3 2 3" xfId="31889" xr:uid="{627BAABC-22C7-4F11-8A0F-20227753F5F4}"/>
    <cellStyle name="Table Head Green 3 2 3 3" xfId="16354" xr:uid="{A7F74635-734C-4D22-AD72-3402F10B52B5}"/>
    <cellStyle name="Table Head Green 3 2 3 3 2" xfId="31890" xr:uid="{C48742C1-67E1-4F08-81DB-DB3575C46CD8}"/>
    <cellStyle name="Table Head Green 3 2 3 4" xfId="31891" xr:uid="{8AF9D3F6-63F5-4B81-8683-69F2D45700F5}"/>
    <cellStyle name="Table Head Green 3 2 4" xfId="4085" xr:uid="{83BA4469-8D98-4464-BEA4-93BEA9754872}"/>
    <cellStyle name="Table Head Green 3 2 4 2" xfId="8790" xr:uid="{4999C104-A28C-46CD-A917-CBDCDBE757E7}"/>
    <cellStyle name="Table Head Green 3 2 4 2 2" xfId="16357" xr:uid="{7727C11F-1662-411C-8606-BF1D6CAD8982}"/>
    <cellStyle name="Table Head Green 3 2 4 2 2 2" xfId="31892" xr:uid="{0A6AB9D9-E80E-440C-BC93-6BA0382C1632}"/>
    <cellStyle name="Table Head Green 3 2 4 2 3" xfId="31893" xr:uid="{8B2125C1-8990-4D3F-A0AC-B1354DFF5756}"/>
    <cellStyle name="Table Head Green 3 2 4 3" xfId="16356" xr:uid="{9CC722D6-EEC8-42D3-95EA-FA747548F10F}"/>
    <cellStyle name="Table Head Green 3 2 4 3 2" xfId="31894" xr:uid="{44E2CF08-5C21-4229-8169-1642439856EF}"/>
    <cellStyle name="Table Head Green 3 2 4 4" xfId="31895" xr:uid="{DA9F2CDF-4768-47A9-9E06-E62AB609DFEF}"/>
    <cellStyle name="Table Head Green 3 2 5" xfId="4086" xr:uid="{80C0D858-0994-4EB3-B062-A51E3D8B1975}"/>
    <cellStyle name="Table Head Green 3 2 5 2" xfId="8304" xr:uid="{C604516C-2A08-4504-99BB-3E4F0B2E643B}"/>
    <cellStyle name="Table Head Green 3 2 5 2 2" xfId="16359" xr:uid="{54204A12-77EA-4694-BEFE-3659FF512806}"/>
    <cellStyle name="Table Head Green 3 2 5 2 2 2" xfId="31896" xr:uid="{0E361269-263A-4F0E-8757-F2FCE66F83AC}"/>
    <cellStyle name="Table Head Green 3 2 5 2 3" xfId="31897" xr:uid="{1E1F5B1D-0608-485E-8B71-1B78991EE2BD}"/>
    <cellStyle name="Table Head Green 3 2 5 3" xfId="16358" xr:uid="{B69E760D-96E1-41D5-8FB2-BDE93A9294C6}"/>
    <cellStyle name="Table Head Green 3 2 5 3 2" xfId="31898" xr:uid="{4F46E908-8B63-420C-A7D7-1F79A815A680}"/>
    <cellStyle name="Table Head Green 3 2 5 4" xfId="31899" xr:uid="{B93DFBED-4B4A-4BBD-95B1-FC050F89A807}"/>
    <cellStyle name="Table Head Green 3 2 6" xfId="5712" xr:uid="{BF1F8BC9-27C0-494E-B2DF-7DE2301B3096}"/>
    <cellStyle name="Table Head Green 3 2 6 2" xfId="16360" xr:uid="{A5DC853C-2730-4890-87B2-E8B00503D88B}"/>
    <cellStyle name="Table Head Green 3 2 6 2 2" xfId="31900" xr:uid="{444CDDB6-B8FD-4F0A-AF6E-A6736E4B90A9}"/>
    <cellStyle name="Table Head Green 3 2 6 3" xfId="31901" xr:uid="{B1C7CC75-3161-45FA-9563-60C0C112C57A}"/>
    <cellStyle name="Table Head Green 3 2 7" xfId="8004" xr:uid="{5E921502-AEA6-4984-93A6-3FC76DBB40DF}"/>
    <cellStyle name="Table Head Green 3 2 7 2" xfId="16361" xr:uid="{0D174077-A925-4FC1-B471-D65CB02B74AC}"/>
    <cellStyle name="Table Head Green 3 2 7 2 2" xfId="31902" xr:uid="{939E942D-B889-4738-9FF4-19D79B91E38A}"/>
    <cellStyle name="Table Head Green 3 2 7 3" xfId="31903" xr:uid="{9EBE8B96-055E-40D2-AA7A-96FA4A636B29}"/>
    <cellStyle name="Table Head Green 3 2 8" xfId="10082" xr:uid="{5004A7E4-98D3-4D8E-80CF-09CA08F0F669}"/>
    <cellStyle name="Table Head Green 3 2 8 2" xfId="31904" xr:uid="{333C4DC7-CFEE-4AD9-86F8-797AE4DBA298}"/>
    <cellStyle name="Table Head Green 3 2 9" xfId="31905" xr:uid="{6D249661-1277-4CB7-9388-64B32BFAB99E}"/>
    <cellStyle name="Table Head Green 3 3" xfId="4087" xr:uid="{1E712299-37F7-44A8-A180-EA06B1AE3944}"/>
    <cellStyle name="Table Head Green 3 3 2" xfId="4088" xr:uid="{01C5E4A4-F5AB-4CFB-AF79-A5FD91961066}"/>
    <cellStyle name="Table Head Green 3 3 2 2" xfId="8688" xr:uid="{BD166810-CFE4-4410-9835-FE3F24B5A54C}"/>
    <cellStyle name="Table Head Green 3 3 2 2 2" xfId="16364" xr:uid="{49D62866-288D-43FF-BF54-A46E8222E262}"/>
    <cellStyle name="Table Head Green 3 3 2 2 2 2" xfId="31906" xr:uid="{E05FCB56-4802-45FF-8748-6531B827E21D}"/>
    <cellStyle name="Table Head Green 3 3 2 2 3" xfId="31907" xr:uid="{614DFEFD-BA9D-4BA7-950A-846F10FE0FE1}"/>
    <cellStyle name="Table Head Green 3 3 2 3" xfId="16363" xr:uid="{1339D431-E3CE-4D41-9171-E9E91020AF43}"/>
    <cellStyle name="Table Head Green 3 3 2 3 2" xfId="31908" xr:uid="{39310572-EFCD-4910-92EA-1E03065E4058}"/>
    <cellStyle name="Table Head Green 3 3 2 4" xfId="31909" xr:uid="{9F5F8DBE-0E1A-4837-B686-2E459755FC84}"/>
    <cellStyle name="Table Head Green 3 3 3" xfId="4089" xr:uid="{FC8759CA-CE18-44D3-B06C-E792DD471D7A}"/>
    <cellStyle name="Table Head Green 3 3 3 2" xfId="9029" xr:uid="{02CB15C7-8393-43AF-896A-B00CB0A3709E}"/>
    <cellStyle name="Table Head Green 3 3 3 2 2" xfId="16366" xr:uid="{7EA17159-8523-4463-BC17-D2804F2B5B9A}"/>
    <cellStyle name="Table Head Green 3 3 3 2 2 2" xfId="31910" xr:uid="{065945AE-58CC-463E-AF0D-60DD2DE35056}"/>
    <cellStyle name="Table Head Green 3 3 3 2 3" xfId="31911" xr:uid="{FA73EAE1-22FF-4430-BFA2-EA07B95068E4}"/>
    <cellStyle name="Table Head Green 3 3 3 3" xfId="16365" xr:uid="{72B36EE8-8F03-4B6A-89DF-02447663CED8}"/>
    <cellStyle name="Table Head Green 3 3 3 3 2" xfId="31912" xr:uid="{EFBB570A-7D05-4239-984D-EB571C847D04}"/>
    <cellStyle name="Table Head Green 3 3 3 4" xfId="31913" xr:uid="{1861725A-9871-4D21-A33E-F112BD87550C}"/>
    <cellStyle name="Table Head Green 3 3 4" xfId="4090" xr:uid="{76B5B697-A7A5-4350-A287-CA9F4F4B335D}"/>
    <cellStyle name="Table Head Green 3 3 4 2" xfId="9256" xr:uid="{DB01719B-1F0D-4BAD-93C5-050E21105180}"/>
    <cellStyle name="Table Head Green 3 3 4 2 2" xfId="16368" xr:uid="{8B6F584D-49A9-4CAE-BF46-875FF5F30D06}"/>
    <cellStyle name="Table Head Green 3 3 4 2 2 2" xfId="31914" xr:uid="{6CE02D42-B071-41CB-A792-1BFC2D3314B5}"/>
    <cellStyle name="Table Head Green 3 3 4 2 3" xfId="31915" xr:uid="{D4A9CA06-1186-4A20-89C6-ADE6AA184212}"/>
    <cellStyle name="Table Head Green 3 3 4 3" xfId="16367" xr:uid="{D35271EA-35B9-4AFA-9422-0208AD506A7E}"/>
    <cellStyle name="Table Head Green 3 3 4 3 2" xfId="31916" xr:uid="{B05D90E8-352C-4A2D-B09B-50B04353882F}"/>
    <cellStyle name="Table Head Green 3 3 4 4" xfId="31917" xr:uid="{A4A46291-9175-49BB-BC0F-22CC4E1A3DFB}"/>
    <cellStyle name="Table Head Green 3 3 5" xfId="4091" xr:uid="{D49AF79E-35B8-4AB8-80A9-F49B62EE4E21}"/>
    <cellStyle name="Table Head Green 3 3 5 2" xfId="8398" xr:uid="{A0330C44-EFB6-48C1-95F9-5B79A6578E7D}"/>
    <cellStyle name="Table Head Green 3 3 5 2 2" xfId="16370" xr:uid="{5677D32B-A628-41CB-9344-B0A2FC3AE1C2}"/>
    <cellStyle name="Table Head Green 3 3 5 2 2 2" xfId="31918" xr:uid="{74312A95-4B81-41C3-8561-4C8F53242B0E}"/>
    <cellStyle name="Table Head Green 3 3 5 2 3" xfId="31919" xr:uid="{8B33A594-CA73-4C6D-B8AD-C2979962866D}"/>
    <cellStyle name="Table Head Green 3 3 5 3" xfId="16369" xr:uid="{E94DEA2F-D748-4F59-B6A8-7721627CF797}"/>
    <cellStyle name="Table Head Green 3 3 5 3 2" xfId="31920" xr:uid="{31A6A24C-8C28-4D05-A12D-A3871C0F7D5B}"/>
    <cellStyle name="Table Head Green 3 3 5 4" xfId="31921" xr:uid="{BBDCCF7A-4B3A-494B-A412-525B983567EA}"/>
    <cellStyle name="Table Head Green 3 3 6" xfId="8106" xr:uid="{69ABD217-4DF8-4635-BE54-1BD8FBBD0D48}"/>
    <cellStyle name="Table Head Green 3 3 6 2" xfId="16371" xr:uid="{C538A306-1741-4398-AF93-44EAC39609F1}"/>
    <cellStyle name="Table Head Green 3 3 6 2 2" xfId="31922" xr:uid="{7EA2E70B-C78D-4FC3-9100-3A548A9607C3}"/>
    <cellStyle name="Table Head Green 3 3 6 3" xfId="31923" xr:uid="{A162C7D3-CF0B-4887-91AC-AF5AE2BCFC02}"/>
    <cellStyle name="Table Head Green 3 3 7" xfId="16362" xr:uid="{23A0F1DE-DEEB-4E16-97B5-42CF4D960BD2}"/>
    <cellStyle name="Table Head Green 3 3 7 2" xfId="31924" xr:uid="{88921114-DBE6-4DCA-B95A-5CD14E5D58E6}"/>
    <cellStyle name="Table Head Green 3 3 8" xfId="31925" xr:uid="{40FA5611-CE84-4E81-BCD2-5FAAD2064259}"/>
    <cellStyle name="Table Head Green 3 4" xfId="4092" xr:uid="{1D97F415-1045-432C-8328-527AC4D7A3A3}"/>
    <cellStyle name="Table Head Green 3 4 2" xfId="4093" xr:uid="{4642B640-6D66-4E56-A7D9-4DBE20AA8074}"/>
    <cellStyle name="Table Head Green 3 4 2 2" xfId="8589" xr:uid="{764F6E9C-68FC-4CD8-AF03-5B9CBFFD3F32}"/>
    <cellStyle name="Table Head Green 3 4 2 2 2" xfId="16374" xr:uid="{CBBC5EC8-796B-4FAF-BD30-DB2E870D8F13}"/>
    <cellStyle name="Table Head Green 3 4 2 2 2 2" xfId="31926" xr:uid="{97BCDFDA-D96E-4928-B69C-82B7F7972EFF}"/>
    <cellStyle name="Table Head Green 3 4 2 2 3" xfId="31927" xr:uid="{55D5A214-0BC6-4829-936D-B3BC95A59B8C}"/>
    <cellStyle name="Table Head Green 3 4 2 3" xfId="16373" xr:uid="{0B64764C-841F-431E-837C-3BFADF0F8080}"/>
    <cellStyle name="Table Head Green 3 4 2 3 2" xfId="31928" xr:uid="{E3797A49-F622-4B85-B72D-15A052BA0E49}"/>
    <cellStyle name="Table Head Green 3 4 2 4" xfId="31929" xr:uid="{A8FBF605-5D90-43DF-B440-F9965CC1C936}"/>
    <cellStyle name="Table Head Green 3 4 3" xfId="4094" xr:uid="{A1628044-BA6D-48E4-A8EC-5D28DC070F7B}"/>
    <cellStyle name="Table Head Green 3 4 3 2" xfId="9128" xr:uid="{C24444FF-28ED-4B7F-955B-2309EB113448}"/>
    <cellStyle name="Table Head Green 3 4 3 2 2" xfId="16376" xr:uid="{BF1DFC29-61B5-4B58-8D39-DEF1046277B4}"/>
    <cellStyle name="Table Head Green 3 4 3 2 2 2" xfId="31930" xr:uid="{97A0766E-0BA4-4C57-B366-4ED97C9DEC87}"/>
    <cellStyle name="Table Head Green 3 4 3 2 3" xfId="31931" xr:uid="{E9DA041A-1ECD-4E25-AF8E-702E906B80CA}"/>
    <cellStyle name="Table Head Green 3 4 3 3" xfId="16375" xr:uid="{A4B10FA0-9D7D-4EBB-A7D4-B1368C29B6AD}"/>
    <cellStyle name="Table Head Green 3 4 3 3 2" xfId="31932" xr:uid="{DEEB3D5B-40E3-4B5E-ADA4-29991D018301}"/>
    <cellStyle name="Table Head Green 3 4 3 4" xfId="31933" xr:uid="{510C8CF0-9A09-4032-9D1B-206CB707E4BF}"/>
    <cellStyle name="Table Head Green 3 4 4" xfId="4095" xr:uid="{E5F96DD2-A418-4729-8C0C-0AFE2122A85A}"/>
    <cellStyle name="Table Head Green 3 4 4 2" xfId="9355" xr:uid="{79F7F9A0-B5DE-43D6-B0C0-1C489E6FD40F}"/>
    <cellStyle name="Table Head Green 3 4 4 2 2" xfId="16378" xr:uid="{4842BCD8-EC77-461B-BDF3-1611DA94F326}"/>
    <cellStyle name="Table Head Green 3 4 4 2 2 2" xfId="31934" xr:uid="{476969AA-89EF-456A-BFCD-2408DB68B69C}"/>
    <cellStyle name="Table Head Green 3 4 4 2 3" xfId="31935" xr:uid="{365A4698-66CE-4F00-83A0-825C869E6ADE}"/>
    <cellStyle name="Table Head Green 3 4 4 3" xfId="16377" xr:uid="{CA84EDEF-31A1-4AD6-830E-FCCBE467F0A3}"/>
    <cellStyle name="Table Head Green 3 4 4 3 2" xfId="31936" xr:uid="{7C6EA7C5-D1B3-4AA0-9BC0-870D5C9CE831}"/>
    <cellStyle name="Table Head Green 3 4 4 4" xfId="31937" xr:uid="{665FB1D5-93CE-4C1A-85F9-3EE36F056948}"/>
    <cellStyle name="Table Head Green 3 4 5" xfId="4096" xr:uid="{292CE234-E13E-4762-AF94-A9B3CE8C90AF}"/>
    <cellStyle name="Table Head Green 3 4 5 2" xfId="8473" xr:uid="{423883F8-2C14-499C-83F5-9FBA27D2EE9A}"/>
    <cellStyle name="Table Head Green 3 4 5 2 2" xfId="16380" xr:uid="{0FD320BF-405B-48F6-A584-BC61D1399253}"/>
    <cellStyle name="Table Head Green 3 4 5 2 2 2" xfId="31938" xr:uid="{00FD18A7-6FC1-417B-AF0B-B0338E6E56D8}"/>
    <cellStyle name="Table Head Green 3 4 5 2 3" xfId="31939" xr:uid="{1E6DACAA-698B-4537-861C-F5E47AB1B7CE}"/>
    <cellStyle name="Table Head Green 3 4 5 3" xfId="16379" xr:uid="{AE120A6C-9680-40B1-9695-E4EB35095C12}"/>
    <cellStyle name="Table Head Green 3 4 5 3 2" xfId="31940" xr:uid="{77ED831E-4FBA-4D09-B791-D3A7E89CCDA5}"/>
    <cellStyle name="Table Head Green 3 4 5 4" xfId="31941" xr:uid="{E30397FE-FD58-4624-AA9B-67A9C96C580B}"/>
    <cellStyle name="Table Head Green 3 4 6" xfId="8205" xr:uid="{99E2FEC4-4467-428F-AD8B-700A17A6962A}"/>
    <cellStyle name="Table Head Green 3 4 6 2" xfId="16381" xr:uid="{CD611819-9571-498D-8960-3C1E5B11E414}"/>
    <cellStyle name="Table Head Green 3 4 6 2 2" xfId="31942" xr:uid="{20B66525-24CC-491C-88AB-CA9AC6BEE2AE}"/>
    <cellStyle name="Table Head Green 3 4 6 3" xfId="31943" xr:uid="{67BB82C2-7A95-43A1-AA36-DD7D1AB2E3CE}"/>
    <cellStyle name="Table Head Green 3 4 7" xfId="16372" xr:uid="{A38113BF-BE78-4A13-B4E3-4B97C1E73D06}"/>
    <cellStyle name="Table Head Green 3 4 7 2" xfId="31944" xr:uid="{742050FD-06C2-4E0A-8ADB-72072AE83F7E}"/>
    <cellStyle name="Table Head Green 3 4 8" xfId="31945" xr:uid="{68D6AFEF-2747-457B-8EAB-39CD5FA9B8A6}"/>
    <cellStyle name="Table Head Green 3 5" xfId="4097" xr:uid="{16B10B0C-118B-450B-96B7-409D841519A8}"/>
    <cellStyle name="Table Head Green 3 5 2" xfId="4098" xr:uid="{F4EE2B1F-97A9-446E-A31A-523E735E46F6}"/>
    <cellStyle name="Table Head Green 3 5 2 2" xfId="8717" xr:uid="{2A72BF6B-8182-431C-B850-F0C55BDB83D9}"/>
    <cellStyle name="Table Head Green 3 5 2 2 2" xfId="16384" xr:uid="{6F402232-0CE5-4496-87C8-C89693C5DB73}"/>
    <cellStyle name="Table Head Green 3 5 2 2 2 2" xfId="31946" xr:uid="{A257A175-B8BE-495F-80F5-D82255E94D15}"/>
    <cellStyle name="Table Head Green 3 5 2 2 3" xfId="31947" xr:uid="{453A6CA6-2B10-4CAE-B6A5-9249468BBA1E}"/>
    <cellStyle name="Table Head Green 3 5 2 3" xfId="16383" xr:uid="{5AE5C155-049B-4899-8201-4445A0FAF84B}"/>
    <cellStyle name="Table Head Green 3 5 2 3 2" xfId="31948" xr:uid="{F8BC8BB2-48A1-48AA-B41B-4D9B3276BCAE}"/>
    <cellStyle name="Table Head Green 3 5 2 4" xfId="31949" xr:uid="{F756B034-C39E-4343-8C73-BA2516744FF6}"/>
    <cellStyle name="Table Head Green 3 5 3" xfId="4099" xr:uid="{AB8C444F-66A8-4037-92BC-6ECD51AA3C07}"/>
    <cellStyle name="Table Head Green 3 5 3 2" xfId="8935" xr:uid="{87C57762-2861-432D-A89C-A77FC837A639}"/>
    <cellStyle name="Table Head Green 3 5 3 2 2" xfId="16386" xr:uid="{6CF5A132-6DAF-4EA1-8494-CCFD5598AC40}"/>
    <cellStyle name="Table Head Green 3 5 3 2 2 2" xfId="31950" xr:uid="{15E2AE48-FA52-486F-9E34-5BA485345FA4}"/>
    <cellStyle name="Table Head Green 3 5 3 2 3" xfId="31951" xr:uid="{FD30CA6C-933D-40FE-AA0E-23F05C18646A}"/>
    <cellStyle name="Table Head Green 3 5 3 3" xfId="16385" xr:uid="{536BB030-143E-4946-BE19-46DEFBA522E7}"/>
    <cellStyle name="Table Head Green 3 5 3 3 2" xfId="31952" xr:uid="{E764A17F-14F5-45A3-8F1B-F35BC0A13476}"/>
    <cellStyle name="Table Head Green 3 5 3 4" xfId="31953" xr:uid="{3D08E39A-3708-41A7-AB0A-DAFCF5B82A8F}"/>
    <cellStyle name="Table Head Green 3 5 4" xfId="4100" xr:uid="{20B0B8A7-5C34-431A-A249-CB5504CCCB36}"/>
    <cellStyle name="Table Head Green 3 5 4 2" xfId="9221" xr:uid="{A4C2589F-7C13-46D8-B7F8-1DFBE335FAA9}"/>
    <cellStyle name="Table Head Green 3 5 4 2 2" xfId="16388" xr:uid="{4685CD2E-5B86-4324-8697-8C4735833D1E}"/>
    <cellStyle name="Table Head Green 3 5 4 2 2 2" xfId="31954" xr:uid="{F534BD9A-FE74-419E-93BD-C4B2C961B7D6}"/>
    <cellStyle name="Table Head Green 3 5 4 2 3" xfId="31955" xr:uid="{7BCC5D6B-C216-4BF4-8ADF-A53BE18B2953}"/>
    <cellStyle name="Table Head Green 3 5 4 3" xfId="16387" xr:uid="{A173A887-5DC0-4242-A967-9EB29E1F261F}"/>
    <cellStyle name="Table Head Green 3 5 4 3 2" xfId="31956" xr:uid="{F2456E3A-F91A-483C-881B-29E9BAAC7A00}"/>
    <cellStyle name="Table Head Green 3 5 4 4" xfId="31957" xr:uid="{39CB7D3C-65DA-4FAC-8FC1-D4EC137E6AB3}"/>
    <cellStyle name="Table Head Green 3 5 5" xfId="4101" xr:uid="{391F6D2B-4898-44AA-B156-999DD937E207}"/>
    <cellStyle name="Table Head Green 3 5 5 2" xfId="8368" xr:uid="{52DE4928-7BB6-4CFC-906A-36211831CC02}"/>
    <cellStyle name="Table Head Green 3 5 5 2 2" xfId="16390" xr:uid="{2EA5ACE9-BA8D-442C-9E9B-7FDDA1E8F325}"/>
    <cellStyle name="Table Head Green 3 5 5 2 2 2" xfId="31958" xr:uid="{C84BEADC-3D27-4AD4-AB2A-6FB4C75A490E}"/>
    <cellStyle name="Table Head Green 3 5 5 2 3" xfId="31959" xr:uid="{F1B0D208-35EA-475A-B9FE-75F126260CF0}"/>
    <cellStyle name="Table Head Green 3 5 5 3" xfId="16389" xr:uid="{BBCBDC1A-F025-4295-9AFB-A92630F4902E}"/>
    <cellStyle name="Table Head Green 3 5 5 3 2" xfId="31960" xr:uid="{FB04F42D-A29C-4159-823D-7093135CE9B1}"/>
    <cellStyle name="Table Head Green 3 5 5 4" xfId="31961" xr:uid="{5D07E891-7E3E-4379-BCE0-B89D47530C55}"/>
    <cellStyle name="Table Head Green 3 5 6" xfId="8071" xr:uid="{E1DB47C7-BFA8-40B6-9480-B7DA61BB2B0C}"/>
    <cellStyle name="Table Head Green 3 5 6 2" xfId="16391" xr:uid="{BF2C61E5-4E97-465B-9E8D-900B813A7358}"/>
    <cellStyle name="Table Head Green 3 5 6 2 2" xfId="31962" xr:uid="{0E2840D0-26B6-493A-A942-A029A0DC7D1E}"/>
    <cellStyle name="Table Head Green 3 5 6 3" xfId="31963" xr:uid="{04E10CDC-C170-4A17-AE76-04BAC8767300}"/>
    <cellStyle name="Table Head Green 3 5 7" xfId="16382" xr:uid="{0E8FBF21-8B43-4771-85BB-161C54785160}"/>
    <cellStyle name="Table Head Green 3 5 7 2" xfId="31964" xr:uid="{EBA8F694-6FA0-4D8D-8678-CDAC8498D1E0}"/>
    <cellStyle name="Table Head Green 3 5 8" xfId="31965" xr:uid="{504868CB-9484-4086-8913-82A8B67171C3}"/>
    <cellStyle name="Table Head Green 3 6" xfId="4102" xr:uid="{93A636AD-177F-4B56-B87D-696B51E34DDF}"/>
    <cellStyle name="Table Head Green 3 6 2" xfId="4103" xr:uid="{425B6434-68DD-45AB-8528-690B34C3759B}"/>
    <cellStyle name="Table Head Green 3 6 2 2" xfId="8555" xr:uid="{A5C408B1-A7D3-4E61-B1FF-4F0C9623D4F9}"/>
    <cellStyle name="Table Head Green 3 6 2 2 2" xfId="16394" xr:uid="{4B494D7A-B1AA-469F-9FBF-F66E2B4C2DAD}"/>
    <cellStyle name="Table Head Green 3 6 2 2 2 2" xfId="31966" xr:uid="{F3520401-691F-417D-A76A-E420A77541F4}"/>
    <cellStyle name="Table Head Green 3 6 2 2 3" xfId="31967" xr:uid="{97B7463C-6D58-45EA-8A59-A7DADE5F42E5}"/>
    <cellStyle name="Table Head Green 3 6 2 3" xfId="16393" xr:uid="{2F822FC5-FB5C-4519-AB0F-C3312EAEF334}"/>
    <cellStyle name="Table Head Green 3 6 2 3 2" xfId="31968" xr:uid="{CC734BE8-58EC-4C90-8532-AB6685785CF9}"/>
    <cellStyle name="Table Head Green 3 6 2 4" xfId="31969" xr:uid="{94045E63-4561-42E8-AD49-FF35C93F9C2C}"/>
    <cellStyle name="Table Head Green 3 6 3" xfId="4104" xr:uid="{16144CD2-30CF-4F76-A4FD-52456DD58BC2}"/>
    <cellStyle name="Table Head Green 3 6 3 2" xfId="9162" xr:uid="{2BE72163-3381-479C-9F07-13DE6B9D0D5D}"/>
    <cellStyle name="Table Head Green 3 6 3 2 2" xfId="16396" xr:uid="{81D4F84E-7232-4B24-BC03-F6735A1CC834}"/>
    <cellStyle name="Table Head Green 3 6 3 2 2 2" xfId="31970" xr:uid="{147B3BC5-9902-4186-8394-33144A8B3B76}"/>
    <cellStyle name="Table Head Green 3 6 3 2 3" xfId="31971" xr:uid="{1CF1F09D-6C2C-40E4-9EA6-66A8CFC39B08}"/>
    <cellStyle name="Table Head Green 3 6 3 3" xfId="16395" xr:uid="{63E702B6-E453-4179-AB16-FA1166A7555A}"/>
    <cellStyle name="Table Head Green 3 6 3 3 2" xfId="31972" xr:uid="{9C7B4BF9-F93E-4CAF-9D40-F271207E1A54}"/>
    <cellStyle name="Table Head Green 3 6 3 4" xfId="31973" xr:uid="{67ACECE6-1D91-4925-9AC3-06B023344C53}"/>
    <cellStyle name="Table Head Green 3 6 4" xfId="4105" xr:uid="{0A2DFD6C-9366-4B4C-B0E5-581CA994FEC5}"/>
    <cellStyle name="Table Head Green 3 6 4 2" xfId="9389" xr:uid="{CA791AC4-4BB4-4706-ADA7-BD0671068959}"/>
    <cellStyle name="Table Head Green 3 6 4 2 2" xfId="16398" xr:uid="{D70304B7-ECC9-49C6-9C05-4C769C3DF365}"/>
    <cellStyle name="Table Head Green 3 6 4 2 2 2" xfId="31974" xr:uid="{58ED51E0-8BF3-4023-91A6-9842E278CA4E}"/>
    <cellStyle name="Table Head Green 3 6 4 2 3" xfId="31975" xr:uid="{6CD583A1-B14D-442F-95C9-B283D02C6367}"/>
    <cellStyle name="Table Head Green 3 6 4 3" xfId="16397" xr:uid="{66E89737-CDDB-4FEA-BEB0-D2E2B2E3D144}"/>
    <cellStyle name="Table Head Green 3 6 4 3 2" xfId="31976" xr:uid="{13213556-1C2A-4E71-BDB5-06D039A1B252}"/>
    <cellStyle name="Table Head Green 3 6 4 4" xfId="31977" xr:uid="{F491D929-9938-4A18-B9CA-33048EEC2862}"/>
    <cellStyle name="Table Head Green 3 6 5" xfId="4106" xr:uid="{64AC1F04-2C95-4155-80C8-B0F282903F04}"/>
    <cellStyle name="Table Head Green 3 6 5 2" xfId="8503" xr:uid="{BCF2A388-E67B-4543-8B1B-8C79CA3B428F}"/>
    <cellStyle name="Table Head Green 3 6 5 2 2" xfId="16400" xr:uid="{670C1461-F0B5-4F9E-8739-35F4F9DC8C7D}"/>
    <cellStyle name="Table Head Green 3 6 5 2 2 2" xfId="31978" xr:uid="{26F6165F-4509-41E0-8BDB-7AC59A2F1B3F}"/>
    <cellStyle name="Table Head Green 3 6 5 2 3" xfId="31979" xr:uid="{2001551E-9C31-4F64-8491-9D06AFF2507F}"/>
    <cellStyle name="Table Head Green 3 6 5 3" xfId="16399" xr:uid="{393255A2-9DEF-4E1B-8C5E-1797E120048D}"/>
    <cellStyle name="Table Head Green 3 6 5 3 2" xfId="31980" xr:uid="{13ECC795-D907-46C8-BAE1-3414E317E730}"/>
    <cellStyle name="Table Head Green 3 6 5 4" xfId="31981" xr:uid="{EE0C3BF0-F659-4C0B-BCC8-C8DE44DF04BD}"/>
    <cellStyle name="Table Head Green 3 6 6" xfId="8239" xr:uid="{615A5D6B-7367-4612-BB57-51DFB8DE35B2}"/>
    <cellStyle name="Table Head Green 3 6 6 2" xfId="16401" xr:uid="{006B0526-0824-411E-891F-7FBCB230A4BE}"/>
    <cellStyle name="Table Head Green 3 6 6 2 2" xfId="31982" xr:uid="{F04B3BA1-7882-4CC8-A8BD-7F2E0D36A1FD}"/>
    <cellStyle name="Table Head Green 3 6 6 3" xfId="31983" xr:uid="{9C86E3AC-7018-4E7B-B61F-FD5E7CD84A82}"/>
    <cellStyle name="Table Head Green 3 6 7" xfId="16392" xr:uid="{451C425E-334A-4022-8DC7-E71B1918E339}"/>
    <cellStyle name="Table Head Green 3 6 7 2" xfId="31984" xr:uid="{8D70EC17-2DE4-40F9-891B-040D5902704F}"/>
    <cellStyle name="Table Head Green 3 6 8" xfId="31985" xr:uid="{BE98786A-E50C-462E-8661-52BF3CD44DFE}"/>
    <cellStyle name="Table Head Green 3 7" xfId="4107" xr:uid="{D3EE7C3B-3299-4407-97E1-C5660C4F7517}"/>
    <cellStyle name="Table Head Green 3 7 2" xfId="4108" xr:uid="{9F5DEF02-BE5B-4490-A738-2949F56792BF}"/>
    <cellStyle name="Table Head Green 3 7 2 2" xfId="8744" xr:uid="{1AE3B6CD-7869-47D8-B0A0-EAC55A3DC395}"/>
    <cellStyle name="Table Head Green 3 7 2 2 2" xfId="16404" xr:uid="{8D55863B-3F56-4FE3-A098-01C96D02C782}"/>
    <cellStyle name="Table Head Green 3 7 2 2 2 2" xfId="31986" xr:uid="{D5E24107-6872-4A7C-B09E-029E48DA1EB7}"/>
    <cellStyle name="Table Head Green 3 7 2 2 3" xfId="31987" xr:uid="{68FA9ECE-5430-41CA-9C50-BFDAAAD98EE6}"/>
    <cellStyle name="Table Head Green 3 7 2 3" xfId="16403" xr:uid="{7D2187D0-4CF4-42B4-83A8-EBA931422B50}"/>
    <cellStyle name="Table Head Green 3 7 2 3 2" xfId="31988" xr:uid="{DC440F1E-F9FA-4ADF-9385-3F3373BA39F2}"/>
    <cellStyle name="Table Head Green 3 7 2 4" xfId="31989" xr:uid="{8FE836A9-3CF5-4153-B60A-61095237036A}"/>
    <cellStyle name="Table Head Green 3 7 3" xfId="4109" xr:uid="{C92F2044-732C-480F-AC8C-09250E240D24}"/>
    <cellStyle name="Table Head Green 3 7 3 2" xfId="8952" xr:uid="{9FCB7AD8-70B6-43BB-8E66-5BAC3B5A07B8}"/>
    <cellStyle name="Table Head Green 3 7 3 2 2" xfId="16406" xr:uid="{335B4383-798F-4304-B163-EA17383C4CF3}"/>
    <cellStyle name="Table Head Green 3 7 3 2 2 2" xfId="31990" xr:uid="{38DC64B8-4796-4479-A640-20AC2D9B55F9}"/>
    <cellStyle name="Table Head Green 3 7 3 2 3" xfId="31991" xr:uid="{C60617C6-262C-4E1F-ADF2-1536D8D41897}"/>
    <cellStyle name="Table Head Green 3 7 3 3" xfId="16405" xr:uid="{CECC1260-EC1F-4A90-B15D-2D93843BA7E2}"/>
    <cellStyle name="Table Head Green 3 7 3 3 2" xfId="31992" xr:uid="{06B4D071-365E-4ED1-BDFC-9F3CCFB956C1}"/>
    <cellStyle name="Table Head Green 3 7 3 4" xfId="31993" xr:uid="{82A81C06-1614-44E9-A7EA-3CE8F65D1670}"/>
    <cellStyle name="Table Head Green 3 7 4" xfId="4110" xr:uid="{77879A53-DF4A-415F-8CE0-CB68F3671FC1}"/>
    <cellStyle name="Table Head Green 3 7 4 2" xfId="8949" xr:uid="{E3688DF9-932F-4414-BB61-3271A80FA338}"/>
    <cellStyle name="Table Head Green 3 7 4 2 2" xfId="16408" xr:uid="{77249446-8F77-4FE5-9120-0649E142D1C8}"/>
    <cellStyle name="Table Head Green 3 7 4 2 2 2" xfId="31994" xr:uid="{EF246FAC-E57D-4253-A7D0-82AB440CE296}"/>
    <cellStyle name="Table Head Green 3 7 4 2 3" xfId="31995" xr:uid="{0AC91EC7-130D-40A8-AC93-60EFA70A0F35}"/>
    <cellStyle name="Table Head Green 3 7 4 3" xfId="16407" xr:uid="{E197DFC6-DCD6-479E-B4F1-6F77BF0BE986}"/>
    <cellStyle name="Table Head Green 3 7 4 3 2" xfId="31996" xr:uid="{0F9BA5C5-F728-4DB0-81A8-5F17F6BE5D18}"/>
    <cellStyle name="Table Head Green 3 7 4 4" xfId="31997" xr:uid="{0AE3C30C-7EB4-4687-8F71-0B3719B2F517}"/>
    <cellStyle name="Table Head Green 3 7 5" xfId="8044" xr:uid="{765B20FC-1C88-44B7-A1A4-438CA11A3B8C}"/>
    <cellStyle name="Table Head Green 3 7 5 2" xfId="16409" xr:uid="{C0E82CA0-5B7E-4886-B991-A3F300C97923}"/>
    <cellStyle name="Table Head Green 3 7 5 2 2" xfId="31998" xr:uid="{C45DA37E-234C-4DB3-B669-E6FC88CA2FD2}"/>
    <cellStyle name="Table Head Green 3 7 5 3" xfId="31999" xr:uid="{756F9773-28DE-4E07-AC39-603156880227}"/>
    <cellStyle name="Table Head Green 3 7 6" xfId="16402" xr:uid="{48141160-E507-4249-A74E-1114121E99F6}"/>
    <cellStyle name="Table Head Green 3 7 6 2" xfId="32000" xr:uid="{136D3DE7-70AB-4754-B7D2-433A9E1B9031}"/>
    <cellStyle name="Table Head Green 3 7 7" xfId="32001" xr:uid="{FC3B64E5-7160-4F9E-8BA4-40D41B1857CE}"/>
    <cellStyle name="Table Head Green 3 8" xfId="4111" xr:uid="{271FD41D-5537-47AF-AF78-D93D3C5E6808}"/>
    <cellStyle name="Table Head Green 3 8 2" xfId="16410" xr:uid="{A6A53460-1FF6-4E6D-ACCD-5A55B76FDCF5}"/>
    <cellStyle name="Table Head Green 3 8 2 2" xfId="32002" xr:uid="{AD6E29E9-2616-4FF1-8B0B-E98F9B473751}"/>
    <cellStyle name="Table Head Green 3 8 3" xfId="32003" xr:uid="{162062A5-316A-423D-BC3C-C29884FE7805}"/>
    <cellStyle name="Table Head Green 4" xfId="4112" xr:uid="{596C1747-673D-4945-9A7F-A42A046158BF}"/>
    <cellStyle name="Table Head Green 4 2" xfId="4113" xr:uid="{3C610764-CB0E-4D21-B40D-F00EB8A12DF2}"/>
    <cellStyle name="Table Head Green 4 2 2" xfId="8761" xr:uid="{42CA4DBF-1617-4F42-926D-AA0DBE3073B6}"/>
    <cellStyle name="Table Head Green 4 2 2 2" xfId="16412" xr:uid="{6065E15A-3BC7-4293-BBD4-4360EA0CBEA9}"/>
    <cellStyle name="Table Head Green 4 2 2 2 2" xfId="32004" xr:uid="{D2C5B0A7-4E2A-4339-A032-DFC76435B02A}"/>
    <cellStyle name="Table Head Green 4 2 2 3" xfId="32005" xr:uid="{F0447796-EC89-44A2-A5EC-B01E8135F8AC}"/>
    <cellStyle name="Table Head Green 4 2 3" xfId="16411" xr:uid="{A47E510D-35C3-4E99-9EBB-42120D5A2FC7}"/>
    <cellStyle name="Table Head Green 4 2 3 2" xfId="32006" xr:uid="{96CCAC44-639B-4314-85BC-E54571416C1C}"/>
    <cellStyle name="Table Head Green 4 2 4" xfId="32007" xr:uid="{9114E059-0238-4BA6-BB1F-1C0149EB6E7E}"/>
    <cellStyle name="Table Head Green 4 3" xfId="4114" xr:uid="{0E15CD36-6839-494F-9319-05E22FCF3C66}"/>
    <cellStyle name="Table Head Green 4 3 2" xfId="8826" xr:uid="{CF822A7C-990C-4C0F-A715-BBCAAFB6E08A}"/>
    <cellStyle name="Table Head Green 4 3 2 2" xfId="16414" xr:uid="{C3744E82-20AC-466B-A5D5-36513BD8591A}"/>
    <cellStyle name="Table Head Green 4 3 2 2 2" xfId="32008" xr:uid="{E8330744-A418-4CCE-8050-996A884A2537}"/>
    <cellStyle name="Table Head Green 4 3 2 3" xfId="32009" xr:uid="{A2ED7974-859F-49A0-AE8F-F4BF1CD0D67A}"/>
    <cellStyle name="Table Head Green 4 3 3" xfId="16413" xr:uid="{EE05CFCB-815E-4DED-8971-0C39EE26171E}"/>
    <cellStyle name="Table Head Green 4 3 3 2" xfId="32010" xr:uid="{87890C8F-2466-45B5-8CDE-801CBFA143F6}"/>
    <cellStyle name="Table Head Green 4 3 4" xfId="32011" xr:uid="{6C0F5387-9CEB-4FDC-AA2E-7CE07FA51C78}"/>
    <cellStyle name="Table Head Green 4 4" xfId="4115" xr:uid="{41A685CB-B7B2-463E-A42B-57FF8073CB70}"/>
    <cellStyle name="Table Head Green 4 4 2" xfId="8877" xr:uid="{71E30830-78C2-407F-812B-994AAB1051C2}"/>
    <cellStyle name="Table Head Green 4 4 2 2" xfId="16416" xr:uid="{FCB79513-BC2B-4BFA-9A80-558C9271215D}"/>
    <cellStyle name="Table Head Green 4 4 2 2 2" xfId="32012" xr:uid="{E22D0918-BC64-4A4C-9131-F1494B6FEE73}"/>
    <cellStyle name="Table Head Green 4 4 2 3" xfId="32013" xr:uid="{2EB5ED01-6E04-47D6-A64E-C22D1ED7BB2E}"/>
    <cellStyle name="Table Head Green 4 4 3" xfId="16415" xr:uid="{768FAAFC-6E70-4F71-B472-934D0DDEEFA3}"/>
    <cellStyle name="Table Head Green 4 4 3 2" xfId="32014" xr:uid="{6F5F831F-0D3C-41C8-AAF0-D841E343CEDF}"/>
    <cellStyle name="Table Head Green 4 4 4" xfId="32015" xr:uid="{2BB6F975-CFB5-474B-95E2-CA611FFEF173}"/>
    <cellStyle name="Table Head Green 4 5" xfId="4116" xr:uid="{A4C9E674-53C0-42A1-ACE0-80BF8C47AAED}"/>
    <cellStyle name="Table Head Green 4 5 2" xfId="8307" xr:uid="{2604553E-D8F8-46FB-AEFD-4488602BF472}"/>
    <cellStyle name="Table Head Green 4 5 2 2" xfId="16418" xr:uid="{9A632CB6-BB9D-40AD-82CD-017F3A704992}"/>
    <cellStyle name="Table Head Green 4 5 2 2 2" xfId="32016" xr:uid="{E88D0B2D-A96B-494A-A73B-5F301ACDA645}"/>
    <cellStyle name="Table Head Green 4 5 2 3" xfId="32017" xr:uid="{98872B53-A300-42DD-9D2F-94800386F664}"/>
    <cellStyle name="Table Head Green 4 5 3" xfId="16417" xr:uid="{A456A424-85E4-41E1-9B80-9DC0043D9F45}"/>
    <cellStyle name="Table Head Green 4 5 3 2" xfId="32018" xr:uid="{7ED6F6E1-C16B-4B17-BEB1-0AAA15D75C7C}"/>
    <cellStyle name="Table Head Green 4 5 4" xfId="32019" xr:uid="{DA604FC9-1826-4F0D-B352-202130D8E8A5}"/>
    <cellStyle name="Table Head Green 4 6" xfId="5709" xr:uid="{9D889D64-F93E-4440-9C15-7BEF837C79B4}"/>
    <cellStyle name="Table Head Green 4 6 2" xfId="16419" xr:uid="{1077D843-2C99-4490-9776-44007F90D766}"/>
    <cellStyle name="Table Head Green 4 6 2 2" xfId="32020" xr:uid="{10E69E01-A5E3-4BBC-8AEC-2A21A4E2CB0B}"/>
    <cellStyle name="Table Head Green 4 6 3" xfId="32021" xr:uid="{40DE5288-F30A-454D-B7CE-D5C0C65DC9B7}"/>
    <cellStyle name="Table Head Green 4 7" xfId="8007" xr:uid="{3AAAFDE6-B40F-4917-84EF-CD1FE92121F6}"/>
    <cellStyle name="Table Head Green 4 7 2" xfId="16420" xr:uid="{49BB05B0-6EB8-4E5E-9BE1-52AD21C2F8E5}"/>
    <cellStyle name="Table Head Green 4 7 2 2" xfId="32022" xr:uid="{1FB89B47-D0F8-4719-A8CE-9EDF8ADAACE4}"/>
    <cellStyle name="Table Head Green 4 7 3" xfId="32023" xr:uid="{110750E0-B586-4C12-8AFC-EA7821960AD9}"/>
    <cellStyle name="Table Head Green 4 8" xfId="10083" xr:uid="{B64A5E61-348D-45DA-B7F1-96F440F58544}"/>
    <cellStyle name="Table Head Green 4 8 2" xfId="32024" xr:uid="{D36A9AFB-691B-47AD-9103-2224272C16BB}"/>
    <cellStyle name="Table Head Green 4 9" xfId="32025" xr:uid="{2F2A6F30-B8CB-429B-91D7-3D3E5369F998}"/>
    <cellStyle name="Table Head Green 5" xfId="4117" xr:uid="{711A0A7F-2639-4C11-A5A7-56F592FF302C}"/>
    <cellStyle name="Table Head Green 5 2" xfId="4118" xr:uid="{09538E4E-F953-47B6-9A75-7A8C24163670}"/>
    <cellStyle name="Table Head Green 5 2 2" xfId="8550" xr:uid="{81D6CFE4-48E4-4071-903E-A86E5B71A6EE}"/>
    <cellStyle name="Table Head Green 5 2 2 2" xfId="16423" xr:uid="{A30BDC52-9D31-4C98-9AFE-5B1863DADCD9}"/>
    <cellStyle name="Table Head Green 5 2 2 2 2" xfId="32026" xr:uid="{F8F4079C-6379-4D7B-816E-039DCE09D2FF}"/>
    <cellStyle name="Table Head Green 5 2 2 3" xfId="32027" xr:uid="{5E37713C-D911-434C-BC15-F2F8F90E1518}"/>
    <cellStyle name="Table Head Green 5 2 3" xfId="16422" xr:uid="{E8E65EDE-6706-4BFD-A6C8-4031445D92D3}"/>
    <cellStyle name="Table Head Green 5 2 3 2" xfId="32028" xr:uid="{7E30840F-EFDC-41DF-9F62-C8D39279EF2C}"/>
    <cellStyle name="Table Head Green 5 2 4" xfId="32029" xr:uid="{70FE82AF-AB06-42EB-9F77-51FD843F3DE9}"/>
    <cellStyle name="Table Head Green 5 3" xfId="4119" xr:uid="{435B064B-E5C8-4D0A-96D3-04C0B2560338}"/>
    <cellStyle name="Table Head Green 5 3 2" xfId="9167" xr:uid="{FF3E90D4-4E1F-47FE-AF62-6A7FAA44C95D}"/>
    <cellStyle name="Table Head Green 5 3 2 2" xfId="16425" xr:uid="{D83ACC0B-9B39-4C42-A7CE-F3A848754FA9}"/>
    <cellStyle name="Table Head Green 5 3 2 2 2" xfId="32030" xr:uid="{23D5F345-13D1-43B4-A350-C5C91EC2293A}"/>
    <cellStyle name="Table Head Green 5 3 2 3" xfId="32031" xr:uid="{B0B4AE42-5AC3-4D7F-BA14-7908CB9F2AD4}"/>
    <cellStyle name="Table Head Green 5 3 3" xfId="16424" xr:uid="{55240B51-3D59-4F11-B8EF-30CA47C2A32C}"/>
    <cellStyle name="Table Head Green 5 3 3 2" xfId="32032" xr:uid="{3CD7D5AE-A790-41AC-B9E8-7BCBD508B785}"/>
    <cellStyle name="Table Head Green 5 3 4" xfId="32033" xr:uid="{A26F0A93-84EA-4172-9F65-10EC9A946791}"/>
    <cellStyle name="Table Head Green 5 4" xfId="4120" xr:uid="{163789C6-4CED-413B-B4B7-7CA0D6E7A405}"/>
    <cellStyle name="Table Head Green 5 4 2" xfId="9394" xr:uid="{13D092F6-BC79-4D05-B067-8166978CD304}"/>
    <cellStyle name="Table Head Green 5 4 2 2" xfId="16427" xr:uid="{7C78E1CE-DA20-42F2-905E-39658FF1F79D}"/>
    <cellStyle name="Table Head Green 5 4 2 2 2" xfId="32034" xr:uid="{8900C171-8F5A-4281-B2FC-3BCDE5FE3014}"/>
    <cellStyle name="Table Head Green 5 4 2 3" xfId="32035" xr:uid="{B1EFDFA6-7FF7-4A65-AD85-FA1C8E0EDFC8}"/>
    <cellStyle name="Table Head Green 5 4 3" xfId="16426" xr:uid="{11EA127E-BDDB-48E6-8DFD-AE5A27359DA5}"/>
    <cellStyle name="Table Head Green 5 4 3 2" xfId="32036" xr:uid="{A957CDB8-1E28-4EB4-94CA-EFAD6EA6929F}"/>
    <cellStyle name="Table Head Green 5 4 4" xfId="32037" xr:uid="{F9C073BB-81FE-4A38-B3A7-B196B1432F2C}"/>
    <cellStyle name="Table Head Green 5 5" xfId="4121" xr:uid="{F9951A29-40B8-43BF-A540-FBE452C1AD86}"/>
    <cellStyle name="Table Head Green 5 5 2" xfId="8508" xr:uid="{7F868BE6-BE10-431C-8F40-FF0CDADE7985}"/>
    <cellStyle name="Table Head Green 5 5 2 2" xfId="16429" xr:uid="{DD65962A-CEC8-491B-8A8B-50123ADA7E87}"/>
    <cellStyle name="Table Head Green 5 5 2 2 2" xfId="32038" xr:uid="{F5A7CBE5-DD51-42E0-A4E5-5ED75611ABB7}"/>
    <cellStyle name="Table Head Green 5 5 2 3" xfId="32039" xr:uid="{00096F03-FD77-4536-9743-F93F48F803A0}"/>
    <cellStyle name="Table Head Green 5 5 3" xfId="16428" xr:uid="{F82B55BF-1DC7-4C81-AEA9-74AF6E1340F4}"/>
    <cellStyle name="Table Head Green 5 5 3 2" xfId="32040" xr:uid="{EE43FA40-1365-4BD3-BE3A-5B790C86DEBF}"/>
    <cellStyle name="Table Head Green 5 5 4" xfId="32041" xr:uid="{49612202-E992-4610-B64C-D9E8FC751039}"/>
    <cellStyle name="Table Head Green 5 6" xfId="8244" xr:uid="{E4F00ABC-8CFB-4DA7-AABF-F47C2A9775F1}"/>
    <cellStyle name="Table Head Green 5 6 2" xfId="16430" xr:uid="{FB71A7F6-F9C0-4D07-B8CD-552D33A14F16}"/>
    <cellStyle name="Table Head Green 5 6 2 2" xfId="32042" xr:uid="{B17E515F-E93B-4F80-80B8-23CD955DB1D2}"/>
    <cellStyle name="Table Head Green 5 6 3" xfId="32043" xr:uid="{8838B495-A291-48B3-9972-A6B18374D552}"/>
    <cellStyle name="Table Head Green 5 7" xfId="16421" xr:uid="{8F2FBDD7-BAAF-4549-A068-DA39C44CC869}"/>
    <cellStyle name="Table Head Green 5 7 2" xfId="32044" xr:uid="{0ACBD4B4-DC07-4D69-9B4A-73D1454D14F8}"/>
    <cellStyle name="Table Head Green 5 8" xfId="32045" xr:uid="{F1064934-2106-40D5-9485-073CA38CE633}"/>
    <cellStyle name="Table Head Green 6" xfId="4122" xr:uid="{42B804DC-C97C-47CA-A8AF-E9F8EFD631B3}"/>
    <cellStyle name="Table Head Green 6 2" xfId="4123" xr:uid="{3FC3C0C9-392F-4BF2-82F5-B51EF4347407}"/>
    <cellStyle name="Table Head Green 6 2 2" xfId="8729" xr:uid="{75704F93-6C6D-4B22-9463-CF9E5D60337D}"/>
    <cellStyle name="Table Head Green 6 2 2 2" xfId="16433" xr:uid="{0710DB26-3E22-4C18-BE12-5F68BDC76225}"/>
    <cellStyle name="Table Head Green 6 2 2 2 2" xfId="32046" xr:uid="{920FA18F-8A52-4FBB-9FBF-73180A61B20F}"/>
    <cellStyle name="Table Head Green 6 2 2 3" xfId="32047" xr:uid="{05E11CA0-1589-4FB0-92D2-AB05421EA999}"/>
    <cellStyle name="Table Head Green 6 2 3" xfId="16432" xr:uid="{0688656C-8F2C-4F2F-8CEB-F5BB2D62E029}"/>
    <cellStyle name="Table Head Green 6 2 3 2" xfId="32048" xr:uid="{D6DFF12F-9F94-4E9F-A4B8-E28997457846}"/>
    <cellStyle name="Table Head Green 6 2 4" xfId="32049" xr:uid="{FE4586EE-37C8-4058-8D97-7E151D871A55}"/>
    <cellStyle name="Table Head Green 6 3" xfId="4124" xr:uid="{3F4F31DC-F38E-4191-B022-D31C4C1B5C90}"/>
    <cellStyle name="Table Head Green 6 3 2" xfId="8862" xr:uid="{82B73BF7-5ECA-409C-B173-6232A8EAC60A}"/>
    <cellStyle name="Table Head Green 6 3 2 2" xfId="16435" xr:uid="{210A8EC7-DBD9-443F-ADD8-B37D14224F71}"/>
    <cellStyle name="Table Head Green 6 3 2 2 2" xfId="32050" xr:uid="{505597D7-517E-47D3-A7E8-30E43E4060D5}"/>
    <cellStyle name="Table Head Green 6 3 2 3" xfId="32051" xr:uid="{BEF00C07-1CD7-4C64-939B-397E5817DD79}"/>
    <cellStyle name="Table Head Green 6 3 3" xfId="16434" xr:uid="{7C335E7D-2DE5-469E-94F1-4F02965576AE}"/>
    <cellStyle name="Table Head Green 6 3 3 2" xfId="32052" xr:uid="{D52AC0A7-7A1E-453D-B8BB-ACDDE669DCE2}"/>
    <cellStyle name="Table Head Green 6 3 4" xfId="32053" xr:uid="{EB834115-2B0F-4FD1-8074-5707DD1FBE96}"/>
    <cellStyle name="Table Head Green 6 4" xfId="4125" xr:uid="{0268F977-B6C4-4B80-949F-6B3AF9E3827B}"/>
    <cellStyle name="Table Head Green 6 4 2" xfId="9209" xr:uid="{145B78DF-CC85-4D8B-A336-10642B528FA8}"/>
    <cellStyle name="Table Head Green 6 4 2 2" xfId="16437" xr:uid="{548368C3-47D1-42EB-88E7-B3AE9DF0C0F6}"/>
    <cellStyle name="Table Head Green 6 4 2 2 2" xfId="32054" xr:uid="{1752F7B8-742D-48A3-B906-8FD828C4552A}"/>
    <cellStyle name="Table Head Green 6 4 2 3" xfId="32055" xr:uid="{E5BECF32-5997-48E8-9259-4FAE38B808D1}"/>
    <cellStyle name="Table Head Green 6 4 3" xfId="16436" xr:uid="{2217FCD9-E1CA-4A44-9C85-DD784E7E50C9}"/>
    <cellStyle name="Table Head Green 6 4 3 2" xfId="32056" xr:uid="{040773C9-1EC1-496C-B12D-B90B98AC949C}"/>
    <cellStyle name="Table Head Green 6 4 4" xfId="32057" xr:uid="{8F534CB7-6747-48C6-86EA-3899152684FE}"/>
    <cellStyle name="Table Head Green 6 5" xfId="4126" xr:uid="{52D31B1A-F6A5-4DE7-A2C5-808BBDAA42EC}"/>
    <cellStyle name="Table Head Green 6 5 2" xfId="8356" xr:uid="{73B3E1E8-1E59-4505-BFD5-29B6DF93785F}"/>
    <cellStyle name="Table Head Green 6 5 2 2" xfId="16439" xr:uid="{60E9194B-88FE-4ACB-B1F6-54AFA4E73806}"/>
    <cellStyle name="Table Head Green 6 5 2 2 2" xfId="32058" xr:uid="{2A7F0902-9B51-46AF-9253-050922371835}"/>
    <cellStyle name="Table Head Green 6 5 2 3" xfId="32059" xr:uid="{442D8DBE-A639-4E69-AD60-F879398513FD}"/>
    <cellStyle name="Table Head Green 6 5 3" xfId="16438" xr:uid="{36D6CFF6-5868-44A2-B4CE-95ACC01FC073}"/>
    <cellStyle name="Table Head Green 6 5 3 2" xfId="32060" xr:uid="{D4EE1DF5-7666-4FC9-84A8-FFAF3BA47201}"/>
    <cellStyle name="Table Head Green 6 5 4" xfId="32061" xr:uid="{292FD9C5-8076-4179-8C30-403A4FA3D13B}"/>
    <cellStyle name="Table Head Green 6 6" xfId="8059" xr:uid="{AD9DC7EC-5888-4BD5-8B7B-9683F8BC8F9A}"/>
    <cellStyle name="Table Head Green 6 6 2" xfId="16440" xr:uid="{69384BC8-9FFE-448A-AEBF-148D013FE520}"/>
    <cellStyle name="Table Head Green 6 6 2 2" xfId="32062" xr:uid="{64B229B3-CA33-4527-9CAC-B780D4611742}"/>
    <cellStyle name="Table Head Green 6 6 3" xfId="32063" xr:uid="{79B8B319-265F-4AE7-9DF9-577384AEF991}"/>
    <cellStyle name="Table Head Green 6 7" xfId="16431" xr:uid="{AC46A553-69D9-4F34-B213-2E247620B76E}"/>
    <cellStyle name="Table Head Green 6 7 2" xfId="32064" xr:uid="{48615247-9535-4490-A175-BD7FE41EE27A}"/>
    <cellStyle name="Table Head Green 6 8" xfId="32065" xr:uid="{BBBB3E23-DB5A-4504-BA0D-D30382F4CDDA}"/>
    <cellStyle name="Table Head Green 7" xfId="4127" xr:uid="{1AA19226-3F1B-4FD1-8139-A305D9836D4B}"/>
    <cellStyle name="Table Head Green 7 2" xfId="4128" xr:uid="{1D6E619E-8E2C-4819-A255-432186C2582A}"/>
    <cellStyle name="Table Head Green 7 2 2" xfId="8979" xr:uid="{AA7824A2-9091-4C70-8372-B28EF680F8E0}"/>
    <cellStyle name="Table Head Green 7 2 2 2" xfId="16443" xr:uid="{11D06720-E748-481B-95E7-B315963BF5A7}"/>
    <cellStyle name="Table Head Green 7 2 2 2 2" xfId="32066" xr:uid="{16C7C2C4-98C7-4117-91CC-D09BB4C46223}"/>
    <cellStyle name="Table Head Green 7 2 2 3" xfId="32067" xr:uid="{DD2CC5E4-C18B-49F5-8B93-898AED5C5487}"/>
    <cellStyle name="Table Head Green 7 2 3" xfId="16442" xr:uid="{44681712-1A63-4521-9109-5F4D8BC63ED4}"/>
    <cellStyle name="Table Head Green 7 2 3 2" xfId="32068" xr:uid="{58C8A429-060F-4773-B3A6-7AD930C86627}"/>
    <cellStyle name="Table Head Green 7 2 4" xfId="32069" xr:uid="{E092AA83-3BD0-426C-95AF-3C44CEDABC64}"/>
    <cellStyle name="Table Head Green 7 3" xfId="4129" xr:uid="{36573D5D-7BFA-412C-AFB9-120ECB4F723C}"/>
    <cellStyle name="Table Head Green 7 3 2" xfId="9189" xr:uid="{4126D1C5-944D-483B-88D3-9A092CCB8298}"/>
    <cellStyle name="Table Head Green 7 3 2 2" xfId="16445" xr:uid="{25249ACA-45A4-4017-8247-34E1B56DE0AE}"/>
    <cellStyle name="Table Head Green 7 3 2 2 2" xfId="32070" xr:uid="{267281C0-EA8E-470F-B31C-0EEF991C3A54}"/>
    <cellStyle name="Table Head Green 7 3 2 3" xfId="32071" xr:uid="{53FBD2AB-CD40-4830-90E3-35BAB402479F}"/>
    <cellStyle name="Table Head Green 7 3 3" xfId="16444" xr:uid="{4B0F09E9-BA74-4CBE-ADF5-BC2DC3407104}"/>
    <cellStyle name="Table Head Green 7 3 3 2" xfId="32072" xr:uid="{A4FA229D-0584-40AF-B0F4-2B856CB4C574}"/>
    <cellStyle name="Table Head Green 7 3 4" xfId="32073" xr:uid="{86876268-72BE-4A89-857C-C34FE4F08D25}"/>
    <cellStyle name="Table Head Green 7 4" xfId="4130" xr:uid="{39C9C7C3-9AED-4D9A-BC51-42F5254F904B}"/>
    <cellStyle name="Table Head Green 7 4 2" xfId="9416" xr:uid="{A8C85A81-17FC-4FA4-93C3-7D3AC2179827}"/>
    <cellStyle name="Table Head Green 7 4 2 2" xfId="16447" xr:uid="{C39F1DAA-BC49-48D1-BF8B-8E72712873BF}"/>
    <cellStyle name="Table Head Green 7 4 2 2 2" xfId="32074" xr:uid="{EC375584-2661-4C74-B3E2-BA886E6894BF}"/>
    <cellStyle name="Table Head Green 7 4 2 3" xfId="32075" xr:uid="{A9C31761-44A5-4296-B90C-8AD1858A0292}"/>
    <cellStyle name="Table Head Green 7 4 3" xfId="16446" xr:uid="{9A8F73C1-150C-4207-A325-1ED89B44329E}"/>
    <cellStyle name="Table Head Green 7 4 3 2" xfId="32076" xr:uid="{D3F2075A-2DF0-4C2C-B353-7D0481EF0CBD}"/>
    <cellStyle name="Table Head Green 7 4 4" xfId="32077" xr:uid="{EC33FC37-AAEB-4DF6-8251-DF8E58CC9379}"/>
    <cellStyle name="Table Head Green 7 5" xfId="4131" xr:uid="{CD5903ED-4B73-4A38-B313-29A7DC950C25}"/>
    <cellStyle name="Table Head Green 7 5 2" xfId="8525" xr:uid="{20FDC442-5E0A-4E25-9165-11194B144533}"/>
    <cellStyle name="Table Head Green 7 5 2 2" xfId="16449" xr:uid="{90D37378-A62B-4868-AE84-1CB7B7155252}"/>
    <cellStyle name="Table Head Green 7 5 2 2 2" xfId="32078" xr:uid="{61508EA8-A2BD-48CC-B1CA-E39F74E1CE2B}"/>
    <cellStyle name="Table Head Green 7 5 2 3" xfId="32079" xr:uid="{70CF4273-DA9F-48B9-B8FD-3F06FDBEC98A}"/>
    <cellStyle name="Table Head Green 7 5 3" xfId="16448" xr:uid="{E41C8112-4F12-4704-9FF1-CB679917E0EC}"/>
    <cellStyle name="Table Head Green 7 5 3 2" xfId="32080" xr:uid="{9A097E52-8D00-42D7-9006-99AA0ACB06F6}"/>
    <cellStyle name="Table Head Green 7 5 4" xfId="32081" xr:uid="{F340F940-A969-46E4-BBB6-FFE18B91684F}"/>
    <cellStyle name="Table Head Green 7 6" xfId="8266" xr:uid="{02170025-48B4-42E6-9FD5-C12B6D1E0F17}"/>
    <cellStyle name="Table Head Green 7 6 2" xfId="16450" xr:uid="{C6FB632D-09AF-487C-BB34-9631BDED45A6}"/>
    <cellStyle name="Table Head Green 7 6 2 2" xfId="32082" xr:uid="{F7BB7D7D-CD7E-4783-B620-8C3FE93B44BD}"/>
    <cellStyle name="Table Head Green 7 6 3" xfId="32083" xr:uid="{1D293EB8-F8B8-4BAA-9D2B-13E88F88C75B}"/>
    <cellStyle name="Table Head Green 7 7" xfId="16441" xr:uid="{AED932B1-AE18-4994-BAF7-2F21AFAF6DDB}"/>
    <cellStyle name="Table Head Green 7 7 2" xfId="32084" xr:uid="{3E230B40-83B0-4442-9A30-638EA97BF6A7}"/>
    <cellStyle name="Table Head Green 7 8" xfId="32085" xr:uid="{B8B94B40-1CD7-4583-8190-FF13AC0D14AE}"/>
    <cellStyle name="Table Head Green 8" xfId="4132" xr:uid="{29D659A1-C94A-41AD-B29F-A5FEBC27298E}"/>
    <cellStyle name="Table Head Green 8 2" xfId="4133" xr:uid="{0E299A7A-5C97-40F0-93B2-11B8B5D998DC}"/>
    <cellStyle name="Table Head Green 8 2 2" xfId="8986" xr:uid="{5A6AAB64-A025-43A8-A863-383A4262166F}"/>
    <cellStyle name="Table Head Green 8 2 2 2" xfId="16453" xr:uid="{237904C6-F937-4853-93E4-58DDC856E9E3}"/>
    <cellStyle name="Table Head Green 8 2 2 2 2" xfId="32086" xr:uid="{40C43967-982B-4561-BABB-B00F864FF815}"/>
    <cellStyle name="Table Head Green 8 2 2 3" xfId="32087" xr:uid="{AC5DE12A-9A05-4293-9A6B-5A183320E79A}"/>
    <cellStyle name="Table Head Green 8 2 3" xfId="16452" xr:uid="{A0F29764-5EDD-46ED-9441-FDE24CC8C0BC}"/>
    <cellStyle name="Table Head Green 8 2 3 2" xfId="32088" xr:uid="{EAF762FF-16D4-4CC3-A9C0-87899FE299AA}"/>
    <cellStyle name="Table Head Green 8 2 4" xfId="32089" xr:uid="{2C0E2312-B26E-401D-A41B-17C022DFC0E9}"/>
    <cellStyle name="Table Head Green 8 3" xfId="4134" xr:uid="{101624C5-E0FF-4619-8246-D73E12500C64}"/>
    <cellStyle name="Table Head Green 8 3 2" xfId="9196" xr:uid="{DE82CA13-B2FE-45F9-8CC7-FE9F62C9FE2A}"/>
    <cellStyle name="Table Head Green 8 3 2 2" xfId="16455" xr:uid="{0B38411E-AF03-4CD8-8540-04D369148819}"/>
    <cellStyle name="Table Head Green 8 3 2 2 2" xfId="32090" xr:uid="{1CD15EEA-12DA-4001-B519-926EDAD46924}"/>
    <cellStyle name="Table Head Green 8 3 2 3" xfId="32091" xr:uid="{CF19A0B2-3815-4D2C-AC04-7339508F537B}"/>
    <cellStyle name="Table Head Green 8 3 3" xfId="16454" xr:uid="{AF84E3E4-F3D6-4E37-B154-C1EC6FD5CC18}"/>
    <cellStyle name="Table Head Green 8 3 3 2" xfId="32092" xr:uid="{8EA8F2E1-F3D2-410F-B836-A8CCB8A4AEE2}"/>
    <cellStyle name="Table Head Green 8 3 4" xfId="32093" xr:uid="{AEF7191F-D554-4BF6-B00B-FD3150607738}"/>
    <cellStyle name="Table Head Green 8 4" xfId="4135" xr:uid="{247A064A-E5D3-4AB1-B4B8-B1C12A2423B3}"/>
    <cellStyle name="Table Head Green 8 4 2" xfId="9423" xr:uid="{07936AA9-2465-44BF-A736-ED6A6B9CEAF5}"/>
    <cellStyle name="Table Head Green 8 4 2 2" xfId="16457" xr:uid="{24754597-90EE-4D70-BD10-194D790D74B2}"/>
    <cellStyle name="Table Head Green 8 4 2 2 2" xfId="32094" xr:uid="{E09D1A8D-2FCF-458E-8C3E-6BA6FE0B04ED}"/>
    <cellStyle name="Table Head Green 8 4 2 3" xfId="32095" xr:uid="{3169BBA1-5CD9-4EFB-B051-8131111A5EDC}"/>
    <cellStyle name="Table Head Green 8 4 3" xfId="16456" xr:uid="{76428682-2966-4462-9256-3AF74CB043ED}"/>
    <cellStyle name="Table Head Green 8 4 3 2" xfId="32096" xr:uid="{0217B103-CD0C-43AB-A50C-FEF48ADB1D3B}"/>
    <cellStyle name="Table Head Green 8 4 4" xfId="32097" xr:uid="{6008B5B1-7411-4B3E-ABDB-40BB6959CBA8}"/>
    <cellStyle name="Table Head Green 8 5" xfId="4136" xr:uid="{66878DFF-6E09-4D17-A6C6-A9E7FDE01772}"/>
    <cellStyle name="Table Head Green 8 5 2" xfId="8530" xr:uid="{B1E1121E-81E3-420D-BAE9-DD4212322835}"/>
    <cellStyle name="Table Head Green 8 5 2 2" xfId="16459" xr:uid="{E990B594-A554-4281-9726-73A653F1307A}"/>
    <cellStyle name="Table Head Green 8 5 2 2 2" xfId="32098" xr:uid="{778B9549-9258-46BA-8B86-44C04BAF647D}"/>
    <cellStyle name="Table Head Green 8 5 2 3" xfId="32099" xr:uid="{7FFDEF13-8159-4ED2-ABD4-184D4CCE047D}"/>
    <cellStyle name="Table Head Green 8 5 3" xfId="16458" xr:uid="{7D495B20-68C9-4F9A-ADDE-6E78C27B456A}"/>
    <cellStyle name="Table Head Green 8 5 3 2" xfId="32100" xr:uid="{B229ECBC-53C4-40F9-9D23-D3C17771D5EB}"/>
    <cellStyle name="Table Head Green 8 5 4" xfId="32101" xr:uid="{74A0E177-91DC-426C-B8FE-8B5295689CE9}"/>
    <cellStyle name="Table Head Green 8 6" xfId="8273" xr:uid="{B4D3DF29-F426-4D88-A6F5-0AA627E103D9}"/>
    <cellStyle name="Table Head Green 8 6 2" xfId="16460" xr:uid="{19D42C0E-626A-4919-9501-1B3D526D213A}"/>
    <cellStyle name="Table Head Green 8 6 2 2" xfId="32102" xr:uid="{3780165A-8CF5-45DB-9EA2-9995433ED742}"/>
    <cellStyle name="Table Head Green 8 6 3" xfId="32103" xr:uid="{8D41E05E-9C42-4145-94E7-10587926CC6D}"/>
    <cellStyle name="Table Head Green 8 7" xfId="16451" xr:uid="{03218EA5-7803-4F3A-9B49-8D758BA6A61D}"/>
    <cellStyle name="Table Head Green 8 7 2" xfId="32104" xr:uid="{26568FCF-A5A8-41BA-BD89-5ADBC0D49400}"/>
    <cellStyle name="Table Head Green 8 8" xfId="32105" xr:uid="{1B8A9700-65CF-4242-9820-F5AE4CBEFD28}"/>
    <cellStyle name="Table Head Green 9" xfId="4137" xr:uid="{66D2B0F2-221A-4A80-A687-51A9F1480777}"/>
    <cellStyle name="Table Head Green 9 2" xfId="4138" xr:uid="{00477137-608F-4BB5-A115-4CB6A2D2959A}"/>
    <cellStyle name="Table Head Green 9 2 2" xfId="8994" xr:uid="{8F79B992-E99D-4B75-BE21-F6A74EC1E987}"/>
    <cellStyle name="Table Head Green 9 2 2 2" xfId="16463" xr:uid="{753D4D82-B112-4B9D-89FF-D9F514D4EF83}"/>
    <cellStyle name="Table Head Green 9 2 2 2 2" xfId="32106" xr:uid="{E68B0F26-8174-4CC9-93BE-090EA6890216}"/>
    <cellStyle name="Table Head Green 9 2 2 3" xfId="32107" xr:uid="{550AE144-CBCD-4FFF-8B74-5F02F83A9B11}"/>
    <cellStyle name="Table Head Green 9 2 3" xfId="16462" xr:uid="{E4C5B2A1-84DB-40DA-99D6-B605880AC762}"/>
    <cellStyle name="Table Head Green 9 2 3 2" xfId="32108" xr:uid="{F93512FE-1EAF-4D06-9DB5-20E7EBE68807}"/>
    <cellStyle name="Table Head Green 9 2 4" xfId="32109" xr:uid="{B0E920AE-C688-497F-ADFC-7CC12187DB97}"/>
    <cellStyle name="Table Head Green 9 3" xfId="4139" xr:uid="{1CE4690D-6D5E-4AD6-9BCB-5DB34B86F40C}"/>
    <cellStyle name="Table Head Green 9 3 2" xfId="9204" xr:uid="{59F29E17-FE15-4264-AA88-299D38B6F9C5}"/>
    <cellStyle name="Table Head Green 9 3 2 2" xfId="16465" xr:uid="{6A4FBCA0-B474-428A-BB72-28CADDDACBF4}"/>
    <cellStyle name="Table Head Green 9 3 2 2 2" xfId="32110" xr:uid="{244E6D2E-DA24-491F-826C-78B5A72D1CA4}"/>
    <cellStyle name="Table Head Green 9 3 2 3" xfId="32111" xr:uid="{27F6B69A-CA8E-4890-AC5D-8CBB978E9205}"/>
    <cellStyle name="Table Head Green 9 3 3" xfId="16464" xr:uid="{DEA423C5-F98F-4623-8073-A15103876183}"/>
    <cellStyle name="Table Head Green 9 3 3 2" xfId="32112" xr:uid="{6667D16C-CA57-4122-B5C5-C92E699F8094}"/>
    <cellStyle name="Table Head Green 9 3 4" xfId="32113" xr:uid="{F68F5394-FA08-4AA9-BC99-35491326B708}"/>
    <cellStyle name="Table Head Green 9 4" xfId="4140" xr:uid="{C11CAEFA-10A4-49CA-8429-CA72780C211C}"/>
    <cellStyle name="Table Head Green 9 4 2" xfId="9431" xr:uid="{2AFA956E-3682-4091-9551-3E78C1DDA722}"/>
    <cellStyle name="Table Head Green 9 4 2 2" xfId="16467" xr:uid="{75B0C24A-0D29-472A-B803-EA39F79A81E3}"/>
    <cellStyle name="Table Head Green 9 4 2 2 2" xfId="32114" xr:uid="{737FCB81-B3BB-4D9F-8471-CCA84346896F}"/>
    <cellStyle name="Table Head Green 9 4 2 3" xfId="32115" xr:uid="{6BC428CA-9791-440B-B889-F38BE307B109}"/>
    <cellStyle name="Table Head Green 9 4 3" xfId="16466" xr:uid="{1F0CBE2B-B655-4271-9933-F701E1C1D445}"/>
    <cellStyle name="Table Head Green 9 4 3 2" xfId="32116" xr:uid="{73A9DE0C-DBF2-4C72-919B-B82C5C3971E3}"/>
    <cellStyle name="Table Head Green 9 4 4" xfId="32117" xr:uid="{15A877C7-3D2E-497F-BB95-72F380732C05}"/>
    <cellStyle name="Table Head Green 9 5" xfId="8281" xr:uid="{BE88FB76-6065-47B6-AE21-7816B5AB8CA8}"/>
    <cellStyle name="Table Head Green 9 5 2" xfId="16468" xr:uid="{04E183D5-3F8F-43B3-9976-BBB507138C70}"/>
    <cellStyle name="Table Head Green 9 5 2 2" xfId="32118" xr:uid="{BEBBB141-4D04-4D8B-BAFB-03157813F9F0}"/>
    <cellStyle name="Table Head Green 9 5 3" xfId="32119" xr:uid="{D6B66F3C-FDCC-4132-B446-ADC0FC57B38B}"/>
    <cellStyle name="Table Head Green 9 6" xfId="16461" xr:uid="{24D57927-3AF0-43EE-B978-A3D2F3640E1A}"/>
    <cellStyle name="Table Head Green 9 6 2" xfId="32120" xr:uid="{FEBA3896-1E4F-4C2E-BCB8-415985003471}"/>
    <cellStyle name="Table Head Green 9 7" xfId="32121" xr:uid="{984EB929-622A-490D-AE00-6CC1B7E054AB}"/>
    <cellStyle name="Table Head_Val_Sum_Graph" xfId="1254" xr:uid="{524A9966-1915-4753-A713-CE33EFE4358F}"/>
    <cellStyle name="Table Text" xfId="1255" xr:uid="{3A9CA734-66FF-4695-9740-88761CF8694B}"/>
    <cellStyle name="Table Title" xfId="1256" xr:uid="{0CB63A41-8B01-4E0D-9F6D-A891BA7BE597}"/>
    <cellStyle name="Table Units" xfId="1257" xr:uid="{5989AB95-1A0E-43F0-8E14-0BAEF7617EF7}"/>
    <cellStyle name="Table_Header" xfId="1258" xr:uid="{2E2767D4-A2E9-4810-A53D-A3FAEE262F5E}"/>
    <cellStyle name="taples Plaza" xfId="1259" xr:uid="{C8FE08FB-9DA7-4111-A22D-26172503B31C}"/>
    <cellStyle name="Text" xfId="17902" xr:uid="{1C28072E-75A3-4CCF-A3B7-821DA62C51A9}"/>
    <cellStyle name="Text 1" xfId="1260" xr:uid="{9921FB09-15D3-44D9-A36F-93DEE421D9BE}"/>
    <cellStyle name="Text 8" xfId="1261" xr:uid="{F323E484-CCA1-4928-BA21-0A7C5EFF7CEC}"/>
    <cellStyle name="Text 8 2" xfId="1924" xr:uid="{5605C252-1565-4992-B66D-D27B4F405420}"/>
    <cellStyle name="Text 8 2 2" xfId="5990" xr:uid="{EE038019-7015-4257-A7F7-2742E6D15681}"/>
    <cellStyle name="Text 8 2 3" xfId="4633" xr:uid="{5FFD58CC-EEC1-4A63-843C-901393663A6E}"/>
    <cellStyle name="Text 8 3" xfId="5719" xr:uid="{D03AF7DF-146A-4B20-A5A3-4083A56469E1}"/>
    <cellStyle name="Text Head 1" xfId="1262" xr:uid="{19913A11-ED3C-4703-86D1-DB2412FAD9C2}"/>
    <cellStyle name="Text Indent A" xfId="1263" xr:uid="{4FE288A7-870C-45E8-9FEB-8E46C41AB36D}"/>
    <cellStyle name="Text Indent A 2" xfId="1925" xr:uid="{A59F95A3-68AA-413A-8720-5E7A01C942B6}"/>
    <cellStyle name="Text Indent B" xfId="1264" xr:uid="{6155ED86-0435-4512-AF43-D203FEFE9E00}"/>
    <cellStyle name="Text Indent B 2" xfId="1265" xr:uid="{6B37A489-0643-4B3D-A390-F227C74C229B}"/>
    <cellStyle name="Text Indent B 3" xfId="1266" xr:uid="{CACB4EBE-D25E-4A8D-A419-2163D71EBFE4}"/>
    <cellStyle name="Text Indent C" xfId="1267" xr:uid="{36A92291-FFF9-4DF2-BEC1-3E038100C594}"/>
    <cellStyle name="Text Indent C 2" xfId="1268" xr:uid="{4D49188D-2F2F-4672-A871-E12514781626}"/>
    <cellStyle name="Text Indent C 3" xfId="1269" xr:uid="{1D09EB49-8A0D-4765-A5D6-E372A1A4A83B}"/>
    <cellStyle name="þ_x001d_ðK_x000c_Fý_x001b__x000d_9ýU_x0001_Ð_x0008_¦)_x0007__x0001__x0001_" xfId="1270" xr:uid="{CDFF7BC7-617E-4023-B1DA-EEA7A1B97D32}"/>
    <cellStyle name="Thick Border" xfId="1271" xr:uid="{9365326B-163A-43F7-8D65-64AF30382B56}"/>
    <cellStyle name="Thick Border 2" xfId="4141" xr:uid="{64C3E1FA-5C79-4CA6-8828-2F5E7E8CC49A}"/>
    <cellStyle name="Thick Border 2 2" xfId="34361" xr:uid="{770A58D9-B4EF-417C-8159-E52DD9F44583}"/>
    <cellStyle name="Thin Border" xfId="1272" xr:uid="{B81EC80F-2952-4DCE-8A84-4625E59FED77}"/>
    <cellStyle name="Thin Border 10" xfId="4142" xr:uid="{8191896B-4485-46C1-9387-93FC74194B31}"/>
    <cellStyle name="Thin Border 10 2" xfId="16469" xr:uid="{30DBF8A6-8422-4529-9D79-81B6AB0EA87C}"/>
    <cellStyle name="Thin Border 10 2 2" xfId="32122" xr:uid="{F911C94F-8E50-45F2-9D97-185FB89A69B8}"/>
    <cellStyle name="Thin Border 10 3" xfId="32123" xr:uid="{E7E929ED-73B3-4883-964F-E1092E5EBBB2}"/>
    <cellStyle name="Thin Border 2" xfId="1273" xr:uid="{2BFF4178-7601-4836-9D56-4544AEDD159D}"/>
    <cellStyle name="Thin Border 2 2" xfId="1274" xr:uid="{EC16F166-59D9-4AAE-962E-BA66A3485560}"/>
    <cellStyle name="Thin Border 2 2 2" xfId="4143" xr:uid="{92404606-8C53-48C8-856D-05C64687CA67}"/>
    <cellStyle name="Thin Border 2 2 2 2" xfId="4144" xr:uid="{9A750E9E-19B2-41C5-A7EC-5D6713EBB90D}"/>
    <cellStyle name="Thin Border 2 2 2 2 2" xfId="8764" xr:uid="{BBA5F44C-2584-450B-969A-C16777934577}"/>
    <cellStyle name="Thin Border 2 2 2 2 2 2" xfId="16471" xr:uid="{1B1A2305-77FA-4F77-BD13-B120273A4038}"/>
    <cellStyle name="Thin Border 2 2 2 2 2 2 2" xfId="32124" xr:uid="{07CB6859-FB56-48C5-8C11-78BE326F2A6F}"/>
    <cellStyle name="Thin Border 2 2 2 2 2 3" xfId="32125" xr:uid="{0FEEDF93-10C6-484D-86D2-EC92919464AA}"/>
    <cellStyle name="Thin Border 2 2 2 2 3" xfId="16470" xr:uid="{D7F17A01-6910-463E-97F5-3D0234EA78BE}"/>
    <cellStyle name="Thin Border 2 2 2 2 3 2" xfId="32126" xr:uid="{FFF4271B-4A62-4418-998B-D09CB31BBB4D}"/>
    <cellStyle name="Thin Border 2 2 2 2 4" xfId="32127" xr:uid="{28FD36A4-569E-473A-96DB-D93E548D3E1D}"/>
    <cellStyle name="Thin Border 2 2 2 3" xfId="4145" xr:uid="{6F8A5ACF-E3A7-4654-810B-939ECE52FDF7}"/>
    <cellStyle name="Thin Border 2 2 2 3 2" xfId="8820" xr:uid="{53ACF33D-5908-419D-A69A-270E72A4B0A4}"/>
    <cellStyle name="Thin Border 2 2 2 3 2 2" xfId="16473" xr:uid="{68D4818B-E9D1-40B9-AD73-D84E6F53B729}"/>
    <cellStyle name="Thin Border 2 2 2 3 2 2 2" xfId="32128" xr:uid="{5721AA7A-D7EA-4A19-AC00-DB3DC783609D}"/>
    <cellStyle name="Thin Border 2 2 2 3 2 3" xfId="32129" xr:uid="{81F4CD94-C3F2-4CE8-B295-2B0607061FA2}"/>
    <cellStyle name="Thin Border 2 2 2 3 3" xfId="16472" xr:uid="{2BCE264F-77D2-4E55-AF3A-211F66244CE1}"/>
    <cellStyle name="Thin Border 2 2 2 3 3 2" xfId="32130" xr:uid="{54D8990A-CED4-408F-83EE-254A818B8120}"/>
    <cellStyle name="Thin Border 2 2 2 3 4" xfId="32131" xr:uid="{9D990568-6040-43B7-80F9-0E98E4737FCB}"/>
    <cellStyle name="Thin Border 2 2 2 4" xfId="4146" xr:uid="{AE118063-4902-4E69-B456-26DCD83AD5CD}"/>
    <cellStyle name="Thin Border 2 2 2 4 2" xfId="8793" xr:uid="{CEBA3966-E08B-4B80-AE21-209370A1AEFC}"/>
    <cellStyle name="Thin Border 2 2 2 4 2 2" xfId="16475" xr:uid="{024C281A-7A70-4A8D-A941-115D8041DFF8}"/>
    <cellStyle name="Thin Border 2 2 2 4 2 2 2" xfId="32132" xr:uid="{7342AA39-5EFB-457B-9666-D81A28B2C3D8}"/>
    <cellStyle name="Thin Border 2 2 2 4 2 3" xfId="32133" xr:uid="{88348343-C68D-4419-8408-85348D8B736D}"/>
    <cellStyle name="Thin Border 2 2 2 4 3" xfId="16474" xr:uid="{C4D22D82-FF66-4C31-AC2E-1336A7064807}"/>
    <cellStyle name="Thin Border 2 2 2 4 3 2" xfId="32134" xr:uid="{D67CB1BD-2B56-4C31-A40C-8A42BB359AEB}"/>
    <cellStyle name="Thin Border 2 2 2 4 4" xfId="32135" xr:uid="{E087859D-C645-4116-B057-3BB73CD7EFFA}"/>
    <cellStyle name="Thin Border 2 2 2 5" xfId="4147" xr:uid="{C8EDEB6B-7EE4-42C5-AB1F-2D2F08608BF4}"/>
    <cellStyle name="Thin Border 2 2 2 5 2" xfId="8301" xr:uid="{767778E8-0865-4486-81F7-471A8583A194}"/>
    <cellStyle name="Thin Border 2 2 2 5 2 2" xfId="16477" xr:uid="{9B9172C1-A148-47AB-895E-B57AEDD9BA00}"/>
    <cellStyle name="Thin Border 2 2 2 5 2 2 2" xfId="32136" xr:uid="{D7F4A4C4-47AD-4C43-A605-FAC1F3D2FFC4}"/>
    <cellStyle name="Thin Border 2 2 2 5 2 3" xfId="32137" xr:uid="{C5012C74-1B77-44E5-9410-2CE7616C4586}"/>
    <cellStyle name="Thin Border 2 2 2 5 3" xfId="16476" xr:uid="{AF439452-6326-4463-8F24-565FB0153872}"/>
    <cellStyle name="Thin Border 2 2 2 5 3 2" xfId="32138" xr:uid="{67BE37A5-2587-461F-9277-6AC7C7E3CAAE}"/>
    <cellStyle name="Thin Border 2 2 2 5 4" xfId="32139" xr:uid="{819C51D4-8045-4CAA-B781-A37E02B2B581}"/>
    <cellStyle name="Thin Border 2 2 2 6" xfId="5726" xr:uid="{3D806CAC-7C60-4194-AB55-6548219DBA87}"/>
    <cellStyle name="Thin Border 2 2 2 6 2" xfId="16478" xr:uid="{7FB1F773-C683-4551-A1DE-75139700B9D9}"/>
    <cellStyle name="Thin Border 2 2 2 6 2 2" xfId="32140" xr:uid="{35D6F775-E7CB-402D-BC44-3C3B02DFCA98}"/>
    <cellStyle name="Thin Border 2 2 2 6 3" xfId="32141" xr:uid="{30D8E4F2-53F6-4601-B160-F018E697170B}"/>
    <cellStyle name="Thin Border 2 2 2 7" xfId="8001" xr:uid="{19471D92-5E6C-42A8-BBF8-1FD4A1A72891}"/>
    <cellStyle name="Thin Border 2 2 2 7 2" xfId="16479" xr:uid="{22A3F219-5D23-4378-A77B-AEAE7A7230A6}"/>
    <cellStyle name="Thin Border 2 2 2 7 2 2" xfId="32142" xr:uid="{1F106523-7100-4BC9-BDE5-0AE1DAED1337}"/>
    <cellStyle name="Thin Border 2 2 2 7 3" xfId="32143" xr:uid="{4F015C00-D87B-483B-9EB4-89AF84C286D2}"/>
    <cellStyle name="Thin Border 2 2 2 8" xfId="10084" xr:uid="{A261279D-AC2A-4AD2-AD82-AF1D4FCE849E}"/>
    <cellStyle name="Thin Border 2 2 2 8 2" xfId="32144" xr:uid="{283A3498-C255-4E6A-A036-6C7BDFB1D94C}"/>
    <cellStyle name="Thin Border 2 2 2 9" xfId="32145" xr:uid="{E7DC1762-07F3-4C25-8FFD-2CA55CB2B32E}"/>
    <cellStyle name="Thin Border 2 2 3" xfId="4148" xr:uid="{881B3A45-8CC0-4417-92DC-BFF13ADD4CF1}"/>
    <cellStyle name="Thin Border 2 2 3 2" xfId="4149" xr:uid="{A0846685-F9FC-41A7-A05C-9905D4CF0766}"/>
    <cellStyle name="Thin Border 2 2 3 2 2" xfId="8551" xr:uid="{6D1733EE-7E1E-482A-9A4C-9CAFF10788A5}"/>
    <cellStyle name="Thin Border 2 2 3 2 2 2" xfId="16482" xr:uid="{3C8DD5A8-E17F-498C-B64A-CAD59BF3AAD3}"/>
    <cellStyle name="Thin Border 2 2 3 2 2 2 2" xfId="32146" xr:uid="{F3FFC319-1F26-4D48-A7F2-645258EA92B0}"/>
    <cellStyle name="Thin Border 2 2 3 2 2 3" xfId="32147" xr:uid="{0B711F2F-8BB6-4A38-A7F0-72B764327754}"/>
    <cellStyle name="Thin Border 2 2 3 2 3" xfId="16481" xr:uid="{90F92732-0DC5-4AAD-991B-ABEF5DE51405}"/>
    <cellStyle name="Thin Border 2 2 3 2 3 2" xfId="32148" xr:uid="{3847CF75-CFCC-43BB-9B83-09FF63D28D08}"/>
    <cellStyle name="Thin Border 2 2 3 2 4" xfId="32149" xr:uid="{001D1B9E-D130-492A-987D-3577DE2A99B5}"/>
    <cellStyle name="Thin Border 2 2 3 3" xfId="4150" xr:uid="{6B571398-0F29-410D-8D4F-B02515FDF95A}"/>
    <cellStyle name="Thin Border 2 2 3 3 2" xfId="9166" xr:uid="{AD738FFB-960F-4867-AB2C-73BE7E890FEC}"/>
    <cellStyle name="Thin Border 2 2 3 3 2 2" xfId="16484" xr:uid="{6FFEC8C6-3EA3-403C-B770-6C6DE74AA94A}"/>
    <cellStyle name="Thin Border 2 2 3 3 2 2 2" xfId="32150" xr:uid="{7F8B9BD6-B597-4680-8E2E-8D102131147B}"/>
    <cellStyle name="Thin Border 2 2 3 3 2 3" xfId="32151" xr:uid="{482FDB19-B466-4A36-9806-529228B8C7A2}"/>
    <cellStyle name="Thin Border 2 2 3 3 3" xfId="16483" xr:uid="{5642FFE4-EF29-4DC6-A24B-0C3B7505B95B}"/>
    <cellStyle name="Thin Border 2 2 3 3 3 2" xfId="32152" xr:uid="{765F0BFF-754E-4702-B9B9-5C376D3BBD62}"/>
    <cellStyle name="Thin Border 2 2 3 3 4" xfId="32153" xr:uid="{5459C48F-1AAF-4D68-B98C-355E27EA2984}"/>
    <cellStyle name="Thin Border 2 2 3 4" xfId="4151" xr:uid="{703A746B-2FD0-45B7-A510-551A579D6540}"/>
    <cellStyle name="Thin Border 2 2 3 4 2" xfId="9393" xr:uid="{5CFCC7B3-45A0-4D8E-91A1-F26F27400579}"/>
    <cellStyle name="Thin Border 2 2 3 4 2 2" xfId="16486" xr:uid="{6E3B35A5-C404-4908-A31A-EDF7AB0F06B7}"/>
    <cellStyle name="Thin Border 2 2 3 4 2 2 2" xfId="32154" xr:uid="{0039F43A-B13D-41FA-A858-6E2F209F3F70}"/>
    <cellStyle name="Thin Border 2 2 3 4 2 3" xfId="32155" xr:uid="{BCD062A2-1D4B-45FA-84C1-0020AECC7C50}"/>
    <cellStyle name="Thin Border 2 2 3 4 3" xfId="16485" xr:uid="{1872F58A-B174-4735-B0CA-5CDE5C4FACC0}"/>
    <cellStyle name="Thin Border 2 2 3 4 3 2" xfId="32156" xr:uid="{D019BCEC-2B94-489C-9E85-C8F9BA9D991A}"/>
    <cellStyle name="Thin Border 2 2 3 4 4" xfId="32157" xr:uid="{198198D3-5F8A-4EB4-8D45-8C4F870DD401}"/>
    <cellStyle name="Thin Border 2 2 3 5" xfId="4152" xr:uid="{BB51F3AD-A5DB-4DEE-B4F7-A95CBDD0AB4A}"/>
    <cellStyle name="Thin Border 2 2 3 5 2" xfId="8507" xr:uid="{C1C852B2-7193-4AC0-B057-D9C28124E291}"/>
    <cellStyle name="Thin Border 2 2 3 5 2 2" xfId="16488" xr:uid="{0B6C7EC3-48C7-48E3-8465-1F5F41BB9D55}"/>
    <cellStyle name="Thin Border 2 2 3 5 2 2 2" xfId="32158" xr:uid="{FF381E75-6030-4A32-981C-520E36877BAE}"/>
    <cellStyle name="Thin Border 2 2 3 5 2 3" xfId="32159" xr:uid="{ABB86485-EE63-4D06-8139-159CBA66EF22}"/>
    <cellStyle name="Thin Border 2 2 3 5 3" xfId="16487" xr:uid="{2DFC2F04-5D1C-4F79-95BA-36A365A436AF}"/>
    <cellStyle name="Thin Border 2 2 3 5 3 2" xfId="32160" xr:uid="{592167F2-F19E-4B91-A767-CAB56AE416AC}"/>
    <cellStyle name="Thin Border 2 2 3 5 4" xfId="32161" xr:uid="{A1701E0D-5194-41BB-99A6-2807E349A5D1}"/>
    <cellStyle name="Thin Border 2 2 3 6" xfId="8243" xr:uid="{3E1772B1-4F16-4A68-B4B4-42482EC58436}"/>
    <cellStyle name="Thin Border 2 2 3 6 2" xfId="16489" xr:uid="{4412262F-15B0-453A-BA19-FAAB68B4DD90}"/>
    <cellStyle name="Thin Border 2 2 3 6 2 2" xfId="32162" xr:uid="{C2384B84-9936-49CC-8D8E-E94E8A371E98}"/>
    <cellStyle name="Thin Border 2 2 3 6 3" xfId="32163" xr:uid="{86BABA1F-0F15-4E15-A3E8-8EA7D457BEF9}"/>
    <cellStyle name="Thin Border 2 2 3 7" xfId="16480" xr:uid="{68065108-2D63-4DB8-A7B7-4311F5824F60}"/>
    <cellStyle name="Thin Border 2 2 3 7 2" xfId="32164" xr:uid="{F8108D3B-57E9-436B-B3C4-7B11FDACC0F2}"/>
    <cellStyle name="Thin Border 2 2 3 8" xfId="32165" xr:uid="{54AE2DBD-3F52-4894-A266-646CF9A4F3B3}"/>
    <cellStyle name="Thin Border 2 2 4" xfId="4153" xr:uid="{ACDB0434-A4C0-457D-BCC3-E6B01DE40C57}"/>
    <cellStyle name="Thin Border 2 2 4 2" xfId="4154" xr:uid="{C3514D65-E4C3-44AB-83A9-2EA00405BA7D}"/>
    <cellStyle name="Thin Border 2 2 4 2 2" xfId="8586" xr:uid="{0D78FBE4-C71C-4D19-BEE1-20D47F37BA1F}"/>
    <cellStyle name="Thin Border 2 2 4 2 2 2" xfId="16492" xr:uid="{37F3E99B-4EE1-435A-83C2-392ACEF31334}"/>
    <cellStyle name="Thin Border 2 2 4 2 2 2 2" xfId="32166" xr:uid="{5B133A8C-FEBA-4DDD-A0AA-4DA82DD053CB}"/>
    <cellStyle name="Thin Border 2 2 4 2 2 3" xfId="32167" xr:uid="{0D3ED6EA-4A46-4C1F-9D1A-2A6BEF5BBA2D}"/>
    <cellStyle name="Thin Border 2 2 4 2 3" xfId="16491" xr:uid="{BED95460-60DF-4517-B5D6-C8361895413C}"/>
    <cellStyle name="Thin Border 2 2 4 2 3 2" xfId="32168" xr:uid="{C595C0F3-CF3E-429B-8BBD-317449DE8BE5}"/>
    <cellStyle name="Thin Border 2 2 4 2 4" xfId="32169" xr:uid="{E1810EE7-B612-4D67-85EF-FD0C0A6E9D2D}"/>
    <cellStyle name="Thin Border 2 2 4 3" xfId="4155" xr:uid="{FEBDCBE1-81FC-4C7A-B2CB-4B4C9BAAEDEE}"/>
    <cellStyle name="Thin Border 2 2 4 3 2" xfId="9131" xr:uid="{F4EF4801-E70F-4D81-B5FF-D9724E70705B}"/>
    <cellStyle name="Thin Border 2 2 4 3 2 2" xfId="16494" xr:uid="{C833B2B1-12B1-4884-A3E1-109EC4E6707D}"/>
    <cellStyle name="Thin Border 2 2 4 3 2 2 2" xfId="32170" xr:uid="{B5648345-7001-4F0C-B02B-50CC9B9EC784}"/>
    <cellStyle name="Thin Border 2 2 4 3 2 3" xfId="32171" xr:uid="{D2DE7B86-6714-4A9D-982A-61C871B34215}"/>
    <cellStyle name="Thin Border 2 2 4 3 3" xfId="16493" xr:uid="{A4085D01-0BB0-420C-8F53-BBF95A5B89DA}"/>
    <cellStyle name="Thin Border 2 2 4 3 3 2" xfId="32172" xr:uid="{327FEB70-80FB-4DAB-89B3-8D42AE36078E}"/>
    <cellStyle name="Thin Border 2 2 4 3 4" xfId="32173" xr:uid="{5F59BA9B-06DF-4157-923F-AD713BBE04B8}"/>
    <cellStyle name="Thin Border 2 2 4 4" xfId="4156" xr:uid="{383219B4-5A97-4DA7-B8D5-DB6F89558988}"/>
    <cellStyle name="Thin Border 2 2 4 4 2" xfId="9358" xr:uid="{62DC0D80-7114-4F32-850C-A4235EF063E4}"/>
    <cellStyle name="Thin Border 2 2 4 4 2 2" xfId="16496" xr:uid="{041D2324-7AC4-44FC-994B-06F4C663AB55}"/>
    <cellStyle name="Thin Border 2 2 4 4 2 2 2" xfId="32174" xr:uid="{D03BDE56-E5EC-45A7-BC2D-49B0E7FA6939}"/>
    <cellStyle name="Thin Border 2 2 4 4 2 3" xfId="32175" xr:uid="{F6C7EC55-D2D1-4128-99DA-A64F3270AC0B}"/>
    <cellStyle name="Thin Border 2 2 4 4 3" xfId="16495" xr:uid="{315A8024-15BA-4425-B496-0786F8749DBE}"/>
    <cellStyle name="Thin Border 2 2 4 4 3 2" xfId="32176" xr:uid="{7FEC9784-427A-444E-A021-2FCD375250CC}"/>
    <cellStyle name="Thin Border 2 2 4 4 4" xfId="32177" xr:uid="{3B644FED-D006-4292-B8A7-D775469D7E37}"/>
    <cellStyle name="Thin Border 2 2 4 5" xfId="4157" xr:uid="{D21D7B45-2BD2-458A-8A2A-E7A6C53FEC69}"/>
    <cellStyle name="Thin Border 2 2 4 5 2" xfId="8476" xr:uid="{2A333BBE-B2A3-48EB-8F4D-CEF0C37AD7B9}"/>
    <cellStyle name="Thin Border 2 2 4 5 2 2" xfId="16498" xr:uid="{C1903279-12C5-4B7B-A826-CAF7246F33F0}"/>
    <cellStyle name="Thin Border 2 2 4 5 2 2 2" xfId="32178" xr:uid="{C68B3F7D-3A26-4577-B2B4-057BDFD09388}"/>
    <cellStyle name="Thin Border 2 2 4 5 2 3" xfId="32179" xr:uid="{445F4FCB-5848-41BD-B75C-FD0E320D0E3D}"/>
    <cellStyle name="Thin Border 2 2 4 5 3" xfId="16497" xr:uid="{BEF19725-D138-4D6D-BEAE-CEE10CA9246A}"/>
    <cellStyle name="Thin Border 2 2 4 5 3 2" xfId="32180" xr:uid="{B28DAA87-D3B4-4ABF-8662-404A2044B0FE}"/>
    <cellStyle name="Thin Border 2 2 4 5 4" xfId="32181" xr:uid="{D3225A0F-A8B8-4A92-9A3D-568DD2BE3C79}"/>
    <cellStyle name="Thin Border 2 2 4 6" xfId="8208" xr:uid="{C9BDFE94-84AA-43CB-810B-04C8205C3765}"/>
    <cellStyle name="Thin Border 2 2 4 6 2" xfId="16499" xr:uid="{DAC7349C-9180-4A40-AB40-5AA0FC640E30}"/>
    <cellStyle name="Thin Border 2 2 4 6 2 2" xfId="32182" xr:uid="{606CB004-43A8-41FD-A5ED-F13261E4FA19}"/>
    <cellStyle name="Thin Border 2 2 4 6 3" xfId="32183" xr:uid="{1E5380A0-8301-46C8-8285-D33621083984}"/>
    <cellStyle name="Thin Border 2 2 4 7" xfId="16490" xr:uid="{87DEB5A5-4DCC-47BE-AAB2-014E25DBE079}"/>
    <cellStyle name="Thin Border 2 2 4 7 2" xfId="32184" xr:uid="{6CE3B5E9-EA04-41D6-BFC2-0C721E2B623E}"/>
    <cellStyle name="Thin Border 2 2 4 8" xfId="32185" xr:uid="{7F7C94D9-AADB-489B-90B1-9551858689CC}"/>
    <cellStyle name="Thin Border 2 2 5" xfId="4158" xr:uid="{36A40AF1-A8BF-4507-B37E-8FFD8308E6AA}"/>
    <cellStyle name="Thin Border 2 2 5 2" xfId="4159" xr:uid="{A3A01FFA-CDAD-4129-9B33-2D8DE300A383}"/>
    <cellStyle name="Thin Border 2 2 5 2 2" xfId="8597" xr:uid="{AFFEAE5B-E56F-48B5-B4D3-55C6FFE54E52}"/>
    <cellStyle name="Thin Border 2 2 5 2 2 2" xfId="16502" xr:uid="{57E5B78D-8625-4974-BB48-04ADFC9C10F1}"/>
    <cellStyle name="Thin Border 2 2 5 2 2 2 2" xfId="32186" xr:uid="{69A51057-E1CB-423F-9FD1-62E814013AB6}"/>
    <cellStyle name="Thin Border 2 2 5 2 2 3" xfId="32187" xr:uid="{26FC1E5B-3A37-44F2-8247-0BA441045895}"/>
    <cellStyle name="Thin Border 2 2 5 2 3" xfId="16501" xr:uid="{F284ACB1-7FDC-4528-A241-768A8E236D29}"/>
    <cellStyle name="Thin Border 2 2 5 2 3 2" xfId="32188" xr:uid="{549E816E-17E1-486A-959A-AB75050C6FEF}"/>
    <cellStyle name="Thin Border 2 2 5 2 4" xfId="32189" xr:uid="{530D2F32-6094-4926-A6CC-E40050F0316A}"/>
    <cellStyle name="Thin Border 2 2 5 3" xfId="4160" xr:uid="{102DDA8A-23A7-46D5-9C04-44F6D510525E}"/>
    <cellStyle name="Thin Border 2 2 5 3 2" xfId="9120" xr:uid="{77DCC7DC-282B-4598-9B32-949B90B1EB10}"/>
    <cellStyle name="Thin Border 2 2 5 3 2 2" xfId="16504" xr:uid="{B09F5707-F81F-4D58-BC66-3192D483CD6D}"/>
    <cellStyle name="Thin Border 2 2 5 3 2 2 2" xfId="32190" xr:uid="{956597BE-00CD-4299-86D5-607C9F280153}"/>
    <cellStyle name="Thin Border 2 2 5 3 2 3" xfId="32191" xr:uid="{F0C4A95B-9496-4A7B-9B2A-F67E6FAA7B11}"/>
    <cellStyle name="Thin Border 2 2 5 3 3" xfId="16503" xr:uid="{7A867416-6D92-45DB-A95F-9B7AB1BD278A}"/>
    <cellStyle name="Thin Border 2 2 5 3 3 2" xfId="32192" xr:uid="{803B47BE-074B-4C0D-B31A-D6DB5C692668}"/>
    <cellStyle name="Thin Border 2 2 5 3 4" xfId="32193" xr:uid="{DAE42EF3-29E4-4E5C-A80C-64EA1B964770}"/>
    <cellStyle name="Thin Border 2 2 5 4" xfId="4161" xr:uid="{1CE02FA5-32C5-408D-AF17-C0FF573BC44C}"/>
    <cellStyle name="Thin Border 2 2 5 4 2" xfId="9347" xr:uid="{F343B36A-C279-4163-9935-3A7213395CA2}"/>
    <cellStyle name="Thin Border 2 2 5 4 2 2" xfId="16506" xr:uid="{581127A7-C1DF-44B5-905D-5B96F53BFEDA}"/>
    <cellStyle name="Thin Border 2 2 5 4 2 2 2" xfId="32194" xr:uid="{0AE9A235-6059-46D0-8E76-B59657911EAE}"/>
    <cellStyle name="Thin Border 2 2 5 4 2 3" xfId="32195" xr:uid="{E513D1B4-2CAD-4DEA-B97A-59A5D50D364C}"/>
    <cellStyle name="Thin Border 2 2 5 4 3" xfId="16505" xr:uid="{9D912F8F-0B7B-4975-8DE0-0C1B48000CE1}"/>
    <cellStyle name="Thin Border 2 2 5 4 3 2" xfId="32196" xr:uid="{B28D89C9-EF9D-4E74-AD3F-9C153C7EB179}"/>
    <cellStyle name="Thin Border 2 2 5 4 4" xfId="32197" xr:uid="{8265BD4C-91B5-4911-B122-C44C86879F4D}"/>
    <cellStyle name="Thin Border 2 2 5 5" xfId="4162" xr:uid="{CC920A02-EED4-4CD5-AA17-92B143C36F66}"/>
    <cellStyle name="Thin Border 2 2 5 5 2" xfId="8465" xr:uid="{D68A5D1C-A622-439D-A160-AA7F5A2E42BE}"/>
    <cellStyle name="Thin Border 2 2 5 5 2 2" xfId="16508" xr:uid="{65F4C044-9A02-4667-8885-704F09BDFC0C}"/>
    <cellStyle name="Thin Border 2 2 5 5 2 2 2" xfId="32198" xr:uid="{27F71F26-2EC4-4440-82C4-48E5BF8ED089}"/>
    <cellStyle name="Thin Border 2 2 5 5 2 3" xfId="32199" xr:uid="{31F97F5A-1501-4841-A67F-1FC595918F7A}"/>
    <cellStyle name="Thin Border 2 2 5 5 3" xfId="16507" xr:uid="{64623CC5-F158-480C-81F8-973B811518EE}"/>
    <cellStyle name="Thin Border 2 2 5 5 3 2" xfId="32200" xr:uid="{56C0352E-559A-4E24-B303-BA0BCF6282CF}"/>
    <cellStyle name="Thin Border 2 2 5 5 4" xfId="32201" xr:uid="{84916737-9991-404D-9F2D-BCA61F483826}"/>
    <cellStyle name="Thin Border 2 2 5 6" xfId="8197" xr:uid="{EDBA0FC0-1034-42A6-8A73-0F4A9C939D5F}"/>
    <cellStyle name="Thin Border 2 2 5 6 2" xfId="16509" xr:uid="{BA0C6167-31B9-45E9-8B36-ADBB461DBF80}"/>
    <cellStyle name="Thin Border 2 2 5 6 2 2" xfId="32202" xr:uid="{6D1D1974-A073-4A20-AE89-72B27B7C1FBD}"/>
    <cellStyle name="Thin Border 2 2 5 6 3" xfId="32203" xr:uid="{C2545EBD-1523-442F-A99F-67FD5444E06F}"/>
    <cellStyle name="Thin Border 2 2 5 7" xfId="16500" xr:uid="{BC17BB75-1B01-43CA-AD3B-3CBA0983676B}"/>
    <cellStyle name="Thin Border 2 2 5 7 2" xfId="32204" xr:uid="{EA3037AA-72A8-4E4F-8739-89042ABD6603}"/>
    <cellStyle name="Thin Border 2 2 5 8" xfId="32205" xr:uid="{91E299C4-5BB0-4B56-AC51-21EA761D8F80}"/>
    <cellStyle name="Thin Border 2 2 6" xfId="4163" xr:uid="{68CD75E0-3F25-43B1-875A-872C8C3ED7F1}"/>
    <cellStyle name="Thin Border 2 2 6 2" xfId="4164" xr:uid="{B0DDAEDC-466D-4A9B-8F7E-50AC92B517BE}"/>
    <cellStyle name="Thin Border 2 2 6 2 2" xfId="8636" xr:uid="{DFD39DC6-F257-4170-A2FC-7452E15DFCFF}"/>
    <cellStyle name="Thin Border 2 2 6 2 2 2" xfId="16512" xr:uid="{E923CA7B-9774-41CE-952B-36AE4B6BED3F}"/>
    <cellStyle name="Thin Border 2 2 6 2 2 2 2" xfId="32206" xr:uid="{C0E5A684-1A3C-4716-9119-560E3E4D2EAE}"/>
    <cellStyle name="Thin Border 2 2 6 2 2 3" xfId="32207" xr:uid="{025388D4-20E2-46E7-A4E2-4D7CD90CDE7F}"/>
    <cellStyle name="Thin Border 2 2 6 2 3" xfId="16511" xr:uid="{2FD5EE59-CB83-4407-AFA8-3754BFEAD935}"/>
    <cellStyle name="Thin Border 2 2 6 2 3 2" xfId="32208" xr:uid="{AF3433C5-7F37-41EF-99AD-6B88ED0E700D}"/>
    <cellStyle name="Thin Border 2 2 6 2 4" xfId="32209" xr:uid="{DFAB30EF-5FDE-41CC-AEF2-8BCD0082A045}"/>
    <cellStyle name="Thin Border 2 2 6 3" xfId="4165" xr:uid="{E1375C07-6C45-44C3-947C-D3A03E0CADC3}"/>
    <cellStyle name="Thin Border 2 2 6 3 2" xfId="9081" xr:uid="{5BCAAB44-8222-4157-9AC5-F89A87EA7F71}"/>
    <cellStyle name="Thin Border 2 2 6 3 2 2" xfId="16514" xr:uid="{82800C39-E96F-4603-BE2D-3B7BB38EE032}"/>
    <cellStyle name="Thin Border 2 2 6 3 2 2 2" xfId="32210" xr:uid="{A63D24BD-E3B9-404B-8819-993D47482B2D}"/>
    <cellStyle name="Thin Border 2 2 6 3 2 3" xfId="32211" xr:uid="{220B2118-1A38-49EA-A788-B2D2F6993DA5}"/>
    <cellStyle name="Thin Border 2 2 6 3 3" xfId="16513" xr:uid="{725F7AC9-3428-4125-A439-CC77A6318855}"/>
    <cellStyle name="Thin Border 2 2 6 3 3 2" xfId="32212" xr:uid="{D6711F6A-9975-4850-8AE7-D1AC38EA23C3}"/>
    <cellStyle name="Thin Border 2 2 6 3 4" xfId="32213" xr:uid="{78EB4630-018A-4F3B-966E-604FF903732C}"/>
    <cellStyle name="Thin Border 2 2 6 4" xfId="4166" xr:uid="{D13D4168-70B6-49FE-9A08-2EC50925C055}"/>
    <cellStyle name="Thin Border 2 2 6 4 2" xfId="9308" xr:uid="{34ECCF66-BD54-49C5-A703-2ABC85D70323}"/>
    <cellStyle name="Thin Border 2 2 6 4 2 2" xfId="16516" xr:uid="{E7BEAD2D-5BF5-4420-B14F-885EC734D5DE}"/>
    <cellStyle name="Thin Border 2 2 6 4 2 2 2" xfId="32214" xr:uid="{D802B279-0AE6-4708-AF21-CEBB6444BFE0}"/>
    <cellStyle name="Thin Border 2 2 6 4 2 3" xfId="32215" xr:uid="{2B149FE9-1BC1-46BA-B78E-CEABA0276FB5}"/>
    <cellStyle name="Thin Border 2 2 6 4 3" xfId="16515" xr:uid="{D67F1903-9B5D-461F-B0EB-B29C0C7F3EB9}"/>
    <cellStyle name="Thin Border 2 2 6 4 3 2" xfId="32216" xr:uid="{2D71AAA6-4AAF-451A-9569-9B25F3C70277}"/>
    <cellStyle name="Thin Border 2 2 6 4 4" xfId="32217" xr:uid="{BBEAD8A9-50BC-4422-9216-DED6E0B00E2F}"/>
    <cellStyle name="Thin Border 2 2 6 5" xfId="4167" xr:uid="{2C754A0C-DB3C-4AF0-A478-4DBEE820CD5A}"/>
    <cellStyle name="Thin Border 2 2 6 5 2" xfId="8431" xr:uid="{20FF3331-E2A0-4F5D-8E97-3BB71B796876}"/>
    <cellStyle name="Thin Border 2 2 6 5 2 2" xfId="16518" xr:uid="{3CF34B1D-375B-4F19-A385-1FF54CCF84FD}"/>
    <cellStyle name="Thin Border 2 2 6 5 2 2 2" xfId="32218" xr:uid="{0BC781F1-4A7A-4A13-BE6D-F3EACE89F28C}"/>
    <cellStyle name="Thin Border 2 2 6 5 2 3" xfId="32219" xr:uid="{1C769EFD-1E01-4931-9553-E4946530726D}"/>
    <cellStyle name="Thin Border 2 2 6 5 3" xfId="16517" xr:uid="{F2120E95-31A4-462F-8775-C3CC48CF937E}"/>
    <cellStyle name="Thin Border 2 2 6 5 3 2" xfId="32220" xr:uid="{C608015D-6330-46D6-9729-B61435FCA3A0}"/>
    <cellStyle name="Thin Border 2 2 6 5 4" xfId="32221" xr:uid="{25A318C7-FC5E-4D65-98DA-F74467D76C6B}"/>
    <cellStyle name="Thin Border 2 2 6 6" xfId="8158" xr:uid="{C28F1BFF-F35D-4406-88FE-B4EDE3DC5019}"/>
    <cellStyle name="Thin Border 2 2 6 6 2" xfId="16519" xr:uid="{E45C64EA-3444-4B5C-BCB6-966C0D774C65}"/>
    <cellStyle name="Thin Border 2 2 6 6 2 2" xfId="32222" xr:uid="{25CA496C-670C-422D-96BD-5A6766B5F7AB}"/>
    <cellStyle name="Thin Border 2 2 6 6 3" xfId="32223" xr:uid="{8AA58340-EB47-4A57-90D4-0B3232DE0167}"/>
    <cellStyle name="Thin Border 2 2 6 7" xfId="16510" xr:uid="{0EDC40CB-9855-4F76-98E6-CF4008B78D96}"/>
    <cellStyle name="Thin Border 2 2 6 7 2" xfId="32224" xr:uid="{9D7DA3E1-8A29-443D-9BDE-8D71ABDBE60B}"/>
    <cellStyle name="Thin Border 2 2 6 8" xfId="32225" xr:uid="{66BED95A-82D9-4833-82A4-360C30B3EAEC}"/>
    <cellStyle name="Thin Border 2 2 7" xfId="4168" xr:uid="{9998FF5F-7D0A-4BA5-9462-5D29FB3758A3}"/>
    <cellStyle name="Thin Border 2 2 7 2" xfId="4169" xr:uid="{439CE006-1594-4AF2-BD17-50EE6791BBDC}"/>
    <cellStyle name="Thin Border 2 2 7 2 2" xfId="8682" xr:uid="{C33E1984-91FC-45D3-83FE-DA815B4B3D14}"/>
    <cellStyle name="Thin Border 2 2 7 2 2 2" xfId="16522" xr:uid="{CF76B9D8-12DD-4FA4-AB75-0DAD49761589}"/>
    <cellStyle name="Thin Border 2 2 7 2 2 2 2" xfId="32226" xr:uid="{EB263695-10CE-444A-96E7-4B50BCA1BB44}"/>
    <cellStyle name="Thin Border 2 2 7 2 2 3" xfId="32227" xr:uid="{14430369-F05D-45E4-8F7C-1D5AD2EAE2A5}"/>
    <cellStyle name="Thin Border 2 2 7 2 3" xfId="16521" xr:uid="{8F3B08D4-C47F-4F3F-92D5-8A75FA487BF7}"/>
    <cellStyle name="Thin Border 2 2 7 2 3 2" xfId="32228" xr:uid="{95990CA4-1E43-4C68-8B1E-D552CFEDFE33}"/>
    <cellStyle name="Thin Border 2 2 7 2 4" xfId="32229" xr:uid="{CA4D5275-16E8-4C3D-8332-3BF3B604E8C3}"/>
    <cellStyle name="Thin Border 2 2 7 3" xfId="4170" xr:uid="{8BEF92D2-2E2D-4B6F-9DAA-59305899D631}"/>
    <cellStyle name="Thin Border 2 2 7 3 2" xfId="9035" xr:uid="{41C32A3F-7DBA-470E-BD64-31858BB4657B}"/>
    <cellStyle name="Thin Border 2 2 7 3 2 2" xfId="16524" xr:uid="{485CC9F0-F687-4B39-954A-E40AB0938FC8}"/>
    <cellStyle name="Thin Border 2 2 7 3 2 2 2" xfId="32230" xr:uid="{87685647-1842-4FA0-9BFD-A1ED5C9A3740}"/>
    <cellStyle name="Thin Border 2 2 7 3 2 3" xfId="32231" xr:uid="{7E20D47F-7CE0-4F6D-B027-20846B1AA948}"/>
    <cellStyle name="Thin Border 2 2 7 3 3" xfId="16523" xr:uid="{8E2AEA3D-02AE-4AE9-8FF4-BFD52E5A0249}"/>
    <cellStyle name="Thin Border 2 2 7 3 3 2" xfId="32232" xr:uid="{BEDB0E0F-2DC2-418F-8D34-21940A7C2AFE}"/>
    <cellStyle name="Thin Border 2 2 7 3 4" xfId="32233" xr:uid="{BF37A488-93EC-4F87-A70D-DAD32958E160}"/>
    <cellStyle name="Thin Border 2 2 7 4" xfId="4171" xr:uid="{032A64D0-8F99-45D5-BDDF-2804E02255A2}"/>
    <cellStyle name="Thin Border 2 2 7 4 2" xfId="9262" xr:uid="{0A6DBE0E-9240-4641-9AA6-EDC740BAB7E3}"/>
    <cellStyle name="Thin Border 2 2 7 4 2 2" xfId="16526" xr:uid="{E4626CC2-09A8-4B5A-9798-1E9FD12834B7}"/>
    <cellStyle name="Thin Border 2 2 7 4 2 2 2" xfId="32234" xr:uid="{39FE62C1-22D3-4569-8D53-C2561667C831}"/>
    <cellStyle name="Thin Border 2 2 7 4 2 3" xfId="32235" xr:uid="{8557A208-CAEA-41BD-B1B7-D6667DBBCC69}"/>
    <cellStyle name="Thin Border 2 2 7 4 3" xfId="16525" xr:uid="{C13D4ADC-403E-48E4-80F4-29395884724A}"/>
    <cellStyle name="Thin Border 2 2 7 4 3 2" xfId="32236" xr:uid="{0310880E-58F6-41D3-A6A8-5C0C85E39D12}"/>
    <cellStyle name="Thin Border 2 2 7 4 4" xfId="32237" xr:uid="{7BA10C1F-4A55-4825-B825-8BA3B80FFACD}"/>
    <cellStyle name="Thin Border 2 2 7 5" xfId="8112" xr:uid="{FDDAF2A8-D7BA-4151-A54B-30CE353A5C4F}"/>
    <cellStyle name="Thin Border 2 2 7 5 2" xfId="16527" xr:uid="{3E905C20-7032-4E3D-B027-17EC12FEB116}"/>
    <cellStyle name="Thin Border 2 2 7 5 2 2" xfId="32238" xr:uid="{19A98D32-A847-478E-9100-BE6C967D35E0}"/>
    <cellStyle name="Thin Border 2 2 7 5 3" xfId="32239" xr:uid="{13D94EC7-B4F7-4FA3-8DCF-62CA3FB15A44}"/>
    <cellStyle name="Thin Border 2 2 7 6" xfId="16520" xr:uid="{A8C93BE3-A3A3-4F65-97F1-331CD3A1D431}"/>
    <cellStyle name="Thin Border 2 2 7 6 2" xfId="32240" xr:uid="{D256DCB6-2770-4046-9432-724D58609CA7}"/>
    <cellStyle name="Thin Border 2 2 7 7" xfId="32241" xr:uid="{9B747527-979E-48C7-87BF-C41E1E042447}"/>
    <cellStyle name="Thin Border 2 2 8" xfId="4172" xr:uid="{6ABBFF9B-F41C-432D-9C9E-6336B49B59E0}"/>
    <cellStyle name="Thin Border 2 2 8 2" xfId="16528" xr:uid="{523D2F2D-12F8-4542-A733-2D2F72DDB58B}"/>
    <cellStyle name="Thin Border 2 2 8 2 2" xfId="32242" xr:uid="{88510C69-CC02-4E63-9D7F-7022DA959890}"/>
    <cellStyle name="Thin Border 2 2 8 3" xfId="32243" xr:uid="{148F7E18-F873-4321-8089-5E11ABFEA725}"/>
    <cellStyle name="Thin Border 2 3" xfId="4173" xr:uid="{8C1D8639-0297-4C88-9BA5-4F01CA213E91}"/>
    <cellStyle name="Thin Border 2 3 2" xfId="4174" xr:uid="{3083093F-B2D1-4B45-960A-E68ECEF3F987}"/>
    <cellStyle name="Thin Border 2 3 2 2" xfId="8897" xr:uid="{447013B0-0444-49A1-BA18-E9569651F0C5}"/>
    <cellStyle name="Thin Border 2 3 2 2 2" xfId="16530" xr:uid="{23EBF3A1-79B3-4447-968D-210AB733FF79}"/>
    <cellStyle name="Thin Border 2 3 2 2 2 2" xfId="32244" xr:uid="{B03BE74F-C133-4849-8B41-545FEB14D72A}"/>
    <cellStyle name="Thin Border 2 3 2 2 3" xfId="32245" xr:uid="{3CB620CD-92A8-4534-AEF0-45066963FE01}"/>
    <cellStyle name="Thin Border 2 3 2 3" xfId="16529" xr:uid="{F15DABE3-A271-4A3A-BC7C-7702A02C8FDD}"/>
    <cellStyle name="Thin Border 2 3 2 3 2" xfId="32246" xr:uid="{01703FEF-A028-4C37-83E6-B2DFD3A5BB47}"/>
    <cellStyle name="Thin Border 2 3 2 4" xfId="32247" xr:uid="{A46C3FA5-2202-4358-B9CD-98263C98708B}"/>
    <cellStyle name="Thin Border 2 3 3" xfId="4175" xr:uid="{A4370F4A-6663-4A46-A47C-5A6FAD6EB1E7}"/>
    <cellStyle name="Thin Border 2 3 3 2" xfId="8821" xr:uid="{F00D8F72-8719-4806-9AD7-CA3335B107B7}"/>
    <cellStyle name="Thin Border 2 3 3 2 2" xfId="16532" xr:uid="{912E3B66-8C4B-4C24-8012-A97EBC768C70}"/>
    <cellStyle name="Thin Border 2 3 3 2 2 2" xfId="32248" xr:uid="{5C1E1D1B-2657-4A54-9F5E-113ECF89BA46}"/>
    <cellStyle name="Thin Border 2 3 3 2 3" xfId="32249" xr:uid="{0848DD8D-1AC7-48D3-81C2-45FD2F6F5891}"/>
    <cellStyle name="Thin Border 2 3 3 3" xfId="16531" xr:uid="{2C78CEE3-1F80-4BA9-908C-6527B6980B03}"/>
    <cellStyle name="Thin Border 2 3 3 3 2" xfId="32250" xr:uid="{6BB89643-1DDE-474F-B82B-F1F494FA1A86}"/>
    <cellStyle name="Thin Border 2 3 3 4" xfId="32251" xr:uid="{7022A798-47BD-4920-9D8B-F36C0DBDF1EB}"/>
    <cellStyle name="Thin Border 2 3 4" xfId="4176" xr:uid="{C98A26A9-0A71-4B54-9FA3-751E3BDA8634}"/>
    <cellStyle name="Thin Border 2 3 4 2" xfId="8792" xr:uid="{15EC0970-3150-496D-AE95-52AFEFB6A514}"/>
    <cellStyle name="Thin Border 2 3 4 2 2" xfId="16534" xr:uid="{8A5213FD-2DCF-49EB-BB0B-EEFC14542AA3}"/>
    <cellStyle name="Thin Border 2 3 4 2 2 2" xfId="32252" xr:uid="{D813221F-F8D9-45CA-A8FB-438B1F11500D}"/>
    <cellStyle name="Thin Border 2 3 4 2 3" xfId="32253" xr:uid="{5B4F1D5C-0F35-483D-AB8D-334A820A09A4}"/>
    <cellStyle name="Thin Border 2 3 4 3" xfId="16533" xr:uid="{568241DA-A1C9-4672-8FCB-14F02E38DD93}"/>
    <cellStyle name="Thin Border 2 3 4 3 2" xfId="32254" xr:uid="{770018B4-227F-486B-B946-D356EAE6E136}"/>
    <cellStyle name="Thin Border 2 3 4 4" xfId="32255" xr:uid="{7C3EA17B-2248-42F7-A41C-2A9688F63DAF}"/>
    <cellStyle name="Thin Border 2 3 5" xfId="4177" xr:uid="{8BE32E75-A2EF-4C79-A995-13C1978FADD8}"/>
    <cellStyle name="Thin Border 2 3 5 2" xfId="8302" xr:uid="{5BC299B4-F448-4347-9708-997D6A071FE4}"/>
    <cellStyle name="Thin Border 2 3 5 2 2" xfId="16536" xr:uid="{EDDE96C9-DA95-4D8E-B5CB-D9457D55DF9D}"/>
    <cellStyle name="Thin Border 2 3 5 2 2 2" xfId="32256" xr:uid="{A9927C87-8E92-4678-B523-AB3F2ABCF4D2}"/>
    <cellStyle name="Thin Border 2 3 5 2 3" xfId="32257" xr:uid="{04176C4A-0AC9-4D72-B9CA-6CDB81FC09FF}"/>
    <cellStyle name="Thin Border 2 3 5 3" xfId="16535" xr:uid="{F1EBBBC0-AC32-4F79-8611-3CECD7B5E760}"/>
    <cellStyle name="Thin Border 2 3 5 3 2" xfId="32258" xr:uid="{BF3F80AA-A7E4-442F-820B-DB39F76E3978}"/>
    <cellStyle name="Thin Border 2 3 5 4" xfId="32259" xr:uid="{B460AB8A-3631-4945-BA14-F2B8C78FC5CC}"/>
    <cellStyle name="Thin Border 2 3 6" xfId="5725" xr:uid="{D3B7FC9F-D74E-43BE-9BF0-3EEEE41E0CF2}"/>
    <cellStyle name="Thin Border 2 3 6 2" xfId="16537" xr:uid="{EEB21D69-ABDB-4C52-83D4-200954632B53}"/>
    <cellStyle name="Thin Border 2 3 6 2 2" xfId="32260" xr:uid="{6B6D8F4A-41FD-4657-B619-EA6B484364B4}"/>
    <cellStyle name="Thin Border 2 3 6 3" xfId="32261" xr:uid="{0024559B-89DD-489D-B6D1-6039EA05ED06}"/>
    <cellStyle name="Thin Border 2 3 7" xfId="8002" xr:uid="{BE798493-1FB9-4CBA-84AD-E44D2E9FCC91}"/>
    <cellStyle name="Thin Border 2 3 7 2" xfId="16538" xr:uid="{C17A6DBB-B80D-4EB1-967E-731967081587}"/>
    <cellStyle name="Thin Border 2 3 7 2 2" xfId="32262" xr:uid="{79C422A0-8249-4EED-AD87-98BE39003AFD}"/>
    <cellStyle name="Thin Border 2 3 7 3" xfId="32263" xr:uid="{9A4CD0E5-6EEF-45DC-AEB6-F68566720BD1}"/>
    <cellStyle name="Thin Border 2 3 8" xfId="10085" xr:uid="{E60A87BE-6454-456B-B0F0-575CBEBCD47F}"/>
    <cellStyle name="Thin Border 2 3 8 2" xfId="32264" xr:uid="{DB1CEFEB-E2AA-4837-BDA3-5056C07E1C8E}"/>
    <cellStyle name="Thin Border 2 3 9" xfId="32265" xr:uid="{CE653C3D-C865-4F83-A4E3-BC3CF42BF5CC}"/>
    <cellStyle name="Thin Border 2 4" xfId="4178" xr:uid="{E3FE5178-5F4B-4519-B47F-54A61B86D641}"/>
    <cellStyle name="Thin Border 2 4 2" xfId="4179" xr:uid="{31ED24B9-A3A6-4763-AAE8-1D8EC5E6A87B}"/>
    <cellStyle name="Thin Border 2 4 2 2" xfId="8753" xr:uid="{551FE3FE-C58C-403C-BCE1-021B7BBFB527}"/>
    <cellStyle name="Thin Border 2 4 2 2 2" xfId="16541" xr:uid="{9B29E5AF-A3CF-4184-BFBF-F97171F0BEB4}"/>
    <cellStyle name="Thin Border 2 4 2 2 2 2" xfId="32266" xr:uid="{F813ED9A-9266-462E-90E7-0ACE5816E515}"/>
    <cellStyle name="Thin Border 2 4 2 2 3" xfId="32267" xr:uid="{4E251573-D545-462C-9D65-0E27B64C1025}"/>
    <cellStyle name="Thin Border 2 4 2 3" xfId="16540" xr:uid="{6AC11A2B-E315-4F61-85AB-A7602DCAF750}"/>
    <cellStyle name="Thin Border 2 4 2 3 2" xfId="32268" xr:uid="{EF074FFC-1012-4B59-B2E6-49F1A408D0EE}"/>
    <cellStyle name="Thin Border 2 4 2 4" xfId="32269" xr:uid="{6AD32683-E802-4902-9E34-0D6FD658ADA2}"/>
    <cellStyle name="Thin Border 2 4 3" xfId="4180" xr:uid="{D14DC3F0-F02D-49E4-B729-6757AEB5F9E0}"/>
    <cellStyle name="Thin Border 2 4 3 2" xfId="8936" xr:uid="{075B2C14-A3D6-4EFD-AB49-84DD7F76ECB2}"/>
    <cellStyle name="Thin Border 2 4 3 2 2" xfId="16543" xr:uid="{27D593D6-8736-420C-A8B2-3EF00897E717}"/>
    <cellStyle name="Thin Border 2 4 3 2 2 2" xfId="32270" xr:uid="{A51A6B3A-8D04-4E53-B05E-B774A4639FAD}"/>
    <cellStyle name="Thin Border 2 4 3 2 3" xfId="32271" xr:uid="{A4DD7507-5E26-4EC4-859E-752647D5A2EA}"/>
    <cellStyle name="Thin Border 2 4 3 3" xfId="16542" xr:uid="{0A72D9FA-5EF0-4502-B9D1-A174F216AC6A}"/>
    <cellStyle name="Thin Border 2 4 3 3 2" xfId="32272" xr:uid="{D99D475B-1517-427E-81C4-36E0F7DACD17}"/>
    <cellStyle name="Thin Border 2 4 3 4" xfId="32273" xr:uid="{B1F932E5-BA95-4B21-8ED0-20C8D94F536E}"/>
    <cellStyle name="Thin Border 2 4 4" xfId="4181" xr:uid="{4BF78424-287B-4DEC-A93D-AA3688EDE205}"/>
    <cellStyle name="Thin Border 2 4 4 2" xfId="8780" xr:uid="{D71B99FF-4464-45C5-B9F2-3D3BC8A6881E}"/>
    <cellStyle name="Thin Border 2 4 4 2 2" xfId="16545" xr:uid="{74B2E492-3DBD-428C-8E2D-92BEA4A80EC4}"/>
    <cellStyle name="Thin Border 2 4 4 2 2 2" xfId="32274" xr:uid="{110784F8-B037-49AA-B48B-BD1C07934E05}"/>
    <cellStyle name="Thin Border 2 4 4 2 3" xfId="32275" xr:uid="{8920839D-9B95-4793-B57C-F5CDC4F11A0D}"/>
    <cellStyle name="Thin Border 2 4 4 3" xfId="16544" xr:uid="{613F5B1C-4699-4084-A8BE-E5E83E36E0C1}"/>
    <cellStyle name="Thin Border 2 4 4 3 2" xfId="32276" xr:uid="{5004FEE9-C73B-4ABF-ABE6-C881AE585F02}"/>
    <cellStyle name="Thin Border 2 4 4 4" xfId="32277" xr:uid="{BB75493F-CFAD-4A67-8E13-5886AD3A0DD4}"/>
    <cellStyle name="Thin Border 2 4 5" xfId="4182" xr:uid="{68EB7B6E-82CB-4965-926A-3B4A3AEDAF77}"/>
    <cellStyle name="Thin Border 2 4 5 2" xfId="8335" xr:uid="{3D79382B-61C4-410D-976C-62E94FE45246}"/>
    <cellStyle name="Thin Border 2 4 5 2 2" xfId="16547" xr:uid="{E9185B02-AC15-4B4B-9DC1-6C625BD5F5CB}"/>
    <cellStyle name="Thin Border 2 4 5 2 2 2" xfId="32278" xr:uid="{54B60BD5-4C3F-42E4-8BC8-73AADAB2C786}"/>
    <cellStyle name="Thin Border 2 4 5 2 3" xfId="32279" xr:uid="{4EF73923-0CAA-41B0-A2E3-6DA41DD330B6}"/>
    <cellStyle name="Thin Border 2 4 5 3" xfId="16546" xr:uid="{768932F8-C889-45F6-9445-5E12F5E15269}"/>
    <cellStyle name="Thin Border 2 4 5 3 2" xfId="32280" xr:uid="{E3AEA41C-3068-48ED-824D-9B2071814F54}"/>
    <cellStyle name="Thin Border 2 4 5 4" xfId="32281" xr:uid="{07825AE1-474C-4590-BD22-D8201E380456}"/>
    <cellStyle name="Thin Border 2 4 6" xfId="8035" xr:uid="{B5CF65D9-5606-4A87-A671-EBDDC7AB7E25}"/>
    <cellStyle name="Thin Border 2 4 6 2" xfId="16548" xr:uid="{E1F90F4F-9254-46EB-838D-2393222767B0}"/>
    <cellStyle name="Thin Border 2 4 6 2 2" xfId="32282" xr:uid="{3058E4F8-F15F-4230-BA36-3CA6AC2A23BC}"/>
    <cellStyle name="Thin Border 2 4 6 3" xfId="32283" xr:uid="{27924851-1F59-495D-9CBA-669BFEC58CD6}"/>
    <cellStyle name="Thin Border 2 4 7" xfId="16539" xr:uid="{8866C79F-5D53-454A-8B78-4B30D64DD99C}"/>
    <cellStyle name="Thin Border 2 4 7 2" xfId="32284" xr:uid="{1BF01441-109E-4DC7-885E-3FD9C1345877}"/>
    <cellStyle name="Thin Border 2 4 8" xfId="32285" xr:uid="{E18D9BF6-7F2C-4676-BF4A-AB040DEFF7EB}"/>
    <cellStyle name="Thin Border 2 5" xfId="4183" xr:uid="{7ADDB8A3-E7D7-4DBA-BE0B-C4434A64E023}"/>
    <cellStyle name="Thin Border 2 5 2" xfId="4184" xr:uid="{0E1047B5-11BE-4478-9C63-7B3A01AC19AF}"/>
    <cellStyle name="Thin Border 2 5 2 2" xfId="8629" xr:uid="{09803688-26BF-4C62-99DB-8DF0B9A00533}"/>
    <cellStyle name="Thin Border 2 5 2 2 2" xfId="16551" xr:uid="{5BD1FBC9-FD9E-4F04-8ECD-1C3AD9B75EB9}"/>
    <cellStyle name="Thin Border 2 5 2 2 2 2" xfId="32286" xr:uid="{99B37D26-5009-4F31-B396-54A7F6CE82BF}"/>
    <cellStyle name="Thin Border 2 5 2 2 3" xfId="32287" xr:uid="{D04B0FE7-3CC6-434B-89B7-F27ED96E0328}"/>
    <cellStyle name="Thin Border 2 5 2 3" xfId="16550" xr:uid="{74D8B78C-1DD4-4C6F-A6BC-C74C557ED1CB}"/>
    <cellStyle name="Thin Border 2 5 2 3 2" xfId="32288" xr:uid="{CA382B47-F2A4-406A-A762-27335DEAC7FF}"/>
    <cellStyle name="Thin Border 2 5 2 4" xfId="32289" xr:uid="{65D380CC-D986-4B4F-B26F-839DCB7CDEFC}"/>
    <cellStyle name="Thin Border 2 5 3" xfId="4185" xr:uid="{D7E2BB27-6F2D-4688-84DA-C7A732A1B55A}"/>
    <cellStyle name="Thin Border 2 5 3 2" xfId="9088" xr:uid="{F0667335-AC14-41CB-9DAB-D8E3A99CE0B7}"/>
    <cellStyle name="Thin Border 2 5 3 2 2" xfId="16553" xr:uid="{16D862D6-FDB2-4CCB-A3D4-7B99F2502AD3}"/>
    <cellStyle name="Thin Border 2 5 3 2 2 2" xfId="32290" xr:uid="{35AE31CF-30AB-498E-862C-8E3FB1C0B871}"/>
    <cellStyle name="Thin Border 2 5 3 2 3" xfId="32291" xr:uid="{43338EE5-7814-49BC-89F5-CBA843F24121}"/>
    <cellStyle name="Thin Border 2 5 3 3" xfId="16552" xr:uid="{3E7E4CA4-1A0D-43F1-B4C0-085E73EC3C73}"/>
    <cellStyle name="Thin Border 2 5 3 3 2" xfId="32292" xr:uid="{F7EE86E3-0975-4D87-9A86-011DE0EF59F4}"/>
    <cellStyle name="Thin Border 2 5 3 4" xfId="32293" xr:uid="{216151F3-C9B2-4328-A7DA-771D6C68536F}"/>
    <cellStyle name="Thin Border 2 5 4" xfId="4186" xr:uid="{8237B8B7-E58B-4487-BAF1-0DEF3C54DCAC}"/>
    <cellStyle name="Thin Border 2 5 4 2" xfId="9315" xr:uid="{0F2C6EC3-1190-42AD-92A1-B42570DC1FE4}"/>
    <cellStyle name="Thin Border 2 5 4 2 2" xfId="16555" xr:uid="{422CC1AA-DFC4-42E6-9235-19558F4B32D0}"/>
    <cellStyle name="Thin Border 2 5 4 2 2 2" xfId="32294" xr:uid="{753EC793-F896-4590-8DC5-EDA2ED324FC8}"/>
    <cellStyle name="Thin Border 2 5 4 2 3" xfId="32295" xr:uid="{94A67295-AC16-46A9-A13F-265EBDC1EAFF}"/>
    <cellStyle name="Thin Border 2 5 4 3" xfId="16554" xr:uid="{51B885F2-FE85-493A-8FB6-A1F0798FDB94}"/>
    <cellStyle name="Thin Border 2 5 4 3 2" xfId="32296" xr:uid="{45E01315-E5BA-4BFE-92CE-41B0C0809374}"/>
    <cellStyle name="Thin Border 2 5 4 4" xfId="32297" xr:uid="{D1EFB438-B8A8-4935-94D9-F63F6D51B7DF}"/>
    <cellStyle name="Thin Border 2 5 5" xfId="4187" xr:uid="{D4548D4D-ECAD-49BB-B2B6-ADC8E272DA5E}"/>
    <cellStyle name="Thin Border 2 5 5 2" xfId="8438" xr:uid="{5BB240DF-F1C0-4503-95CB-309C1E799790}"/>
    <cellStyle name="Thin Border 2 5 5 2 2" xfId="16557" xr:uid="{E7E2AF76-4F63-4284-91E7-E5FC8865591A}"/>
    <cellStyle name="Thin Border 2 5 5 2 2 2" xfId="32298" xr:uid="{071155AC-C55B-4AB5-984A-9A7C0A9A5B25}"/>
    <cellStyle name="Thin Border 2 5 5 2 3" xfId="32299" xr:uid="{EE133DE7-3185-4F29-BDFD-90380082160F}"/>
    <cellStyle name="Thin Border 2 5 5 3" xfId="16556" xr:uid="{AF6E3A14-2C87-4028-9CEB-0123E00ACEA5}"/>
    <cellStyle name="Thin Border 2 5 5 3 2" xfId="32300" xr:uid="{0DAEE72B-0DAB-48D7-966C-12923EAF345A}"/>
    <cellStyle name="Thin Border 2 5 5 4" xfId="32301" xr:uid="{87F1A9F1-1FCF-4345-8155-7EE0214C8E47}"/>
    <cellStyle name="Thin Border 2 5 6" xfId="8165" xr:uid="{0B780618-5240-4A91-B8C6-53B14E5F9DF7}"/>
    <cellStyle name="Thin Border 2 5 6 2" xfId="16558" xr:uid="{610225D2-F796-4741-97AB-531A7947758E}"/>
    <cellStyle name="Thin Border 2 5 6 2 2" xfId="32302" xr:uid="{AEB98E97-C33E-4392-844D-4AD075B7D82F}"/>
    <cellStyle name="Thin Border 2 5 6 3" xfId="32303" xr:uid="{4B04E65B-333C-4C01-BC17-77986708D6C1}"/>
    <cellStyle name="Thin Border 2 5 7" xfId="16549" xr:uid="{F670478F-A6A1-43AA-8DFF-6E98AF9C400A}"/>
    <cellStyle name="Thin Border 2 5 7 2" xfId="32304" xr:uid="{C0D23F58-9BCF-458A-8563-E8D80E1D5218}"/>
    <cellStyle name="Thin Border 2 5 8" xfId="32305" xr:uid="{2BB196F3-6F13-4C3E-B1DF-86AD2E59105C}"/>
    <cellStyle name="Thin Border 2 6" xfId="4188" xr:uid="{05C7F055-8C0A-4649-972F-15120A318DF3}"/>
    <cellStyle name="Thin Border 2 6 2" xfId="4189" xr:uid="{EBD7736F-0D2B-42DD-8E9C-D6C0BBDE90BA}"/>
    <cellStyle name="Thin Border 2 6 2 2" xfId="8719" xr:uid="{7DA5F589-718F-42A8-BAE4-C3C376568551}"/>
    <cellStyle name="Thin Border 2 6 2 2 2" xfId="16561" xr:uid="{473699C9-8BAF-4E26-A63C-32EBEC35797E}"/>
    <cellStyle name="Thin Border 2 6 2 2 2 2" xfId="32306" xr:uid="{519538C1-B504-48E0-8C7C-A3C2A2C6BBEB}"/>
    <cellStyle name="Thin Border 2 6 2 2 3" xfId="32307" xr:uid="{85084441-7857-47D9-B216-F16164D6FE58}"/>
    <cellStyle name="Thin Border 2 6 2 3" xfId="16560" xr:uid="{9A917E83-7A1C-4469-92D6-03BEECD4B3C2}"/>
    <cellStyle name="Thin Border 2 6 2 3 2" xfId="32308" xr:uid="{BA1B5622-3DDA-478F-BA29-14C27A00E1FB}"/>
    <cellStyle name="Thin Border 2 6 2 4" xfId="32309" xr:uid="{C5F25D32-9A78-4B1A-BDD3-F5FEC98B0A0B}"/>
    <cellStyle name="Thin Border 2 6 3" xfId="4190" xr:uid="{6E6F3BB2-52AE-475A-8B5A-9F79A1CEE3B4}"/>
    <cellStyle name="Thin Border 2 6 3 2" xfId="8927" xr:uid="{6A0DDDDC-316E-4619-BC43-2307FF79E551}"/>
    <cellStyle name="Thin Border 2 6 3 2 2" xfId="16563" xr:uid="{0D564BA4-5EF5-46EF-BF12-EE43F47B1B88}"/>
    <cellStyle name="Thin Border 2 6 3 2 2 2" xfId="32310" xr:uid="{4214400F-79DB-4CD3-9C08-145608A86346}"/>
    <cellStyle name="Thin Border 2 6 3 2 3" xfId="32311" xr:uid="{EC398C46-EC44-455B-A7F2-8A4836C390DC}"/>
    <cellStyle name="Thin Border 2 6 3 3" xfId="16562" xr:uid="{141E58B9-AE9C-45B5-97B2-8A2A596BEF69}"/>
    <cellStyle name="Thin Border 2 6 3 3 2" xfId="32312" xr:uid="{CA3CE245-FAEC-4E06-B29A-D23057950884}"/>
    <cellStyle name="Thin Border 2 6 3 4" xfId="32313" xr:uid="{DE31EB91-089B-41CE-ACB8-002F33A7CB9F}"/>
    <cellStyle name="Thin Border 2 6 4" xfId="4191" xr:uid="{AC76E033-A99F-4F22-B9EF-6CBB35CA7C27}"/>
    <cellStyle name="Thin Border 2 6 4 2" xfId="9219" xr:uid="{3728052B-E3E5-4582-8B12-3D6A9A32D250}"/>
    <cellStyle name="Thin Border 2 6 4 2 2" xfId="16565" xr:uid="{8AEC2E1C-BB4E-4F64-B7EA-EC22C1DD5EE6}"/>
    <cellStyle name="Thin Border 2 6 4 2 2 2" xfId="32314" xr:uid="{FE2A53C8-C63A-403A-8622-E2341EE06A42}"/>
    <cellStyle name="Thin Border 2 6 4 2 3" xfId="32315" xr:uid="{4F31EB63-D04D-4AB3-AF41-8561D163F8E9}"/>
    <cellStyle name="Thin Border 2 6 4 3" xfId="16564" xr:uid="{C89E2ECF-2E07-4DC1-839C-FEAA8B3B4CD0}"/>
    <cellStyle name="Thin Border 2 6 4 3 2" xfId="32316" xr:uid="{E8538CE6-57D6-429C-BE27-EF783AC4B273}"/>
    <cellStyle name="Thin Border 2 6 4 4" xfId="32317" xr:uid="{463DA45E-B3E4-4CB3-B43B-73F3F274D696}"/>
    <cellStyle name="Thin Border 2 6 5" xfId="4192" xr:uid="{308D8E2D-ADB5-4716-81A1-4FFC6183E90D}"/>
    <cellStyle name="Thin Border 2 6 5 2" xfId="8366" xr:uid="{52A487F3-8161-43E1-994E-B9539423BABB}"/>
    <cellStyle name="Thin Border 2 6 5 2 2" xfId="16567" xr:uid="{8F7489BA-8BA4-411F-96B8-8F90F45617CF}"/>
    <cellStyle name="Thin Border 2 6 5 2 2 2" xfId="32318" xr:uid="{6400B125-35F0-4682-85E1-11B7B7A342B3}"/>
    <cellStyle name="Thin Border 2 6 5 2 3" xfId="32319" xr:uid="{49217879-B33B-4057-8E43-1A81CBC14127}"/>
    <cellStyle name="Thin Border 2 6 5 3" xfId="16566" xr:uid="{65566B43-2F14-40D1-BC6D-6AACA0A2AA6C}"/>
    <cellStyle name="Thin Border 2 6 5 3 2" xfId="32320" xr:uid="{F2053841-AD0D-495E-BF7F-DD2EBBCD33AB}"/>
    <cellStyle name="Thin Border 2 6 5 4" xfId="32321" xr:uid="{0A7EFB8C-A3D9-4C1A-B529-53ED0E6A1E7A}"/>
    <cellStyle name="Thin Border 2 6 6" xfId="8069" xr:uid="{49EA446C-0C12-489E-BD5E-7C1DAD0AD0F9}"/>
    <cellStyle name="Thin Border 2 6 6 2" xfId="16568" xr:uid="{565D0EFF-872F-47F4-8471-24C3B0C3C7A8}"/>
    <cellStyle name="Thin Border 2 6 6 2 2" xfId="32322" xr:uid="{D41DE4B4-DCF2-4DBE-93EA-A0D55D71EEDD}"/>
    <cellStyle name="Thin Border 2 6 6 3" xfId="32323" xr:uid="{2ACB451B-6BCF-40E5-8DCD-AAF250FE1461}"/>
    <cellStyle name="Thin Border 2 6 7" xfId="16559" xr:uid="{C3B84BFB-8471-4A1A-BB79-9D97F2BD8A72}"/>
    <cellStyle name="Thin Border 2 6 7 2" xfId="32324" xr:uid="{82B3A808-A1E8-4B1D-BB2B-A52CABD36C63}"/>
    <cellStyle name="Thin Border 2 6 8" xfId="32325" xr:uid="{E51A31BF-9E2D-4CB8-AE81-2ACC5FD6BF81}"/>
    <cellStyle name="Thin Border 2 7" xfId="4193" xr:uid="{E56A0108-7F37-40A5-9B0A-27B77658547A}"/>
    <cellStyle name="Thin Border 2 7 2" xfId="4194" xr:uid="{DDA16C61-6F69-4921-A4C7-B401C8568BA8}"/>
    <cellStyle name="Thin Border 2 7 2 2" xfId="8577" xr:uid="{07FC117A-63AF-44E6-8CF4-B0E1DED8F1C5}"/>
    <cellStyle name="Thin Border 2 7 2 2 2" xfId="16571" xr:uid="{63BCD9C5-F1A4-4233-8AAE-D0F94E4D8EEC}"/>
    <cellStyle name="Thin Border 2 7 2 2 2 2" xfId="32326" xr:uid="{50918B04-29CB-4A1E-A141-CC6749D0BDA2}"/>
    <cellStyle name="Thin Border 2 7 2 2 3" xfId="32327" xr:uid="{65A8C7BD-4241-44E5-9BA6-616FFBDFEE91}"/>
    <cellStyle name="Thin Border 2 7 2 3" xfId="16570" xr:uid="{B9B4189A-191C-463D-A693-AD6330A5F64F}"/>
    <cellStyle name="Thin Border 2 7 2 3 2" xfId="32328" xr:uid="{89169970-103C-40BE-94DF-1221DA152101}"/>
    <cellStyle name="Thin Border 2 7 2 4" xfId="32329" xr:uid="{378F82BD-1490-4A7B-A63A-4DBCFA70487B}"/>
    <cellStyle name="Thin Border 2 7 3" xfId="4195" xr:uid="{11462EA9-FEB2-4AF3-A236-7AB1E1E74488}"/>
    <cellStyle name="Thin Border 2 7 3 2" xfId="9140" xr:uid="{ABD4F001-EAF3-4BF3-B3DD-46B2D4C48BE5}"/>
    <cellStyle name="Thin Border 2 7 3 2 2" xfId="16573" xr:uid="{3F4D0EEC-DAB2-44CB-9934-CABE41552347}"/>
    <cellStyle name="Thin Border 2 7 3 2 2 2" xfId="32330" xr:uid="{5F3CB61B-8603-4099-8F5D-255CD3AA056E}"/>
    <cellStyle name="Thin Border 2 7 3 2 3" xfId="32331" xr:uid="{82E1734C-EABD-48FF-BEB0-B3BD87BA9512}"/>
    <cellStyle name="Thin Border 2 7 3 3" xfId="16572" xr:uid="{E10BDFD2-DA42-43E2-AE7A-CC8F2DA4215E}"/>
    <cellStyle name="Thin Border 2 7 3 3 2" xfId="32332" xr:uid="{0583003D-C5D3-4229-A4A1-648C14EF9437}"/>
    <cellStyle name="Thin Border 2 7 3 4" xfId="32333" xr:uid="{60E4D0BA-FDCC-4391-9505-9116EA6CB9AC}"/>
    <cellStyle name="Thin Border 2 7 4" xfId="4196" xr:uid="{FB5CF867-44E4-424F-8639-4F64048BFD0A}"/>
    <cellStyle name="Thin Border 2 7 4 2" xfId="9367" xr:uid="{31F6A527-31B6-43BC-BE77-C7818677A590}"/>
    <cellStyle name="Thin Border 2 7 4 2 2" xfId="16575" xr:uid="{DC0671A5-BC1E-4CF3-843A-24195DF44C70}"/>
    <cellStyle name="Thin Border 2 7 4 2 2 2" xfId="32334" xr:uid="{A1152810-7C66-464F-AD16-439643B48572}"/>
    <cellStyle name="Thin Border 2 7 4 2 3" xfId="32335" xr:uid="{858A083D-D3D0-448E-856C-32227CCFED46}"/>
    <cellStyle name="Thin Border 2 7 4 3" xfId="16574" xr:uid="{D16BF34C-C238-40E0-B525-64DA1CCF69FD}"/>
    <cellStyle name="Thin Border 2 7 4 3 2" xfId="32336" xr:uid="{FEDD354D-E13E-459A-AD8B-B1C8073A8181}"/>
    <cellStyle name="Thin Border 2 7 4 4" xfId="32337" xr:uid="{A27126C7-CEC6-47E0-8316-6C08024ED536}"/>
    <cellStyle name="Thin Border 2 7 5" xfId="4197" xr:uid="{48AA24B8-B1CD-4D94-B133-D8CD2BA26859}"/>
    <cellStyle name="Thin Border 2 7 5 2" xfId="8484" xr:uid="{AE6AC65C-6E79-405E-A1EE-B07945D2506D}"/>
    <cellStyle name="Thin Border 2 7 5 2 2" xfId="16577" xr:uid="{E1945A6F-46E4-43C8-BA86-DD1732033B16}"/>
    <cellStyle name="Thin Border 2 7 5 2 2 2" xfId="32338" xr:uid="{44B68629-7972-487B-BBE0-464AF04E1106}"/>
    <cellStyle name="Thin Border 2 7 5 2 3" xfId="32339" xr:uid="{57A94029-7CFC-4C97-B02D-8A6DB318A1EE}"/>
    <cellStyle name="Thin Border 2 7 5 3" xfId="16576" xr:uid="{9EFD8D6C-658C-4148-8FE5-F418048700C9}"/>
    <cellStyle name="Thin Border 2 7 5 3 2" xfId="32340" xr:uid="{990CA6A3-78D7-4CAD-A3B3-15A6DC1F97DF}"/>
    <cellStyle name="Thin Border 2 7 5 4" xfId="32341" xr:uid="{7C6A10F3-27B7-40B7-A068-E2580D3EE978}"/>
    <cellStyle name="Thin Border 2 7 6" xfId="8217" xr:uid="{0DC9DE3B-612F-4F2C-A21E-D0E1012BCD3A}"/>
    <cellStyle name="Thin Border 2 7 6 2" xfId="16578" xr:uid="{B05FDE61-49C6-4EAB-8CD7-04D13895B446}"/>
    <cellStyle name="Thin Border 2 7 6 2 2" xfId="32342" xr:uid="{5E74805A-4FF7-4BDB-A856-67CEE2B8B32B}"/>
    <cellStyle name="Thin Border 2 7 6 3" xfId="32343" xr:uid="{AD2777DA-1CEC-4AA3-97D8-D5B84932E018}"/>
    <cellStyle name="Thin Border 2 7 7" xfId="16569" xr:uid="{3810BA58-234A-49DD-ADEF-010F3B1F6E42}"/>
    <cellStyle name="Thin Border 2 7 7 2" xfId="32344" xr:uid="{1E93F425-2561-4EAA-9491-2E004FB4E7D7}"/>
    <cellStyle name="Thin Border 2 7 8" xfId="32345" xr:uid="{7357DBC9-3349-4463-B622-037E76416669}"/>
    <cellStyle name="Thin Border 2 8" xfId="4198" xr:uid="{5FA082EC-A26B-46CA-940A-07FADD42C291}"/>
    <cellStyle name="Thin Border 2 8 2" xfId="4199" xr:uid="{198D777F-D2C5-4DBE-8B22-41EEB070FB6C}"/>
    <cellStyle name="Thin Border 2 8 2 2" xfId="8547" xr:uid="{20D3A4DC-8AA8-4B9A-BA3B-4E65420DB4D4}"/>
    <cellStyle name="Thin Border 2 8 2 2 2" xfId="16581" xr:uid="{5101CEBA-EB50-442E-B255-2B4DA385D8CC}"/>
    <cellStyle name="Thin Border 2 8 2 2 2 2" xfId="32346" xr:uid="{E1403628-8619-463F-96A7-E7DE368BBF21}"/>
    <cellStyle name="Thin Border 2 8 2 2 3" xfId="32347" xr:uid="{3A24699F-7A20-4A3E-9431-A739DD89838C}"/>
    <cellStyle name="Thin Border 2 8 2 3" xfId="16580" xr:uid="{00F6FDA5-22C5-4A67-AD94-72B8C8553B13}"/>
    <cellStyle name="Thin Border 2 8 2 3 2" xfId="32348" xr:uid="{0457E3F5-9609-4407-9C52-044956C76E82}"/>
    <cellStyle name="Thin Border 2 8 2 4" xfId="32349" xr:uid="{31127497-42B0-488C-8633-CB1AE5775D37}"/>
    <cellStyle name="Thin Border 2 8 3" xfId="4200" xr:uid="{73A16903-E091-40F6-928B-0C86362F2EAD}"/>
    <cellStyle name="Thin Border 2 8 3 2" xfId="9170" xr:uid="{AC394B8B-6909-4556-831B-E086D26FFF80}"/>
    <cellStyle name="Thin Border 2 8 3 2 2" xfId="16583" xr:uid="{B84FF706-13D3-4A06-8D7B-E314AB2319CF}"/>
    <cellStyle name="Thin Border 2 8 3 2 2 2" xfId="32350" xr:uid="{6D9FE485-AB64-45A6-BF94-83AC00509F1B}"/>
    <cellStyle name="Thin Border 2 8 3 2 3" xfId="32351" xr:uid="{7357049B-ADF0-4A45-9E81-3F118E52CAFB}"/>
    <cellStyle name="Thin Border 2 8 3 3" xfId="16582" xr:uid="{24D23BB1-3A72-492E-A9C4-F0CF146CC328}"/>
    <cellStyle name="Thin Border 2 8 3 3 2" xfId="32352" xr:uid="{643D1022-6EC3-4515-83EA-EF0D484C23F3}"/>
    <cellStyle name="Thin Border 2 8 3 4" xfId="32353" xr:uid="{22A94726-F23B-4091-9E60-1D5F62CBDF20}"/>
    <cellStyle name="Thin Border 2 8 4" xfId="4201" xr:uid="{F743D043-807A-4AE9-A10F-50F1455F0216}"/>
    <cellStyle name="Thin Border 2 8 4 2" xfId="9397" xr:uid="{7BE79F6B-EC8F-4321-A300-60C82EA366C7}"/>
    <cellStyle name="Thin Border 2 8 4 2 2" xfId="16585" xr:uid="{2E63FEB3-8B8A-4A6F-8E61-F817AC27DD24}"/>
    <cellStyle name="Thin Border 2 8 4 2 2 2" xfId="32354" xr:uid="{5EFF1D28-B553-469B-A878-596CE604B327}"/>
    <cellStyle name="Thin Border 2 8 4 2 3" xfId="32355" xr:uid="{BF5D6FCA-001F-44BC-B950-BA0251BD8397}"/>
    <cellStyle name="Thin Border 2 8 4 3" xfId="16584" xr:uid="{6D55695D-4A4C-43E7-9989-A7AE9380195A}"/>
    <cellStyle name="Thin Border 2 8 4 3 2" xfId="32356" xr:uid="{43D0C5DC-5F0A-4D22-812B-107FD95CC04C}"/>
    <cellStyle name="Thin Border 2 8 4 4" xfId="32357" xr:uid="{EF1BABB1-8546-4BEF-9BFF-17AA008B9784}"/>
    <cellStyle name="Thin Border 2 8 5" xfId="8247" xr:uid="{33214C60-17B8-47DA-9B0C-8408CF74DD84}"/>
    <cellStyle name="Thin Border 2 8 5 2" xfId="16586" xr:uid="{CF29DC19-7C83-406F-91D2-BBAA9AA013BA}"/>
    <cellStyle name="Thin Border 2 8 5 2 2" xfId="32358" xr:uid="{989E53E9-3F4B-4F9A-A040-E5B65CCCF38D}"/>
    <cellStyle name="Thin Border 2 8 5 3" xfId="32359" xr:uid="{5AC4621B-8F1E-40A8-8EF7-D427D9135EDC}"/>
    <cellStyle name="Thin Border 2 8 6" xfId="16579" xr:uid="{D02DDA07-7640-4BD0-896B-4488282A33D4}"/>
    <cellStyle name="Thin Border 2 8 6 2" xfId="32360" xr:uid="{B0243100-3EBD-49C2-A0F2-D769AFA27F34}"/>
    <cellStyle name="Thin Border 2 8 7" xfId="32361" xr:uid="{28D86C17-9534-40FE-AE0C-2D23409C934B}"/>
    <cellStyle name="Thin Border 2 9" xfId="4202" xr:uid="{676AA039-1C72-4679-873D-11E4FA643835}"/>
    <cellStyle name="Thin Border 2 9 2" xfId="16587" xr:uid="{53AE473B-A5FA-454E-8AA7-528E053EA27E}"/>
    <cellStyle name="Thin Border 2 9 2 2" xfId="32362" xr:uid="{413E87C5-F580-4E4C-B71D-E10B6B0B2CE3}"/>
    <cellStyle name="Thin Border 2 9 3" xfId="32363" xr:uid="{9CA1385F-2440-40B3-BAC4-DF1FCD4D488E}"/>
    <cellStyle name="Thin Border 3" xfId="1275" xr:uid="{495E0B9B-C092-4044-BA7F-979A44CC72BC}"/>
    <cellStyle name="Thin Border 3 2" xfId="4203" xr:uid="{551796A6-3F26-445F-9730-18AA05A6E7FE}"/>
    <cellStyle name="Thin Border 3 2 2" xfId="4204" xr:uid="{4258E3C3-6120-4FA0-BCE8-E21293209C2B}"/>
    <cellStyle name="Thin Border 3 2 2 2" xfId="8900" xr:uid="{3D5A6DC7-8247-4322-9C07-A155C8A655E9}"/>
    <cellStyle name="Thin Border 3 2 2 2 2" xfId="16589" xr:uid="{60E2BFF6-12B1-431C-B778-2BAF6209CBFF}"/>
    <cellStyle name="Thin Border 3 2 2 2 2 2" xfId="32364" xr:uid="{94175EBA-D439-441D-A30E-DAE5CD152D65}"/>
    <cellStyle name="Thin Border 3 2 2 2 3" xfId="32365" xr:uid="{91F7C872-3AB3-4603-8686-6D0570CB3EF7}"/>
    <cellStyle name="Thin Border 3 2 2 3" xfId="16588" xr:uid="{E9DB7315-9F4C-4291-AD8A-35EEA2555647}"/>
    <cellStyle name="Thin Border 3 2 2 3 2" xfId="32366" xr:uid="{F714E798-F40F-45D7-B0DD-7C64C3B4D5D1}"/>
    <cellStyle name="Thin Border 3 2 2 4" xfId="32367" xr:uid="{F90AD5FF-2007-4045-B106-0E4683D23B9E}"/>
    <cellStyle name="Thin Border 3 2 3" xfId="4205" xr:uid="{57C89D6D-9EBE-4582-914D-51C77726503E}"/>
    <cellStyle name="Thin Border 3 2 3 2" xfId="8819" xr:uid="{FCC501A2-B5B4-45AA-A358-DDBFA731D896}"/>
    <cellStyle name="Thin Border 3 2 3 2 2" xfId="16591" xr:uid="{120C7F81-24D4-447F-9354-8BD57277AB62}"/>
    <cellStyle name="Thin Border 3 2 3 2 2 2" xfId="32368" xr:uid="{ED2043F5-49E5-447C-A548-98E45013B489}"/>
    <cellStyle name="Thin Border 3 2 3 2 3" xfId="32369" xr:uid="{DBE6A805-F855-4E30-BE55-4148816663DD}"/>
    <cellStyle name="Thin Border 3 2 3 3" xfId="16590" xr:uid="{0C78282C-93E0-4D8A-9AB4-5452DC5D9EC0}"/>
    <cellStyle name="Thin Border 3 2 3 3 2" xfId="32370" xr:uid="{A7CEEDF4-1AB8-4000-92E5-F230AAF7DC97}"/>
    <cellStyle name="Thin Border 3 2 3 4" xfId="32371" xr:uid="{ABC93CD3-3C1D-42E1-9457-F6C7045E12F3}"/>
    <cellStyle name="Thin Border 3 2 4" xfId="4206" xr:uid="{CB755DE7-AED3-4C47-9D75-15B901E780E1}"/>
    <cellStyle name="Thin Border 3 2 4 2" xfId="8794" xr:uid="{3D11C6F9-FF67-4D76-9615-F6DB153008D4}"/>
    <cellStyle name="Thin Border 3 2 4 2 2" xfId="16593" xr:uid="{300064DF-EBCD-4B05-9457-8AB105E84D02}"/>
    <cellStyle name="Thin Border 3 2 4 2 2 2" xfId="32372" xr:uid="{4ADD957E-B4EF-4D93-BF01-11EC097AB46F}"/>
    <cellStyle name="Thin Border 3 2 4 2 3" xfId="32373" xr:uid="{DBF9EB8C-31D8-4902-9A39-5AB26E4AC11E}"/>
    <cellStyle name="Thin Border 3 2 4 3" xfId="16592" xr:uid="{55E2967A-3A59-49A6-8DB2-5C3133605D14}"/>
    <cellStyle name="Thin Border 3 2 4 3 2" xfId="32374" xr:uid="{4C6609DA-72EE-442C-AD07-56D7A4CDC0AA}"/>
    <cellStyle name="Thin Border 3 2 4 4" xfId="32375" xr:uid="{570E9B8B-F664-46F7-8D9A-FDD9ADA3E326}"/>
    <cellStyle name="Thin Border 3 2 5" xfId="4207" xr:uid="{E78DEE2E-74F0-4F2A-98A7-FF6B85DC7961}"/>
    <cellStyle name="Thin Border 3 2 5 2" xfId="8300" xr:uid="{F21DB867-536E-4426-AB64-D901BBA3737B}"/>
    <cellStyle name="Thin Border 3 2 5 2 2" xfId="16595" xr:uid="{F8B72639-43A7-4C5A-A199-55F0F52603AB}"/>
    <cellStyle name="Thin Border 3 2 5 2 2 2" xfId="32376" xr:uid="{D7CBC4A7-42B9-4383-ABE2-BFAADC831FB2}"/>
    <cellStyle name="Thin Border 3 2 5 2 3" xfId="32377" xr:uid="{1DD3ECF0-9DBB-4BA8-BD36-E394020A58C6}"/>
    <cellStyle name="Thin Border 3 2 5 3" xfId="16594" xr:uid="{E22BDA45-8181-4EF7-A87A-0FE83C7E54DE}"/>
    <cellStyle name="Thin Border 3 2 5 3 2" xfId="32378" xr:uid="{381F0129-6E3F-4DCA-B655-91F0D1D0845B}"/>
    <cellStyle name="Thin Border 3 2 5 4" xfId="32379" xr:uid="{88434382-DEE1-468D-85DC-6A48732BB17A}"/>
    <cellStyle name="Thin Border 3 2 6" xfId="5727" xr:uid="{D8DDE788-4FEA-4FE8-B75C-26066BCB8549}"/>
    <cellStyle name="Thin Border 3 2 6 2" xfId="16596" xr:uid="{7E9150A2-A7C5-4296-8A22-E3EE8E6FD692}"/>
    <cellStyle name="Thin Border 3 2 6 2 2" xfId="32380" xr:uid="{F8B45EC9-70F4-4675-AB8F-4A21D24B5279}"/>
    <cellStyle name="Thin Border 3 2 6 3" xfId="32381" xr:uid="{6AA3BEB2-EE76-4A9B-A8EE-746A6AD3B9F0}"/>
    <cellStyle name="Thin Border 3 2 7" xfId="8000" xr:uid="{F29A8B84-584D-47D1-BD8E-0B2EACB5FEDF}"/>
    <cellStyle name="Thin Border 3 2 7 2" xfId="16597" xr:uid="{0917ADBC-44D9-411F-9DB7-2E88919835C0}"/>
    <cellStyle name="Thin Border 3 2 7 2 2" xfId="32382" xr:uid="{4F2C58AD-8AD1-41C0-A6AD-977436FD401A}"/>
    <cellStyle name="Thin Border 3 2 7 3" xfId="32383" xr:uid="{F740F162-64FB-43AD-8769-9E6D4E657C27}"/>
    <cellStyle name="Thin Border 3 2 8" xfId="10086" xr:uid="{8547CDD3-9C36-4291-9769-A3D7CFB5F2EA}"/>
    <cellStyle name="Thin Border 3 2 8 2" xfId="32384" xr:uid="{1D5C447A-5F85-460F-8273-D6B484E60B04}"/>
    <cellStyle name="Thin Border 3 2 9" xfId="32385" xr:uid="{0739B8B4-F088-4C68-864A-4C673B066872}"/>
    <cellStyle name="Thin Border 3 3" xfId="4208" xr:uid="{C55BA295-33A6-4054-AFC9-34CDBBB2B123}"/>
    <cellStyle name="Thin Border 3 3 2" xfId="4209" xr:uid="{10CE8FDB-E4A3-440D-B59F-4346B4CCEC31}"/>
    <cellStyle name="Thin Border 3 3 2 2" xfId="8689" xr:uid="{A33F6535-EDA6-4E8B-A7B2-855B06F54D94}"/>
    <cellStyle name="Thin Border 3 3 2 2 2" xfId="16600" xr:uid="{558E5A33-48D8-49F7-965C-65EB12D589C9}"/>
    <cellStyle name="Thin Border 3 3 2 2 2 2" xfId="32386" xr:uid="{4E543619-0423-49F3-B20D-F020D827103F}"/>
    <cellStyle name="Thin Border 3 3 2 2 3" xfId="32387" xr:uid="{801454F9-B16D-41B3-BC1C-A084E8939395}"/>
    <cellStyle name="Thin Border 3 3 2 3" xfId="16599" xr:uid="{57CD36B2-CDC5-4A2E-8279-083474140D15}"/>
    <cellStyle name="Thin Border 3 3 2 3 2" xfId="32388" xr:uid="{09DFEF19-2FCE-4D8F-B3D0-9F8C8A6BC74E}"/>
    <cellStyle name="Thin Border 3 3 2 4" xfId="32389" xr:uid="{BB191BD1-3D32-47A7-910E-E4CB9F97E43C}"/>
    <cellStyle name="Thin Border 3 3 3" xfId="4210" xr:uid="{775D9AC4-CB1A-4854-88F1-4C1AD4CC01F8}"/>
    <cellStyle name="Thin Border 3 3 3 2" xfId="9028" xr:uid="{794B1803-8487-4BCB-AD5D-DAFE862F0F44}"/>
    <cellStyle name="Thin Border 3 3 3 2 2" xfId="16602" xr:uid="{F9613061-DF03-482A-8DBA-41EBE7FDD573}"/>
    <cellStyle name="Thin Border 3 3 3 2 2 2" xfId="32390" xr:uid="{1AC38955-238E-4D89-81DD-82B7B21BE43F}"/>
    <cellStyle name="Thin Border 3 3 3 2 3" xfId="32391" xr:uid="{CA2CC2EC-C70C-41DD-9B8F-3EB2A7253AED}"/>
    <cellStyle name="Thin Border 3 3 3 3" xfId="16601" xr:uid="{47B47572-2BE4-45EC-9DEB-760B27AEF406}"/>
    <cellStyle name="Thin Border 3 3 3 3 2" xfId="32392" xr:uid="{BC33BB57-7303-4DB2-AEED-836590305E26}"/>
    <cellStyle name="Thin Border 3 3 3 4" xfId="32393" xr:uid="{FD794152-88E4-4ACB-9023-67E2105972AB}"/>
    <cellStyle name="Thin Border 3 3 4" xfId="4211" xr:uid="{6B05A0FF-F5A0-4380-90E3-5EEADA994667}"/>
    <cellStyle name="Thin Border 3 3 4 2" xfId="9255" xr:uid="{B246B5FC-E198-4EAF-8D21-F8F3D1BAEC93}"/>
    <cellStyle name="Thin Border 3 3 4 2 2" xfId="16604" xr:uid="{3B96EFAD-9D32-4003-829D-0E22F3199F35}"/>
    <cellStyle name="Thin Border 3 3 4 2 2 2" xfId="32394" xr:uid="{FD4A9B42-DB8F-4A3A-902E-6F792426A63E}"/>
    <cellStyle name="Thin Border 3 3 4 2 3" xfId="32395" xr:uid="{0BEDD976-950B-4A9B-A45F-2EE9E7D7560C}"/>
    <cellStyle name="Thin Border 3 3 4 3" xfId="16603" xr:uid="{66613212-5589-4271-80B7-F0438DD0B8DB}"/>
    <cellStyle name="Thin Border 3 3 4 3 2" xfId="32396" xr:uid="{DDE47085-63F7-42EE-B0E0-A3439F4796B7}"/>
    <cellStyle name="Thin Border 3 3 4 4" xfId="32397" xr:uid="{F900C882-746D-4A5B-82BB-BBFDFF0D003E}"/>
    <cellStyle name="Thin Border 3 3 5" xfId="4212" xr:uid="{798AB3B1-7F60-47D1-AE3F-DE9046305EAD}"/>
    <cellStyle name="Thin Border 3 3 5 2" xfId="8397" xr:uid="{0FCFEACE-55EC-4164-8AEB-B33116036D32}"/>
    <cellStyle name="Thin Border 3 3 5 2 2" xfId="16606" xr:uid="{3223B56A-8FDE-4778-B381-5EBB642CDBAE}"/>
    <cellStyle name="Thin Border 3 3 5 2 2 2" xfId="32398" xr:uid="{CFF0DF61-188A-4D4C-8B45-5084F0945A9B}"/>
    <cellStyle name="Thin Border 3 3 5 2 3" xfId="32399" xr:uid="{217E8968-57C3-4566-90B2-203395FA9E55}"/>
    <cellStyle name="Thin Border 3 3 5 3" xfId="16605" xr:uid="{2AAB6F43-C942-4997-8224-BC65FAEB2908}"/>
    <cellStyle name="Thin Border 3 3 5 3 2" xfId="32400" xr:uid="{07B066C7-0750-4314-BB4F-BA132B35ABD6}"/>
    <cellStyle name="Thin Border 3 3 5 4" xfId="32401" xr:uid="{2BB42E1C-FA8E-4128-B798-459F71A7A184}"/>
    <cellStyle name="Thin Border 3 3 6" xfId="8105" xr:uid="{AE82B46B-4137-47D3-9E18-103B15447FFC}"/>
    <cellStyle name="Thin Border 3 3 6 2" xfId="16607" xr:uid="{DD2FB495-1F8D-4357-8CCE-4B589486016E}"/>
    <cellStyle name="Thin Border 3 3 6 2 2" xfId="32402" xr:uid="{10B3E5B7-4B1A-4C54-AB86-941D3929BF46}"/>
    <cellStyle name="Thin Border 3 3 6 3" xfId="32403" xr:uid="{4A3DED41-D7F4-4E98-B64A-E921A64C0660}"/>
    <cellStyle name="Thin Border 3 3 7" xfId="16598" xr:uid="{97E74420-0AD0-4299-9D18-CD383110EA42}"/>
    <cellStyle name="Thin Border 3 3 7 2" xfId="32404" xr:uid="{065A84E0-3C22-42C4-815C-C645D4E2BA8C}"/>
    <cellStyle name="Thin Border 3 3 8" xfId="32405" xr:uid="{28C26981-9797-45A0-A982-2D77CDD073FE}"/>
    <cellStyle name="Thin Border 3 4" xfId="4213" xr:uid="{4D051033-3344-439F-B7F1-F8940D4280F6}"/>
    <cellStyle name="Thin Border 3 4 2" xfId="4214" xr:uid="{C3913F8A-9752-44E2-89C0-5D054C7B16D0}"/>
    <cellStyle name="Thin Border 3 4 2 2" xfId="8585" xr:uid="{2FE3D82E-BB0F-4D81-896B-8DE40B3A5A35}"/>
    <cellStyle name="Thin Border 3 4 2 2 2" xfId="16610" xr:uid="{C1B27F87-6229-4FBD-8C53-7A685E28631D}"/>
    <cellStyle name="Thin Border 3 4 2 2 2 2" xfId="32406" xr:uid="{E2283640-5FFB-42DC-8695-275FD07531C5}"/>
    <cellStyle name="Thin Border 3 4 2 2 3" xfId="32407" xr:uid="{6981C84A-31B5-4C4D-8099-580ABDFFEC8F}"/>
    <cellStyle name="Thin Border 3 4 2 3" xfId="16609" xr:uid="{99F5E6A1-101D-4E93-B6FB-92DF603EE62B}"/>
    <cellStyle name="Thin Border 3 4 2 3 2" xfId="32408" xr:uid="{57BCAE04-4A88-46E3-9B27-C25D48156928}"/>
    <cellStyle name="Thin Border 3 4 2 4" xfId="32409" xr:uid="{CD2A7109-F648-4689-8674-B73C3A4DDA5D}"/>
    <cellStyle name="Thin Border 3 4 3" xfId="4215" xr:uid="{9A3CD1BF-9FD6-4CB7-A8BA-A9D071627AAE}"/>
    <cellStyle name="Thin Border 3 4 3 2" xfId="9132" xr:uid="{907CE45D-02A8-45E5-B0AE-7241F8204FB6}"/>
    <cellStyle name="Thin Border 3 4 3 2 2" xfId="16612" xr:uid="{E7C596E1-F25B-4E65-A9E3-0FFE6FC7FD43}"/>
    <cellStyle name="Thin Border 3 4 3 2 2 2" xfId="32410" xr:uid="{1DD05795-4921-4C75-B346-2BEC9E1E18C6}"/>
    <cellStyle name="Thin Border 3 4 3 2 3" xfId="32411" xr:uid="{1552C766-9286-47D7-8016-07F73E2ADE9A}"/>
    <cellStyle name="Thin Border 3 4 3 3" xfId="16611" xr:uid="{2619B220-7370-4E11-B813-2C9BAB701F62}"/>
    <cellStyle name="Thin Border 3 4 3 3 2" xfId="32412" xr:uid="{71EA90F0-F160-4A71-9167-E56DD00505E4}"/>
    <cellStyle name="Thin Border 3 4 3 4" xfId="32413" xr:uid="{A3A1E28D-4C65-45B5-83C6-3FD6BD55E02B}"/>
    <cellStyle name="Thin Border 3 4 4" xfId="4216" xr:uid="{14E792DB-6A20-4DAF-8F26-661BEA84A44D}"/>
    <cellStyle name="Thin Border 3 4 4 2" xfId="9359" xr:uid="{E855AA2A-6C45-4A26-AA65-2F405D060A1A}"/>
    <cellStyle name="Thin Border 3 4 4 2 2" xfId="16614" xr:uid="{D4DD14FC-5501-42A3-8D5C-833AA61F2A1B}"/>
    <cellStyle name="Thin Border 3 4 4 2 2 2" xfId="32414" xr:uid="{5E92987E-B087-4B8F-B0B0-3EC94C9F9363}"/>
    <cellStyle name="Thin Border 3 4 4 2 3" xfId="32415" xr:uid="{F7FE0FD9-7A8E-4876-97E8-722E8C2349F6}"/>
    <cellStyle name="Thin Border 3 4 4 3" xfId="16613" xr:uid="{E3EFAFB4-D50D-454C-BAD2-CA7B89ACE2FD}"/>
    <cellStyle name="Thin Border 3 4 4 3 2" xfId="32416" xr:uid="{1046D19C-FAC3-4803-B3B2-A9D93B31899B}"/>
    <cellStyle name="Thin Border 3 4 4 4" xfId="32417" xr:uid="{F36F3975-096C-495C-ADF5-9CD92C397FC4}"/>
    <cellStyle name="Thin Border 3 4 5" xfId="4217" xr:uid="{3E0AB80F-DB43-4405-A447-0A32F614945E}"/>
    <cellStyle name="Thin Border 3 4 5 2" xfId="8477" xr:uid="{7AD401CA-F742-429C-A94F-DDE19C4E4BA9}"/>
    <cellStyle name="Thin Border 3 4 5 2 2" xfId="16616" xr:uid="{8C645284-A66C-4A12-8A87-8766415F48FB}"/>
    <cellStyle name="Thin Border 3 4 5 2 2 2" xfId="32418" xr:uid="{4BA16845-7D78-46C6-8DA7-8E611557BB8A}"/>
    <cellStyle name="Thin Border 3 4 5 2 3" xfId="32419" xr:uid="{C4D64B1B-85CD-46F5-AECF-92E0B6058BEE}"/>
    <cellStyle name="Thin Border 3 4 5 3" xfId="16615" xr:uid="{AD64912E-ECCE-4486-A12B-B1DCB6C4E2D7}"/>
    <cellStyle name="Thin Border 3 4 5 3 2" xfId="32420" xr:uid="{EE6F003C-3C0D-4D68-8DE4-9B9BA78F46F4}"/>
    <cellStyle name="Thin Border 3 4 5 4" xfId="32421" xr:uid="{E0FA16BE-2DA8-4127-B75A-AA2D9F35012D}"/>
    <cellStyle name="Thin Border 3 4 6" xfId="8209" xr:uid="{1C4F44ED-DB48-49FB-824B-E25CB58C4F8B}"/>
    <cellStyle name="Thin Border 3 4 6 2" xfId="16617" xr:uid="{F3066DBF-4546-428B-B381-7C31F3345E41}"/>
    <cellStyle name="Thin Border 3 4 6 2 2" xfId="32422" xr:uid="{71F508AA-5E5B-44DA-BED4-F2DE965702A2}"/>
    <cellStyle name="Thin Border 3 4 6 3" xfId="32423" xr:uid="{395C4E07-0D26-4DF3-9417-F9F4A633BE21}"/>
    <cellStyle name="Thin Border 3 4 7" xfId="16608" xr:uid="{5E667FB2-2096-4BBE-99E5-8D50DAFF75B1}"/>
    <cellStyle name="Thin Border 3 4 7 2" xfId="32424" xr:uid="{CE464871-8B51-43A5-8DFE-5107F41699B1}"/>
    <cellStyle name="Thin Border 3 4 8" xfId="32425" xr:uid="{A17F4182-F803-46F9-801D-0748D9CCDF76}"/>
    <cellStyle name="Thin Border 3 5" xfId="4218" xr:uid="{06EEFD69-80D4-4CED-A2AD-12764310ED7B}"/>
    <cellStyle name="Thin Border 3 5 2" xfId="4219" xr:uid="{50D6FDE4-5F37-47FE-837D-DC59F58D45EF}"/>
    <cellStyle name="Thin Border 3 5 2 2" xfId="8720" xr:uid="{5C4FAE53-C532-4C7F-AA3A-D94CCE8A2317}"/>
    <cellStyle name="Thin Border 3 5 2 2 2" xfId="16620" xr:uid="{4681C75E-4E64-433C-AFDA-B7F91BF5857C}"/>
    <cellStyle name="Thin Border 3 5 2 2 2 2" xfId="32426" xr:uid="{AE959978-56A0-4E11-B0A5-FBD7A7703530}"/>
    <cellStyle name="Thin Border 3 5 2 2 3" xfId="32427" xr:uid="{BB7C5FA6-0A08-477F-B7F3-FAC8D9084641}"/>
    <cellStyle name="Thin Border 3 5 2 3" xfId="16619" xr:uid="{6FD4FED4-E8E1-4788-8C21-A632BB9D43AA}"/>
    <cellStyle name="Thin Border 3 5 2 3 2" xfId="32428" xr:uid="{7288908F-B266-4235-A48B-EBC0B1931BAF}"/>
    <cellStyle name="Thin Border 3 5 2 4" xfId="32429" xr:uid="{9A3927C0-9D7E-41DC-A788-F851AE9CB9BC}"/>
    <cellStyle name="Thin Border 3 5 3" xfId="4220" xr:uid="{EE9964C8-D362-4ED4-93B9-997B89DCA305}"/>
    <cellStyle name="Thin Border 3 5 3 2" xfId="8884" xr:uid="{BCEACC99-68C1-4837-97E8-4E5F34A7FE1C}"/>
    <cellStyle name="Thin Border 3 5 3 2 2" xfId="16622" xr:uid="{14F5E63D-48C0-41E6-90C5-84A2624282A0}"/>
    <cellStyle name="Thin Border 3 5 3 2 2 2" xfId="32430" xr:uid="{8BFC006A-9F79-4193-A2F8-1FD8AE0DFFD0}"/>
    <cellStyle name="Thin Border 3 5 3 2 3" xfId="32431" xr:uid="{CA87C96B-9D72-4B7D-9AEE-EB9094F7D79E}"/>
    <cellStyle name="Thin Border 3 5 3 3" xfId="16621" xr:uid="{2246B94D-46F7-4633-95D8-5313E1CA71D7}"/>
    <cellStyle name="Thin Border 3 5 3 3 2" xfId="32432" xr:uid="{5B87C12B-62E2-4E4D-A9F5-0541153EEFFD}"/>
    <cellStyle name="Thin Border 3 5 3 4" xfId="32433" xr:uid="{F1AE393F-1C83-4442-8E56-6BD9E48EAC60}"/>
    <cellStyle name="Thin Border 3 5 4" xfId="4221" xr:uid="{D275D528-5643-4353-BCEC-1749EDE67B76}"/>
    <cellStyle name="Thin Border 3 5 4 2" xfId="9218" xr:uid="{738ADE59-B7C1-43AA-8E47-6AFA3F3BCAC4}"/>
    <cellStyle name="Thin Border 3 5 4 2 2" xfId="16624" xr:uid="{87B2A9FC-18A5-4723-BC43-C40F1182F3E5}"/>
    <cellStyle name="Thin Border 3 5 4 2 2 2" xfId="32434" xr:uid="{98F98601-24DB-4825-8635-3DB43C2CCD98}"/>
    <cellStyle name="Thin Border 3 5 4 2 3" xfId="32435" xr:uid="{F3F99B3D-A4D8-4960-A279-62072D7BBA91}"/>
    <cellStyle name="Thin Border 3 5 4 3" xfId="16623" xr:uid="{F82DE051-DF28-4C31-A7BB-E75CDCCF3FB3}"/>
    <cellStyle name="Thin Border 3 5 4 3 2" xfId="32436" xr:uid="{F2A499C7-55BF-4210-9C19-6228871581FC}"/>
    <cellStyle name="Thin Border 3 5 4 4" xfId="32437" xr:uid="{2D33CB7E-7C33-4B71-A9A4-07E134724D41}"/>
    <cellStyle name="Thin Border 3 5 5" xfId="4222" xr:uid="{B3E49E59-D315-40B9-B229-A433B400CEA0}"/>
    <cellStyle name="Thin Border 3 5 5 2" xfId="8365" xr:uid="{03372038-EBAC-4689-B6D7-B587F8B38DA7}"/>
    <cellStyle name="Thin Border 3 5 5 2 2" xfId="16626" xr:uid="{AABB9A62-7862-469A-B215-F62190ADF23A}"/>
    <cellStyle name="Thin Border 3 5 5 2 2 2" xfId="32438" xr:uid="{CF3DC2E2-1A22-4F8E-87A1-0E1E2AF373CC}"/>
    <cellStyle name="Thin Border 3 5 5 2 3" xfId="32439" xr:uid="{83C43A58-1E65-4FDA-9755-9F036A378BC3}"/>
    <cellStyle name="Thin Border 3 5 5 3" xfId="16625" xr:uid="{016EDADA-89CA-4287-A37A-8E00901BE47F}"/>
    <cellStyle name="Thin Border 3 5 5 3 2" xfId="32440" xr:uid="{9A1587B5-E103-4FE5-A705-A40CB805662C}"/>
    <cellStyle name="Thin Border 3 5 5 4" xfId="32441" xr:uid="{E85857A1-123E-40D1-90B8-66D0360707E0}"/>
    <cellStyle name="Thin Border 3 5 6" xfId="8068" xr:uid="{C302820D-EBE1-4865-BA3A-A6346F85F882}"/>
    <cellStyle name="Thin Border 3 5 6 2" xfId="16627" xr:uid="{5DC387C8-32BB-4A6B-B9D1-ACD1F4DC06E9}"/>
    <cellStyle name="Thin Border 3 5 6 2 2" xfId="32442" xr:uid="{070F9ACE-BF3B-4ED7-A372-9E453E680B8C}"/>
    <cellStyle name="Thin Border 3 5 6 3" xfId="32443" xr:uid="{D2E7A8E4-1753-4233-B5C5-5D6BC538123F}"/>
    <cellStyle name="Thin Border 3 5 7" xfId="16618" xr:uid="{2DD7A7D3-D35E-44A4-9386-263D96EC95D3}"/>
    <cellStyle name="Thin Border 3 5 7 2" xfId="32444" xr:uid="{22970FF8-7F03-4A7A-B089-443CF218578E}"/>
    <cellStyle name="Thin Border 3 5 8" xfId="32445" xr:uid="{05A9B0C2-3B83-4B49-A6F2-2E0B80C08EF9}"/>
    <cellStyle name="Thin Border 3 6" xfId="4223" xr:uid="{F2BEE58A-D7B6-4F4C-A986-660D753B8866}"/>
    <cellStyle name="Thin Border 3 6 2" xfId="4224" xr:uid="{A88D50FD-D672-42D8-97EC-2468FA699B53}"/>
    <cellStyle name="Thin Border 3 6 2 2" xfId="8553" xr:uid="{4C66D377-AD33-47F5-A4D3-DA0F431F7A3B}"/>
    <cellStyle name="Thin Border 3 6 2 2 2" xfId="16630" xr:uid="{E6A4804C-0E01-4954-8815-8F05ACE306EF}"/>
    <cellStyle name="Thin Border 3 6 2 2 2 2" xfId="32446" xr:uid="{DD4127C7-C50B-4C93-B858-C0F756B6A4FC}"/>
    <cellStyle name="Thin Border 3 6 2 2 3" xfId="32447" xr:uid="{C662CC08-8E9B-498C-8AE4-D9F7FCD6D16E}"/>
    <cellStyle name="Thin Border 3 6 2 3" xfId="16629" xr:uid="{173EDCA1-F29C-4A50-8CC0-41AF8C507655}"/>
    <cellStyle name="Thin Border 3 6 2 3 2" xfId="32448" xr:uid="{F9354547-1F74-4D91-9038-245DB7C60393}"/>
    <cellStyle name="Thin Border 3 6 2 4" xfId="32449" xr:uid="{2F36DBBE-03EA-43F4-A715-A0443654449B}"/>
    <cellStyle name="Thin Border 3 6 3" xfId="4225" xr:uid="{76D8B307-CAE3-4D00-9133-25F2666525FA}"/>
    <cellStyle name="Thin Border 3 6 3 2" xfId="9164" xr:uid="{B5FD310D-FF15-4AED-9FF0-68199BBD87FB}"/>
    <cellStyle name="Thin Border 3 6 3 2 2" xfId="16632" xr:uid="{79899382-4FFA-4196-B389-885A0ABEFB45}"/>
    <cellStyle name="Thin Border 3 6 3 2 2 2" xfId="32450" xr:uid="{A9F7616F-980C-4E33-9959-8FFFD41A13B4}"/>
    <cellStyle name="Thin Border 3 6 3 2 3" xfId="32451" xr:uid="{27F3406E-C0D6-4CC6-A3AC-B5CD02F4C120}"/>
    <cellStyle name="Thin Border 3 6 3 3" xfId="16631" xr:uid="{FB0C1C77-2DA8-4EC6-9495-CEA45B6BFD34}"/>
    <cellStyle name="Thin Border 3 6 3 3 2" xfId="32452" xr:uid="{532F331E-0DDE-4CDF-83E7-C0E61F8A8E9B}"/>
    <cellStyle name="Thin Border 3 6 3 4" xfId="32453" xr:uid="{5D6C924A-C2D7-4090-AD2B-E70359C4A14B}"/>
    <cellStyle name="Thin Border 3 6 4" xfId="4226" xr:uid="{235789C7-26C1-4333-BFDE-4C79C476F29E}"/>
    <cellStyle name="Thin Border 3 6 4 2" xfId="9391" xr:uid="{180D9ED8-1CE8-4520-B974-951925FE5D30}"/>
    <cellStyle name="Thin Border 3 6 4 2 2" xfId="16634" xr:uid="{3DA85908-B198-4A2E-95FD-C82C4E88B878}"/>
    <cellStyle name="Thin Border 3 6 4 2 2 2" xfId="32454" xr:uid="{8FF1A66F-8CDA-44B0-9A31-2D15B184DAF6}"/>
    <cellStyle name="Thin Border 3 6 4 2 3" xfId="32455" xr:uid="{34A4B048-C525-430C-91A0-FDA33C02E4DF}"/>
    <cellStyle name="Thin Border 3 6 4 3" xfId="16633" xr:uid="{687D39F6-AAB7-4676-B4C9-B0406212359C}"/>
    <cellStyle name="Thin Border 3 6 4 3 2" xfId="32456" xr:uid="{1A77FC95-BBE8-4ECF-B493-7D332118390D}"/>
    <cellStyle name="Thin Border 3 6 4 4" xfId="32457" xr:uid="{31A63A16-7880-431D-B610-579EFD8530FA}"/>
    <cellStyle name="Thin Border 3 6 5" xfId="4227" xr:uid="{E15191CB-0032-4BAD-A871-A81D2B13E2DF}"/>
    <cellStyle name="Thin Border 3 6 5 2" xfId="8505" xr:uid="{10102727-B1C4-4079-8475-F2E5BF5BB74E}"/>
    <cellStyle name="Thin Border 3 6 5 2 2" xfId="16636" xr:uid="{6189DF8A-9B01-49D4-B926-94922DD13BB6}"/>
    <cellStyle name="Thin Border 3 6 5 2 2 2" xfId="32458" xr:uid="{0F126BE9-1C5B-4A5C-892F-27C835BE2BA2}"/>
    <cellStyle name="Thin Border 3 6 5 2 3" xfId="32459" xr:uid="{4AB567C5-EF27-4342-9D6C-76A4A32C840B}"/>
    <cellStyle name="Thin Border 3 6 5 3" xfId="16635" xr:uid="{2C42725D-91C3-4ADD-8A16-4C3AADCD3B02}"/>
    <cellStyle name="Thin Border 3 6 5 3 2" xfId="32460" xr:uid="{16CCDD2B-465A-4F74-9014-27DBA20FDF5D}"/>
    <cellStyle name="Thin Border 3 6 5 4" xfId="32461" xr:uid="{54734E77-A039-4A38-ACD3-B2E4D202C609}"/>
    <cellStyle name="Thin Border 3 6 6" xfId="8241" xr:uid="{88850EDA-C75A-450B-8BAB-CD97150BA5BD}"/>
    <cellStyle name="Thin Border 3 6 6 2" xfId="16637" xr:uid="{AA2829BD-C511-4283-8E28-D550466F4C42}"/>
    <cellStyle name="Thin Border 3 6 6 2 2" xfId="32462" xr:uid="{1A26A262-C1DA-44F6-B4A4-ECE979A2E159}"/>
    <cellStyle name="Thin Border 3 6 6 3" xfId="32463" xr:uid="{E5468D08-8A14-49D5-8EE1-E33F3147C094}"/>
    <cellStyle name="Thin Border 3 6 7" xfId="16628" xr:uid="{A2F60812-9023-4A13-A54B-D238DCF3F51A}"/>
    <cellStyle name="Thin Border 3 6 7 2" xfId="32464" xr:uid="{57988859-86E0-465E-B2FB-5D202DD3698B}"/>
    <cellStyle name="Thin Border 3 6 8" xfId="32465" xr:uid="{5F673AF1-830C-41A5-9935-6DD0C9948881}"/>
    <cellStyle name="Thin Border 3 7" xfId="4228" xr:uid="{FC5A2EFD-DDAB-4B9C-853B-969729E5A236}"/>
    <cellStyle name="Thin Border 3 7 2" xfId="4229" xr:uid="{F24A666E-4E8F-4AC8-B6E3-5D61BC481B14}"/>
    <cellStyle name="Thin Border 3 7 2 2" xfId="8976" xr:uid="{0D800A62-7C2B-4C29-971E-215E032B39A7}"/>
    <cellStyle name="Thin Border 3 7 2 2 2" xfId="16640" xr:uid="{8B67C608-06EA-463C-9EFE-0F4CD3566733}"/>
    <cellStyle name="Thin Border 3 7 2 2 2 2" xfId="32466" xr:uid="{58DF01CF-7176-4529-8765-D71EB8DA468B}"/>
    <cellStyle name="Thin Border 3 7 2 2 3" xfId="32467" xr:uid="{BD028560-D364-4766-8D91-64C285DD9116}"/>
    <cellStyle name="Thin Border 3 7 2 3" xfId="16639" xr:uid="{56D8DEB7-51D9-49FA-8B72-8C8D50DB2DC2}"/>
    <cellStyle name="Thin Border 3 7 2 3 2" xfId="32468" xr:uid="{CCB12FDF-534C-4A75-9FC3-6F9221E5D73C}"/>
    <cellStyle name="Thin Border 3 7 2 4" xfId="32469" xr:uid="{E94BBA72-4C0E-4223-B97C-A81991E5BF83}"/>
    <cellStyle name="Thin Border 3 7 3" xfId="4230" xr:uid="{F0E73374-EE03-4C9C-94A3-094BD5FD745E}"/>
    <cellStyle name="Thin Border 3 7 3 2" xfId="9186" xr:uid="{67A32D96-DDB1-46A6-BAC0-E5C592C427A9}"/>
    <cellStyle name="Thin Border 3 7 3 2 2" xfId="16642" xr:uid="{5A34D117-1900-4BBE-8768-2731AF5207D3}"/>
    <cellStyle name="Thin Border 3 7 3 2 2 2" xfId="32470" xr:uid="{15D8C0FF-CC80-407F-B39E-085F0B6C2A16}"/>
    <cellStyle name="Thin Border 3 7 3 2 3" xfId="32471" xr:uid="{7A21C670-2813-4851-A48C-D44311F9B9BC}"/>
    <cellStyle name="Thin Border 3 7 3 3" xfId="16641" xr:uid="{21157F57-D040-4767-9D64-B832688DBD89}"/>
    <cellStyle name="Thin Border 3 7 3 3 2" xfId="32472" xr:uid="{E8007031-DB09-4578-82B2-7BA10CE45E5C}"/>
    <cellStyle name="Thin Border 3 7 3 4" xfId="32473" xr:uid="{EE8C41BD-B272-44EF-B9E5-D5D4FFE133C5}"/>
    <cellStyle name="Thin Border 3 7 4" xfId="4231" xr:uid="{A89B2FB8-7816-42EE-84E2-267C43074645}"/>
    <cellStyle name="Thin Border 3 7 4 2" xfId="9413" xr:uid="{7E632105-863E-48F5-8E97-5F045431CF38}"/>
    <cellStyle name="Thin Border 3 7 4 2 2" xfId="16644" xr:uid="{86D6BC98-E6B1-40B4-835C-4E8A74B6CBD3}"/>
    <cellStyle name="Thin Border 3 7 4 2 2 2" xfId="32474" xr:uid="{BAFCC42C-AAE2-41D3-AA84-34EED4CD7AF8}"/>
    <cellStyle name="Thin Border 3 7 4 2 3" xfId="32475" xr:uid="{4899E177-ECB9-4E0F-8F16-0CD5E12EE554}"/>
    <cellStyle name="Thin Border 3 7 4 3" xfId="16643" xr:uid="{A849C7F4-D286-4EF6-B58F-B4F80851716A}"/>
    <cellStyle name="Thin Border 3 7 4 3 2" xfId="32476" xr:uid="{D2A6B633-1729-40F7-9052-3ED82F22AA6D}"/>
    <cellStyle name="Thin Border 3 7 4 4" xfId="32477" xr:uid="{98057FA8-700C-4753-92CE-ED710A6B156E}"/>
    <cellStyle name="Thin Border 3 7 5" xfId="8263" xr:uid="{6629645A-7060-4722-8F71-4DF2FF0742EF}"/>
    <cellStyle name="Thin Border 3 7 5 2" xfId="16645" xr:uid="{9FED152E-E030-4758-B5CD-86D588F63A7C}"/>
    <cellStyle name="Thin Border 3 7 5 2 2" xfId="32478" xr:uid="{B093E5A1-0745-45C6-9D58-8FFC87B482B0}"/>
    <cellStyle name="Thin Border 3 7 5 3" xfId="32479" xr:uid="{56451E98-0BBB-49FA-8E29-676A3B6614AD}"/>
    <cellStyle name="Thin Border 3 7 6" xfId="16638" xr:uid="{D26BC508-7BFE-4F9D-B2EC-A5F7FDD3FA5A}"/>
    <cellStyle name="Thin Border 3 7 6 2" xfId="32480" xr:uid="{C40DB429-F9CC-48F1-972B-492DECC91C3E}"/>
    <cellStyle name="Thin Border 3 7 7" xfId="32481" xr:uid="{C4D06C6F-2D5E-4C82-87FA-61B1803A6EA8}"/>
    <cellStyle name="Thin Border 3 8" xfId="4232" xr:uid="{65732CB9-0718-4E2D-9ED4-C86A9CA4EEAD}"/>
    <cellStyle name="Thin Border 3 8 2" xfId="16646" xr:uid="{111ED046-055B-4AC7-84AE-200D8B6DB6E3}"/>
    <cellStyle name="Thin Border 3 8 2 2" xfId="32482" xr:uid="{9BC67E5B-BE89-4885-BA7A-0A48EF22DDC4}"/>
    <cellStyle name="Thin Border 3 8 3" xfId="32483" xr:uid="{D1116181-2CC9-426D-BB2B-49DD6F4214E0}"/>
    <cellStyle name="Thin Border 4" xfId="4233" xr:uid="{1B355DD0-DA1F-4A86-AA38-24F9A66E9C36}"/>
    <cellStyle name="Thin Border 4 2" xfId="4234" xr:uid="{32DCB072-5239-47AC-9885-B7BDA9AFF60B}"/>
    <cellStyle name="Thin Border 4 2 2" xfId="8763" xr:uid="{E8981D3C-8868-4B12-B53E-D452BC24FCB9}"/>
    <cellStyle name="Thin Border 4 2 2 2" xfId="16648" xr:uid="{0FE940B8-BAB4-4E04-AE7E-E205669E75F2}"/>
    <cellStyle name="Thin Border 4 2 2 2 2" xfId="32484" xr:uid="{5B9B0052-3980-44E7-AEE2-AE280554C0B5}"/>
    <cellStyle name="Thin Border 4 2 2 3" xfId="32485" xr:uid="{B6F005E1-3E4D-45E3-9AB3-F30DE5F859F2}"/>
    <cellStyle name="Thin Border 4 2 3" xfId="16647" xr:uid="{1F768D26-28B6-417C-AA4C-0C1B574EA0FB}"/>
    <cellStyle name="Thin Border 4 2 3 2" xfId="32486" xr:uid="{A94B7971-E345-4DC9-98E6-F3C73E58469C}"/>
    <cellStyle name="Thin Border 4 2 4" xfId="32487" xr:uid="{A766ACD5-F4B7-4A82-A076-7DF9739C5F5C}"/>
    <cellStyle name="Thin Border 4 3" xfId="4235" xr:uid="{54782383-BC1B-423E-8B36-F039D956505B}"/>
    <cellStyle name="Thin Border 4 3 2" xfId="8822" xr:uid="{EF598556-009C-4BF2-A8AF-CED412DBBD01}"/>
    <cellStyle name="Thin Border 4 3 2 2" xfId="16650" xr:uid="{BB411B3B-46E0-4300-B5E4-30D4D4DB9691}"/>
    <cellStyle name="Thin Border 4 3 2 2 2" xfId="32488" xr:uid="{2B5B57E1-F6F7-46E8-909F-7B39DD065AEB}"/>
    <cellStyle name="Thin Border 4 3 2 3" xfId="32489" xr:uid="{7F263916-2FCE-47EE-A2CB-DFDAD69B8766}"/>
    <cellStyle name="Thin Border 4 3 3" xfId="16649" xr:uid="{E1F76668-4D7D-4F07-84E0-95B8D58436AF}"/>
    <cellStyle name="Thin Border 4 3 3 2" xfId="32490" xr:uid="{420FBD8B-B197-4540-9CE5-A9419A0A69D2}"/>
    <cellStyle name="Thin Border 4 3 4" xfId="32491" xr:uid="{C4447CA8-F884-4656-BE36-167017681C9F}"/>
    <cellStyle name="Thin Border 4 4" xfId="4236" xr:uid="{46803836-1323-4DEF-82B3-979925832BC5}"/>
    <cellStyle name="Thin Border 4 4 2" xfId="8791" xr:uid="{FD20B0CA-E9A5-475A-A567-8E7B52850C84}"/>
    <cellStyle name="Thin Border 4 4 2 2" xfId="16652" xr:uid="{627468E7-D8B7-42B3-814A-4F9EB3F68405}"/>
    <cellStyle name="Thin Border 4 4 2 2 2" xfId="32492" xr:uid="{20656B43-B482-41BE-8CD8-B818D79B4084}"/>
    <cellStyle name="Thin Border 4 4 2 3" xfId="32493" xr:uid="{EAF6AAE0-A715-4C78-841A-FDFAAF94968C}"/>
    <cellStyle name="Thin Border 4 4 3" xfId="16651" xr:uid="{B9B5BD7C-D5EB-4495-AD0C-537A495D7B83}"/>
    <cellStyle name="Thin Border 4 4 3 2" xfId="32494" xr:uid="{0702C3A1-942C-4E5A-B12A-67441BD00339}"/>
    <cellStyle name="Thin Border 4 4 4" xfId="32495" xr:uid="{AF1D2620-0AD1-4539-A024-89839A2217BE}"/>
    <cellStyle name="Thin Border 4 5" xfId="4237" xr:uid="{DCC0552E-CEA9-476A-B4CB-5AAC59A3D1A9}"/>
    <cellStyle name="Thin Border 4 5 2" xfId="8303" xr:uid="{52216BC4-F36B-4847-AD4A-1158028B78B2}"/>
    <cellStyle name="Thin Border 4 5 2 2" xfId="16654" xr:uid="{7DD838BF-E3CD-4359-99DA-FABA0958413F}"/>
    <cellStyle name="Thin Border 4 5 2 2 2" xfId="32496" xr:uid="{69900E02-AAD9-43E0-AAA4-7812CD129A2F}"/>
    <cellStyle name="Thin Border 4 5 2 3" xfId="32497" xr:uid="{A6006D99-EFCE-41A7-B8CF-F8A63CBB71C0}"/>
    <cellStyle name="Thin Border 4 5 3" xfId="16653" xr:uid="{56770C30-F49E-4F62-8BDF-DF92DD02F5CC}"/>
    <cellStyle name="Thin Border 4 5 3 2" xfId="32498" xr:uid="{E0D7FA93-90AF-4036-88AD-1D486F4AD148}"/>
    <cellStyle name="Thin Border 4 5 4" xfId="32499" xr:uid="{587DEF01-8B07-4803-BC7B-9F687E88B5BB}"/>
    <cellStyle name="Thin Border 4 6" xfId="5724" xr:uid="{175D5E05-2859-4EDF-989F-4625D888B891}"/>
    <cellStyle name="Thin Border 4 6 2" xfId="16655" xr:uid="{FC4E7D22-C860-411A-9459-8B3A19432445}"/>
    <cellStyle name="Thin Border 4 6 2 2" xfId="32500" xr:uid="{A4DFE4B2-C059-4813-BE48-A7F70BD13387}"/>
    <cellStyle name="Thin Border 4 6 3" xfId="32501" xr:uid="{4C4BC37A-07CD-45E5-8601-BB52086DBAD7}"/>
    <cellStyle name="Thin Border 4 7" xfId="8003" xr:uid="{41D1C3FA-399B-4C12-B748-2F966F340BB9}"/>
    <cellStyle name="Thin Border 4 7 2" xfId="16656" xr:uid="{AC26B363-8029-481A-9AB6-6C2ADE33FC0B}"/>
    <cellStyle name="Thin Border 4 7 2 2" xfId="32502" xr:uid="{11FD7045-735E-4321-899A-345DFE9E9E5E}"/>
    <cellStyle name="Thin Border 4 7 3" xfId="32503" xr:uid="{92ED1EF1-ED9C-45C8-8AB7-4C2F37E8076B}"/>
    <cellStyle name="Thin Border 4 8" xfId="10087" xr:uid="{EB1A2A37-E63E-4075-8163-CD83A4685DD9}"/>
    <cellStyle name="Thin Border 4 8 2" xfId="32504" xr:uid="{0426C686-6F82-41C9-B1E2-F51039031172}"/>
    <cellStyle name="Thin Border 4 9" xfId="32505" xr:uid="{27B65AC0-0D15-40FD-9312-6A2148C7A65A}"/>
    <cellStyle name="Thin Border 5" xfId="4238" xr:uid="{1D58A484-188D-4DE0-8357-8C44F72C889F}"/>
    <cellStyle name="Thin Border 5 2" xfId="4239" xr:uid="{2C1A32BA-F86F-423B-A149-37F7491AE161}"/>
    <cellStyle name="Thin Border 5 2 2" xfId="8572" xr:uid="{34ACE858-72B1-495C-A7CC-07A4727F06F2}"/>
    <cellStyle name="Thin Border 5 2 2 2" xfId="16659" xr:uid="{84642EF1-6122-4235-8ABB-9E445C52C98E}"/>
    <cellStyle name="Thin Border 5 2 2 2 2" xfId="32506" xr:uid="{D6D4AB91-033C-497A-A8F7-233D2D1FBDBD}"/>
    <cellStyle name="Thin Border 5 2 2 3" xfId="32507" xr:uid="{242EE6D4-3921-447A-88F0-410EC756BAC4}"/>
    <cellStyle name="Thin Border 5 2 3" xfId="16658" xr:uid="{A6F28BEE-D922-41EF-BF0B-EF0255FD8873}"/>
    <cellStyle name="Thin Border 5 2 3 2" xfId="32508" xr:uid="{C2568B4B-C83A-4E36-B62A-77C3F756FC21}"/>
    <cellStyle name="Thin Border 5 2 4" xfId="32509" xr:uid="{6E68B6DB-0163-4CC8-8051-0C451DC77323}"/>
    <cellStyle name="Thin Border 5 3" xfId="4240" xr:uid="{83659E58-AE2D-42A3-AA26-3334194E9899}"/>
    <cellStyle name="Thin Border 5 3 2" xfId="9145" xr:uid="{5D6A079C-4696-4BB3-A950-AE2620F70651}"/>
    <cellStyle name="Thin Border 5 3 2 2" xfId="16661" xr:uid="{4D8B9EDE-78F7-4441-971E-775CD28D16CD}"/>
    <cellStyle name="Thin Border 5 3 2 2 2" xfId="32510" xr:uid="{7C0DCE72-4C81-4480-8862-48663343406C}"/>
    <cellStyle name="Thin Border 5 3 2 3" xfId="32511" xr:uid="{3636ADA5-9CB0-4191-8BA8-6DB0EA4BFA6A}"/>
    <cellStyle name="Thin Border 5 3 3" xfId="16660" xr:uid="{BAA415B5-9D2E-4053-854D-6C69A5A8AEFE}"/>
    <cellStyle name="Thin Border 5 3 3 2" xfId="32512" xr:uid="{BFDD28FC-262A-44B2-9734-B133B90360B3}"/>
    <cellStyle name="Thin Border 5 3 4" xfId="32513" xr:uid="{B3BCF5C5-AE3B-4E7D-8F4F-BF57BC1E4C62}"/>
    <cellStyle name="Thin Border 5 4" xfId="4241" xr:uid="{2D11D134-1BBA-4E9D-A499-4202400F9925}"/>
    <cellStyle name="Thin Border 5 4 2" xfId="9372" xr:uid="{22A1D00E-AA99-437F-81C9-CE4A3738C955}"/>
    <cellStyle name="Thin Border 5 4 2 2" xfId="16663" xr:uid="{347D4F96-BAB9-4CD6-9039-8DAAFFF4FE6C}"/>
    <cellStyle name="Thin Border 5 4 2 2 2" xfId="32514" xr:uid="{7F5A2C05-3C76-4E97-96CC-7F0B3EF87B37}"/>
    <cellStyle name="Thin Border 5 4 2 3" xfId="32515" xr:uid="{894B4617-BCBF-412B-844E-4ABB8B76CC1F}"/>
    <cellStyle name="Thin Border 5 4 3" xfId="16662" xr:uid="{54CFB856-E913-4DCA-B89E-15B793F350BD}"/>
    <cellStyle name="Thin Border 5 4 3 2" xfId="32516" xr:uid="{A3188676-F759-47DD-A999-67339A754167}"/>
    <cellStyle name="Thin Border 5 4 4" xfId="32517" xr:uid="{22F125DE-0CCE-45B9-9020-BF90C6714C9F}"/>
    <cellStyle name="Thin Border 5 5" xfId="4242" xr:uid="{3AAE9A28-420F-4C24-B1DE-8DF5EBC0573F}"/>
    <cellStyle name="Thin Border 5 5 2" xfId="8489" xr:uid="{A281170A-1E98-4602-BCE0-030F9EA23C8F}"/>
    <cellStyle name="Thin Border 5 5 2 2" xfId="16665" xr:uid="{797BED09-FEB7-4F4B-BFFE-182CC2F119BB}"/>
    <cellStyle name="Thin Border 5 5 2 2 2" xfId="32518" xr:uid="{10C1282D-F43B-49B7-ACFA-6FBB886AA9D1}"/>
    <cellStyle name="Thin Border 5 5 2 3" xfId="32519" xr:uid="{65853FF2-F77A-4240-B4E7-46DC8E927D0C}"/>
    <cellStyle name="Thin Border 5 5 3" xfId="16664" xr:uid="{7D2ECD62-457A-486F-944C-36F3DBD94CB0}"/>
    <cellStyle name="Thin Border 5 5 3 2" xfId="32520" xr:uid="{F238D6B2-353A-4AC4-9911-570695D20EAA}"/>
    <cellStyle name="Thin Border 5 5 4" xfId="32521" xr:uid="{5F8A9F32-0BF9-4F56-BBE8-4EF5425B16A7}"/>
    <cellStyle name="Thin Border 5 6" xfId="8222" xr:uid="{9835FB75-46D3-414F-BC27-A03D88D09F88}"/>
    <cellStyle name="Thin Border 5 6 2" xfId="16666" xr:uid="{0EC7A9BD-5B09-4CE2-9195-474C7F0C05D3}"/>
    <cellStyle name="Thin Border 5 6 2 2" xfId="32522" xr:uid="{36D2D247-2ACD-470F-A26B-13F719A8F97A}"/>
    <cellStyle name="Thin Border 5 6 3" xfId="32523" xr:uid="{308786C7-71A4-4640-9ED4-B024B5DF303C}"/>
    <cellStyle name="Thin Border 5 7" xfId="16657" xr:uid="{942E85B1-25F8-4E0B-B0E3-22CCA020BA0E}"/>
    <cellStyle name="Thin Border 5 7 2" xfId="32524" xr:uid="{C0FAE055-C64F-4A7E-B7EC-230CF57925C8}"/>
    <cellStyle name="Thin Border 5 8" xfId="32525" xr:uid="{BC7B52AE-A21F-4B8A-82BA-255AA404CB88}"/>
    <cellStyle name="Thin Border 6" xfId="4243" xr:uid="{C748C44C-69DF-4F0A-9051-88979B068F9C}"/>
    <cellStyle name="Thin Border 6 2" xfId="4244" xr:uid="{6DB05765-AD53-4EF5-9E0F-526764A7743E}"/>
    <cellStyle name="Thin Border 6 2 2" xfId="8630" xr:uid="{716185D4-6A7C-46A0-A7D1-3AA4E1D385EC}"/>
    <cellStyle name="Thin Border 6 2 2 2" xfId="16669" xr:uid="{FE9DD19C-44B6-4A9B-972A-1D305C16273D}"/>
    <cellStyle name="Thin Border 6 2 2 2 2" xfId="32526" xr:uid="{337D205D-9867-4D29-9DA3-0B89C05E9A6D}"/>
    <cellStyle name="Thin Border 6 2 2 3" xfId="32527" xr:uid="{C5178D38-EEAF-408E-97D3-71E58DBE1E7C}"/>
    <cellStyle name="Thin Border 6 2 3" xfId="16668" xr:uid="{A90D9F0F-591F-4C80-B984-4850EB6953BB}"/>
    <cellStyle name="Thin Border 6 2 3 2" xfId="32528" xr:uid="{C9370CE8-A840-4C03-9242-31A486FBF127}"/>
    <cellStyle name="Thin Border 6 2 4" xfId="32529" xr:uid="{B52FCE40-38F9-46C7-9775-5E4B6D28870B}"/>
    <cellStyle name="Thin Border 6 3" xfId="4245" xr:uid="{01B02E55-6D8D-4597-91B0-9F621064F08A}"/>
    <cellStyle name="Thin Border 6 3 2" xfId="9087" xr:uid="{6781664E-2676-4EB7-8A03-60A1BB9F8495}"/>
    <cellStyle name="Thin Border 6 3 2 2" xfId="16671" xr:uid="{7AF26034-6EB5-467B-99B0-5328527F9BA2}"/>
    <cellStyle name="Thin Border 6 3 2 2 2" xfId="32530" xr:uid="{613ABF1F-83ED-4A0F-9D8E-81A718D9046C}"/>
    <cellStyle name="Thin Border 6 3 2 3" xfId="32531" xr:uid="{8AB1C24F-AAD4-44BF-85D2-5FFC2B8C6F20}"/>
    <cellStyle name="Thin Border 6 3 3" xfId="16670" xr:uid="{5922CCC4-9F3A-4041-8F75-07FAF07CD957}"/>
    <cellStyle name="Thin Border 6 3 3 2" xfId="32532" xr:uid="{932AE5F4-F408-4284-A81F-151621581BE6}"/>
    <cellStyle name="Thin Border 6 3 4" xfId="32533" xr:uid="{5BC89D5A-006A-4753-8EB1-61C5E1F47F8B}"/>
    <cellStyle name="Thin Border 6 4" xfId="4246" xr:uid="{C3C337BA-184A-4E69-A9DC-F01229F9B731}"/>
    <cellStyle name="Thin Border 6 4 2" xfId="9314" xr:uid="{D49DB353-8DD5-4E97-82B8-25AF08AA40D9}"/>
    <cellStyle name="Thin Border 6 4 2 2" xfId="16673" xr:uid="{56DBEE09-FBE5-4EE8-8615-57265155BB10}"/>
    <cellStyle name="Thin Border 6 4 2 2 2" xfId="32534" xr:uid="{E75FB10C-8DA4-4F7A-89C3-4F09DDB6F873}"/>
    <cellStyle name="Thin Border 6 4 2 3" xfId="32535" xr:uid="{A5F48D2E-B271-40AC-84A9-462845DB33AD}"/>
    <cellStyle name="Thin Border 6 4 3" xfId="16672" xr:uid="{4CEB8F84-294E-40AB-A3EA-0C3A682F6087}"/>
    <cellStyle name="Thin Border 6 4 3 2" xfId="32536" xr:uid="{9AEDADA3-F279-44F0-8235-C7BA0ECBA816}"/>
    <cellStyle name="Thin Border 6 4 4" xfId="32537" xr:uid="{54978094-329B-4C07-9D9B-D95F1169C189}"/>
    <cellStyle name="Thin Border 6 5" xfId="4247" xr:uid="{F29C7356-A21B-4D88-B81E-BA5388EE1F3B}"/>
    <cellStyle name="Thin Border 6 5 2" xfId="8437" xr:uid="{A996F205-2DDC-4648-8104-7A0EC6B1DC32}"/>
    <cellStyle name="Thin Border 6 5 2 2" xfId="16675" xr:uid="{BA9BEB28-A573-4058-8127-E8DCAA34046A}"/>
    <cellStyle name="Thin Border 6 5 2 2 2" xfId="32538" xr:uid="{EF41FACA-A05A-451D-A358-F421BD868E98}"/>
    <cellStyle name="Thin Border 6 5 2 3" xfId="32539" xr:uid="{751F573A-9697-4347-ADA7-9398714AFF01}"/>
    <cellStyle name="Thin Border 6 5 3" xfId="16674" xr:uid="{F2542EC2-5671-4B54-B8A7-AC30DFE5B4E6}"/>
    <cellStyle name="Thin Border 6 5 3 2" xfId="32540" xr:uid="{3E3174D3-5CC7-4640-91D4-A07A535A2968}"/>
    <cellStyle name="Thin Border 6 5 4" xfId="32541" xr:uid="{B2CA0F68-2C70-4016-9AB7-185F01FD0BCC}"/>
    <cellStyle name="Thin Border 6 6" xfId="8164" xr:uid="{2E18142B-9357-49BB-893C-5B4C3DBCF5AE}"/>
    <cellStyle name="Thin Border 6 6 2" xfId="16676" xr:uid="{296A86C7-E5B7-4579-AE16-A93B113C17B8}"/>
    <cellStyle name="Thin Border 6 6 2 2" xfId="32542" xr:uid="{25DF5C10-1863-4F55-95D5-11C719DD9C27}"/>
    <cellStyle name="Thin Border 6 6 3" xfId="32543" xr:uid="{EE8EBB57-FF78-44F4-AB87-C457DFAE3C17}"/>
    <cellStyle name="Thin Border 6 7" xfId="16667" xr:uid="{95CB18A0-B319-4653-B537-8C1887622F5D}"/>
    <cellStyle name="Thin Border 6 7 2" xfId="32544" xr:uid="{CA460387-2F2E-478E-BB8F-631E05452D18}"/>
    <cellStyle name="Thin Border 6 8" xfId="32545" xr:uid="{8233528A-1331-4F2C-B38F-448B9C6C9A2A}"/>
    <cellStyle name="Thin Border 7" xfId="4248" xr:uid="{F7BAE832-6B1E-4BFF-9048-5AC3317F6DED}"/>
    <cellStyle name="Thin Border 7 2" xfId="4249" xr:uid="{629D6B59-03C0-472F-8F1B-8D199064C9F1}"/>
    <cellStyle name="Thin Border 7 2 2" xfId="8718" xr:uid="{A7FAFAE5-6062-4261-8B42-9D0A3C6EB3F2}"/>
    <cellStyle name="Thin Border 7 2 2 2" xfId="16679" xr:uid="{B72F4D9E-16E3-46D3-B754-3C753275E0A8}"/>
    <cellStyle name="Thin Border 7 2 2 2 2" xfId="32546" xr:uid="{67C5DD5C-5DC7-4E37-B259-7CA7E8924C53}"/>
    <cellStyle name="Thin Border 7 2 2 3" xfId="32547" xr:uid="{D738A51F-3AA9-4AA5-8434-DE3C4868D0B8}"/>
    <cellStyle name="Thin Border 7 2 3" xfId="16678" xr:uid="{012AA349-259C-4427-BB3F-983AC43D7D8C}"/>
    <cellStyle name="Thin Border 7 2 3 2" xfId="32548" xr:uid="{D605ABB4-86B6-46DF-ACCF-A9A714205948}"/>
    <cellStyle name="Thin Border 7 2 4" xfId="32549" xr:uid="{5A4C1E07-356F-43CB-BF39-45C270B598FB}"/>
    <cellStyle name="Thin Border 7 3" xfId="4250" xr:uid="{31F5A39D-E50E-4D3E-B237-DE6E657B739E}"/>
    <cellStyle name="Thin Border 7 3 2" xfId="8965" xr:uid="{31B85D6A-B802-4865-9E5C-54EA5325D2A3}"/>
    <cellStyle name="Thin Border 7 3 2 2" xfId="16681" xr:uid="{7094C3FC-B05E-403B-A160-462AFAA8F03F}"/>
    <cellStyle name="Thin Border 7 3 2 2 2" xfId="32550" xr:uid="{45C3E1B6-E3B6-4993-BE31-81FBD88DC6C1}"/>
    <cellStyle name="Thin Border 7 3 2 3" xfId="32551" xr:uid="{F0BC46C3-BFEA-416D-BD73-23323136AA40}"/>
    <cellStyle name="Thin Border 7 3 3" xfId="16680" xr:uid="{634E9AC6-7741-4881-97D9-FA4BA8560F9A}"/>
    <cellStyle name="Thin Border 7 3 3 2" xfId="32552" xr:uid="{B4D97E15-CEE0-4649-8D18-284F185FA33A}"/>
    <cellStyle name="Thin Border 7 3 4" xfId="32553" xr:uid="{77450744-9CCA-4A8C-828C-F5A02DB6BA8D}"/>
    <cellStyle name="Thin Border 7 4" xfId="4251" xr:uid="{0846F9E5-DD6A-49A9-B0CA-17E1D901AEA0}"/>
    <cellStyle name="Thin Border 7 4 2" xfId="9220" xr:uid="{5EBE6897-E467-4B61-9801-C795DEDE289F}"/>
    <cellStyle name="Thin Border 7 4 2 2" xfId="16683" xr:uid="{7D1B6634-3430-44CD-B3DB-36DF284D787F}"/>
    <cellStyle name="Thin Border 7 4 2 2 2" xfId="32554" xr:uid="{A3B8885C-A781-4160-B43F-16379D52E5A7}"/>
    <cellStyle name="Thin Border 7 4 2 3" xfId="32555" xr:uid="{69EA9940-64E1-4EEC-BC92-527FB9EEE339}"/>
    <cellStyle name="Thin Border 7 4 3" xfId="16682" xr:uid="{DD0E77F7-1BD2-4F94-96D0-6AFB26C3C285}"/>
    <cellStyle name="Thin Border 7 4 3 2" xfId="32556" xr:uid="{6CBD56AC-F77F-4D24-8D2C-C4BC751E3497}"/>
    <cellStyle name="Thin Border 7 4 4" xfId="32557" xr:uid="{3D92B6EB-DD9B-461F-B6E7-C142591C5C8E}"/>
    <cellStyle name="Thin Border 7 5" xfId="4252" xr:uid="{50AB4A7B-E6C2-42D5-A1E1-33F023705548}"/>
    <cellStyle name="Thin Border 7 5 2" xfId="8367" xr:uid="{0E094E7D-A56D-4E3A-864E-DE3A6054121D}"/>
    <cellStyle name="Thin Border 7 5 2 2" xfId="16685" xr:uid="{760A5A74-1CC9-4F3B-895A-B321154845A9}"/>
    <cellStyle name="Thin Border 7 5 2 2 2" xfId="32558" xr:uid="{4EBC4F35-92B3-4D4E-ADB1-DC7F045101DA}"/>
    <cellStyle name="Thin Border 7 5 2 3" xfId="32559" xr:uid="{04119B01-52D3-4FEA-A044-9DADB94D04F0}"/>
    <cellStyle name="Thin Border 7 5 3" xfId="16684" xr:uid="{2DD9BAB8-0825-4278-BF38-50ECEF92F6B8}"/>
    <cellStyle name="Thin Border 7 5 3 2" xfId="32560" xr:uid="{CE961BEE-E47B-4835-94AE-0A5B69CF8137}"/>
    <cellStyle name="Thin Border 7 5 4" xfId="32561" xr:uid="{599DC04B-F6BD-4DD7-895A-7BB0B5787B55}"/>
    <cellStyle name="Thin Border 7 6" xfId="8070" xr:uid="{B49D3986-0649-4A96-810B-A5FADB501E6F}"/>
    <cellStyle name="Thin Border 7 6 2" xfId="16686" xr:uid="{EAEDE7F7-F461-4D76-895C-B2BACB18FEF5}"/>
    <cellStyle name="Thin Border 7 6 2 2" xfId="32562" xr:uid="{9B01F55F-9041-44AC-8DC4-D1304917F926}"/>
    <cellStyle name="Thin Border 7 6 3" xfId="32563" xr:uid="{865E8EAA-8F42-4E54-8711-06DAB08F6F35}"/>
    <cellStyle name="Thin Border 7 7" xfId="16677" xr:uid="{D647D8FE-6A22-430D-990E-432E182F72F7}"/>
    <cellStyle name="Thin Border 7 7 2" xfId="32564" xr:uid="{A8D7DF02-8F73-47AB-9C8C-179F50FEA275}"/>
    <cellStyle name="Thin Border 7 8" xfId="32565" xr:uid="{AF74D811-D02C-4EEC-82B4-87BFC537B19B}"/>
    <cellStyle name="Thin Border 8" xfId="4253" xr:uid="{3A2E8643-E148-4465-A55C-7241EF162E4F}"/>
    <cellStyle name="Thin Border 8 2" xfId="4254" xr:uid="{53E60833-4F5A-4DD5-9BD0-65E045588457}"/>
    <cellStyle name="Thin Border 8 2 2" xfId="8554" xr:uid="{480B89B9-0404-4F0B-952C-584E24CB8041}"/>
    <cellStyle name="Thin Border 8 2 2 2" xfId="16689" xr:uid="{F4D05E8C-4D7C-4DE2-8C04-A25185EE0035}"/>
    <cellStyle name="Thin Border 8 2 2 2 2" xfId="32566" xr:uid="{6D202B7A-6734-4CAC-AC77-3F5D16258C5E}"/>
    <cellStyle name="Thin Border 8 2 2 3" xfId="32567" xr:uid="{D00B3FE4-738D-41AA-90C8-E81BCF185C39}"/>
    <cellStyle name="Thin Border 8 2 3" xfId="16688" xr:uid="{BD6B50EB-85BC-45ED-A6B4-854DB98D14A9}"/>
    <cellStyle name="Thin Border 8 2 3 2" xfId="32568" xr:uid="{1CD31464-CC42-4F14-A420-CE08CDFA4E56}"/>
    <cellStyle name="Thin Border 8 2 4" xfId="32569" xr:uid="{E7B8FC9D-A881-4546-AD5D-D5147489F76E}"/>
    <cellStyle name="Thin Border 8 3" xfId="4255" xr:uid="{EAF215A3-B285-4A50-92F6-C4A7CADE3BC2}"/>
    <cellStyle name="Thin Border 8 3 2" xfId="9163" xr:uid="{DA60B78E-0517-4BC2-B130-246FC9364088}"/>
    <cellStyle name="Thin Border 8 3 2 2" xfId="16691" xr:uid="{6CBF1A39-D1EE-46CC-8C8A-10D4759EA629}"/>
    <cellStyle name="Thin Border 8 3 2 2 2" xfId="32570" xr:uid="{B1CF9305-F8A1-49B1-BA5F-BBA753026447}"/>
    <cellStyle name="Thin Border 8 3 2 3" xfId="32571" xr:uid="{2AD012A4-E6E5-496D-8D75-D9983E6CFC42}"/>
    <cellStyle name="Thin Border 8 3 3" xfId="16690" xr:uid="{1D07DF74-1052-4E1B-92FF-AC9875C025DD}"/>
    <cellStyle name="Thin Border 8 3 3 2" xfId="32572" xr:uid="{31C13C2C-C4BF-4827-B7B7-28D66C8E33E2}"/>
    <cellStyle name="Thin Border 8 3 4" xfId="32573" xr:uid="{EF1C690C-B161-4BF2-A851-EA07399D6AC2}"/>
    <cellStyle name="Thin Border 8 4" xfId="4256" xr:uid="{564CDB47-5704-4B13-9C6F-CBBCC3CC7955}"/>
    <cellStyle name="Thin Border 8 4 2" xfId="9390" xr:uid="{8B6BF69E-CC44-4E7A-B21F-6BEFC473FB9F}"/>
    <cellStyle name="Thin Border 8 4 2 2" xfId="16693" xr:uid="{697A1A24-3878-4CE0-91EF-CF03CCB811D2}"/>
    <cellStyle name="Thin Border 8 4 2 2 2" xfId="32574" xr:uid="{8857F37D-ED79-446D-8276-56FA6A75E054}"/>
    <cellStyle name="Thin Border 8 4 2 3" xfId="32575" xr:uid="{8C3C4E68-B283-47E0-813A-63689DD9C05F}"/>
    <cellStyle name="Thin Border 8 4 3" xfId="16692" xr:uid="{0B016552-B221-4F99-968E-E30A57C63D5A}"/>
    <cellStyle name="Thin Border 8 4 3 2" xfId="32576" xr:uid="{89EA3DBC-8C49-431B-BBD6-916F18F3197C}"/>
    <cellStyle name="Thin Border 8 4 4" xfId="32577" xr:uid="{1F9902BA-9575-48E2-9969-61B4F87AB535}"/>
    <cellStyle name="Thin Border 8 5" xfId="4257" xr:uid="{12A8D79A-45B2-4AE4-A9C8-E8E210A4743A}"/>
    <cellStyle name="Thin Border 8 5 2" xfId="8504" xr:uid="{78FA260C-5F6F-44F9-88D9-EA4B0A3BCD6D}"/>
    <cellStyle name="Thin Border 8 5 2 2" xfId="16695" xr:uid="{82B2C523-2B7E-4EA2-B345-4CAEE0848A9F}"/>
    <cellStyle name="Thin Border 8 5 2 2 2" xfId="32578" xr:uid="{CD854F33-F1D0-460D-AF3B-0C93A189931E}"/>
    <cellStyle name="Thin Border 8 5 2 3" xfId="32579" xr:uid="{65AA0414-E96E-4416-B51C-F312EC7C12F0}"/>
    <cellStyle name="Thin Border 8 5 3" xfId="16694" xr:uid="{7545E815-BC6D-405C-B7AB-EC95B41D7485}"/>
    <cellStyle name="Thin Border 8 5 3 2" xfId="32580" xr:uid="{C95C54E7-A248-4568-8568-2961E32CBF87}"/>
    <cellStyle name="Thin Border 8 5 4" xfId="32581" xr:uid="{5E4FDA65-03D6-4352-B1AC-3FBD51F01304}"/>
    <cellStyle name="Thin Border 8 6" xfId="8240" xr:uid="{F7088BC9-5661-4716-9AC7-D7DA810630DB}"/>
    <cellStyle name="Thin Border 8 6 2" xfId="16696" xr:uid="{3DAEE978-C580-40D5-8C52-098B8E1F4A69}"/>
    <cellStyle name="Thin Border 8 6 2 2" xfId="32582" xr:uid="{5FDD0395-6CCD-47EC-BB9B-C14E4E35CF2C}"/>
    <cellStyle name="Thin Border 8 6 3" xfId="32583" xr:uid="{D425DC4B-6558-4564-AC38-E081959BD69E}"/>
    <cellStyle name="Thin Border 8 7" xfId="16687" xr:uid="{111F56CF-169E-4573-8A50-CD02D2E1538B}"/>
    <cellStyle name="Thin Border 8 7 2" xfId="32584" xr:uid="{2F555FB3-1AC1-40A9-93CB-57FAFAFF83DE}"/>
    <cellStyle name="Thin Border 8 8" xfId="32585" xr:uid="{B467437E-7294-460F-9109-D69F9AAB1753}"/>
    <cellStyle name="Thin Border 9" xfId="4258" xr:uid="{77AB6F19-F946-4468-BFA1-04C1FFAFBEF1}"/>
    <cellStyle name="Thin Border 9 2" xfId="4259" xr:uid="{B6B06A2B-0D94-41A5-8101-3CB058105DE8}"/>
    <cellStyle name="Thin Border 9 2 2" xfId="8684" xr:uid="{363858F7-FB75-45D2-BED9-9680C89BEC7B}"/>
    <cellStyle name="Thin Border 9 2 2 2" xfId="16699" xr:uid="{976871F3-17F6-4464-BBC1-576803B420BC}"/>
    <cellStyle name="Thin Border 9 2 2 2 2" xfId="32586" xr:uid="{D199DCAC-3794-48F2-A577-AEA8C189415D}"/>
    <cellStyle name="Thin Border 9 2 2 3" xfId="32587" xr:uid="{1098E2E7-D8DE-47AA-A9DC-A0B74E59EC29}"/>
    <cellStyle name="Thin Border 9 2 3" xfId="16698" xr:uid="{980E66F6-2D0D-4ADF-A30F-ACB36C78D1F8}"/>
    <cellStyle name="Thin Border 9 2 3 2" xfId="32588" xr:uid="{A127F30C-894B-4970-B0F3-0DC343EB86BE}"/>
    <cellStyle name="Thin Border 9 2 4" xfId="32589" xr:uid="{035B6B53-6ECD-4464-8DB7-FE4DADB0D4F7}"/>
    <cellStyle name="Thin Border 9 3" xfId="4260" xr:uid="{9F0ECD4F-D44A-4850-89CA-084FA915517D}"/>
    <cellStyle name="Thin Border 9 3 2" xfId="9033" xr:uid="{A92D857E-6862-4873-8036-5CB6F99F73F5}"/>
    <cellStyle name="Thin Border 9 3 2 2" xfId="16701" xr:uid="{17B00BED-E20E-4ADC-8E13-E04329B1A11D}"/>
    <cellStyle name="Thin Border 9 3 2 2 2" xfId="32590" xr:uid="{BF4199DD-F741-4619-9145-60EC3706BE2C}"/>
    <cellStyle name="Thin Border 9 3 2 3" xfId="32591" xr:uid="{2720F48B-D669-432E-8AEF-2FA0F4D0EE32}"/>
    <cellStyle name="Thin Border 9 3 3" xfId="16700" xr:uid="{7DEE2C14-41CC-4A85-A659-51A18D456A5F}"/>
    <cellStyle name="Thin Border 9 3 3 2" xfId="32592" xr:uid="{992A8299-B80A-4E6D-8677-538A61890769}"/>
    <cellStyle name="Thin Border 9 3 4" xfId="32593" xr:uid="{F10DAA1D-A90C-4176-8403-DEE1A65ED4F8}"/>
    <cellStyle name="Thin Border 9 4" xfId="4261" xr:uid="{77A9C774-A1B6-4FD4-B6D7-4C49FEA093D2}"/>
    <cellStyle name="Thin Border 9 4 2" xfId="9260" xr:uid="{2A3CCFC5-6CF0-4DD6-8AB5-CD4A2D562810}"/>
    <cellStyle name="Thin Border 9 4 2 2" xfId="16703" xr:uid="{31FC7616-B4FC-4B43-8C54-28569D89E8FA}"/>
    <cellStyle name="Thin Border 9 4 2 2 2" xfId="32594" xr:uid="{C9D728E4-3D06-4C00-9103-777DAF372BD3}"/>
    <cellStyle name="Thin Border 9 4 2 3" xfId="32595" xr:uid="{194528AC-B914-48DF-B44B-0BEAC3CB88B2}"/>
    <cellStyle name="Thin Border 9 4 3" xfId="16702" xr:uid="{D44920D7-1108-4955-BB41-9A0017C419EF}"/>
    <cellStyle name="Thin Border 9 4 3 2" xfId="32596" xr:uid="{7257AC53-248B-48D5-95B0-367902A8F1BA}"/>
    <cellStyle name="Thin Border 9 4 4" xfId="32597" xr:uid="{9CF0B331-FE56-492B-B8D0-EA6A987D6FDA}"/>
    <cellStyle name="Thin Border 9 5" xfId="8110" xr:uid="{CD07E27B-8EA6-45C7-869D-88670ABF8BB5}"/>
    <cellStyle name="Thin Border 9 5 2" xfId="16704" xr:uid="{73134BB2-2689-4279-8175-75BD29DDBA59}"/>
    <cellStyle name="Thin Border 9 5 2 2" xfId="32598" xr:uid="{87255E7A-AD71-477C-B7BE-AABBF914BBBA}"/>
    <cellStyle name="Thin Border 9 5 3" xfId="32599" xr:uid="{13DE8338-9AB7-4072-8281-DE38C46331E8}"/>
    <cellStyle name="Thin Border 9 6" xfId="16697" xr:uid="{00244688-4308-4A60-BC5A-F2C97B4EE8BC}"/>
    <cellStyle name="Thin Border 9 6 2" xfId="32600" xr:uid="{5243F1C9-7717-4E57-B298-C4420A12646B}"/>
    <cellStyle name="Thin Border 9 7" xfId="32601" xr:uid="{01AB8A46-2F52-4EE1-AAF3-787A2A64A82B}"/>
    <cellStyle name="times" xfId="1276" xr:uid="{0FADBF14-3328-490B-87AE-6A7990B2249A}"/>
    <cellStyle name="Times 10" xfId="1277" xr:uid="{F855F23C-FC51-434F-96C4-B111D9FA0F13}"/>
    <cellStyle name="Times 12" xfId="1278" xr:uid="{61260858-8E99-4383-9DC1-911097446664}"/>
    <cellStyle name="Times New Roman" xfId="1279" xr:uid="{5355F719-A27C-4531-8EF9-E56294FFE8EA}"/>
    <cellStyle name="Title 2" xfId="1280" xr:uid="{F9D96F3C-FB8C-4F8F-8098-FD20F49C8F56}"/>
    <cellStyle name="Title 2 2" xfId="10088" xr:uid="{35CBBB94-D77B-4FEB-8B89-C20F50BCBF4A}"/>
    <cellStyle name="Title 2 3" xfId="34444" xr:uid="{B84DA38E-26C6-411B-AC5E-A7E8895330F9}"/>
    <cellStyle name="Title 3" xfId="4610" xr:uid="{1EDDAE76-CDAD-40C1-B295-5225E1B8417F}"/>
    <cellStyle name="Title10" xfId="1281" xr:uid="{4F1F22ED-227F-42CC-82B4-AA9FCD3E4117}"/>
    <cellStyle name="Title2" xfId="1282" xr:uid="{7B8D8094-4C33-4C25-A173-39AD745B4174}"/>
    <cellStyle name="Title2 10" xfId="6700" xr:uid="{872D0D91-B2BC-4222-ADE3-247B30806E0F}"/>
    <cellStyle name="Title2 10 2" xfId="32602" xr:uid="{C46300DC-8698-4B2C-AB09-23D89701B702}"/>
    <cellStyle name="Title2 10 3" xfId="32603" xr:uid="{EDCD63CD-E356-4294-A551-9C2F199F1401}"/>
    <cellStyle name="Title2 11" xfId="7033" xr:uid="{5EAF5B22-952F-4E41-B3D5-D19DCC489935}"/>
    <cellStyle name="Title2 11 2" xfId="32604" xr:uid="{BE93AF7E-D06B-4DD8-B1A8-6E74B70E2313}"/>
    <cellStyle name="Title2 11 3" xfId="32605" xr:uid="{4C70F88F-492D-446E-882C-DA1F3703F862}"/>
    <cellStyle name="Title2 12" xfId="6338" xr:uid="{67C4A5E8-2A9F-4C56-9204-73ED1AEC314F}"/>
    <cellStyle name="Title2 12 2" xfId="32606" xr:uid="{7B8B3A9E-75CC-4231-985D-7A77CC798C00}"/>
    <cellStyle name="Title2 12 3" xfId="32607" xr:uid="{F87143ED-49F4-4849-81E4-118261CE920A}"/>
    <cellStyle name="Title2 13" xfId="32608" xr:uid="{289CF567-5DD2-4DB8-98A3-0503A34AD133}"/>
    <cellStyle name="Title2 14" xfId="32609" xr:uid="{F4DADA60-EC4F-40AD-B0ED-200F13C73AAE}"/>
    <cellStyle name="Title2 2" xfId="1283" xr:uid="{8EFA69F9-49E8-449E-9BF8-8F84E802E01B}"/>
    <cellStyle name="Title2 2 10" xfId="7005" xr:uid="{EEFD4A1D-2741-407E-8139-E39D44E67A47}"/>
    <cellStyle name="Title2 2 10 2" xfId="32610" xr:uid="{A2298CDC-2629-46AC-BA3A-AD7242961644}"/>
    <cellStyle name="Title2 2 10 3" xfId="32611" xr:uid="{366FA575-4719-42B2-86F2-7F8CDA9B69C9}"/>
    <cellStyle name="Title2 2 11" xfId="7511" xr:uid="{82EFB6EB-06A1-4B06-BEBA-B5933B406DB4}"/>
    <cellStyle name="Title2 2 11 2" xfId="32612" xr:uid="{1A176B72-4B65-4D71-AF7A-DD2DCC51F2A9}"/>
    <cellStyle name="Title2 2 11 3" xfId="32613" xr:uid="{FC47F575-129E-49BF-9721-BA061DEF2E8E}"/>
    <cellStyle name="Title2 2 12" xfId="32614" xr:uid="{6089F4EC-7D5D-4688-87A7-59BDB920F423}"/>
    <cellStyle name="Title2 2 13" xfId="32615" xr:uid="{9C10FADA-CD66-4B0A-A75B-C7F59A5E6A8A}"/>
    <cellStyle name="Title2 2 2" xfId="1597" xr:uid="{946E7840-1B0A-43E9-A2FC-6B8384F41898}"/>
    <cellStyle name="Title2 2 2 10" xfId="6950" xr:uid="{545CA812-7739-43AA-BB55-DB06CE88BF45}"/>
    <cellStyle name="Title2 2 2 10 2" xfId="32616" xr:uid="{9D19ABEA-866B-4CC6-A46C-10283E6D38D0}"/>
    <cellStyle name="Title2 2 2 10 3" xfId="32617" xr:uid="{4EC265EF-A608-41B6-9B10-1C863EAB958F}"/>
    <cellStyle name="Title2 2 2 11" xfId="32618" xr:uid="{C0A824B4-9CCE-4EEA-9AF4-063736A79BA3}"/>
    <cellStyle name="Title2 2 2 12" xfId="32619" xr:uid="{D32E9F88-B12F-4771-8106-1522DE9DF2D8}"/>
    <cellStyle name="Title2 2 2 2" xfId="5918" xr:uid="{A013E76A-E661-481C-A357-ED02D2CE2766}"/>
    <cellStyle name="Title2 2 2 2 2" xfId="32620" xr:uid="{1744CB6A-F7D8-43BA-AD4B-A739E9645685}"/>
    <cellStyle name="Title2 2 2 2 3" xfId="32621" xr:uid="{52D4B24C-EB2A-4DA9-A372-8B2A310B2BC0}"/>
    <cellStyle name="Title2 2 2 3" xfId="5444" xr:uid="{F3989D38-D120-4434-98F2-33C8A58FA533}"/>
    <cellStyle name="Title2 2 2 3 2" xfId="32622" xr:uid="{148F869A-681D-4FA0-88FD-5E5EE17C930E}"/>
    <cellStyle name="Title2 2 2 3 3" xfId="32623" xr:uid="{D7772D15-787F-4164-AAE7-5736467CB621}"/>
    <cellStyle name="Title2 2 2 4" xfId="6607" xr:uid="{B3DE01D3-D837-4671-A5CD-BC698B571152}"/>
    <cellStyle name="Title2 2 2 4 2" xfId="32624" xr:uid="{B520938E-0767-4F89-9388-F5B4A7B8E1AE}"/>
    <cellStyle name="Title2 2 2 4 3" xfId="32625" xr:uid="{EC42C729-6FF0-4B6F-9711-6AE3AF22DC0F}"/>
    <cellStyle name="Title2 2 2 5" xfId="5456" xr:uid="{21FA5648-5E92-4E0A-9F3F-FF10E3B51251}"/>
    <cellStyle name="Title2 2 2 5 2" xfId="32626" xr:uid="{2760780E-A036-4CE0-8B00-833268A146C7}"/>
    <cellStyle name="Title2 2 2 5 3" xfId="32627" xr:uid="{8532356D-701D-4D1B-89BA-D523BC686E84}"/>
    <cellStyle name="Title2 2 2 6" xfId="5279" xr:uid="{70CF4DAE-732F-4FB0-8C21-780B61C45B7D}"/>
    <cellStyle name="Title2 2 2 6 2" xfId="32628" xr:uid="{DC798CD1-D01B-4263-B968-0FC3012E069E}"/>
    <cellStyle name="Title2 2 2 6 3" xfId="32629" xr:uid="{BD4333BE-1147-41B7-B87C-F23C40AC34D3}"/>
    <cellStyle name="Title2 2 2 7" xfId="5122" xr:uid="{139D484D-9A7A-4D05-A7A3-5419C1E7FAE8}"/>
    <cellStyle name="Title2 2 2 7 2" xfId="32630" xr:uid="{1910712D-7961-447A-A68C-9AB0E3391628}"/>
    <cellStyle name="Title2 2 2 7 3" xfId="32631" xr:uid="{E0C72448-8FD8-41B7-BF91-C1BC53873712}"/>
    <cellStyle name="Title2 2 2 8" xfId="5599" xr:uid="{DB653291-3EC4-4BF6-8D20-75142AD2DE1F}"/>
    <cellStyle name="Title2 2 2 8 2" xfId="32632" xr:uid="{516B6EA6-780B-4ED9-87F0-71C9BF8CDE96}"/>
    <cellStyle name="Title2 2 2 8 3" xfId="32633" xr:uid="{55C1E5FE-3699-4639-B4D3-D8C672F4052E}"/>
    <cellStyle name="Title2 2 2 9" xfId="7602" xr:uid="{EDB098D3-6E0B-45B8-BE6B-DF4EF327E3D9}"/>
    <cellStyle name="Title2 2 2 9 2" xfId="32634" xr:uid="{E8DCFDAA-9344-4212-90B3-3BE009EA15B7}"/>
    <cellStyle name="Title2 2 2 9 3" xfId="32635" xr:uid="{02F7C0BE-C315-40FD-83B3-D6C167256B63}"/>
    <cellStyle name="Title2 2 3" xfId="1598" xr:uid="{D3736478-7217-4087-A789-A729DC856F9E}"/>
    <cellStyle name="Title2 2 3 10" xfId="32636" xr:uid="{F02BCBCF-C689-4B4F-9C16-9459FF9F58A2}"/>
    <cellStyle name="Title2 2 3 11" xfId="32637" xr:uid="{34127018-A936-420C-89CB-2159E28A20C7}"/>
    <cellStyle name="Title2 2 3 2" xfId="5487" xr:uid="{930FA32F-AFCD-400F-B62D-3DE1DA7E2A01}"/>
    <cellStyle name="Title2 2 3 2 2" xfId="32638" xr:uid="{925CB918-8E3B-4BE1-B1CD-33EEA276663A}"/>
    <cellStyle name="Title2 2 3 2 3" xfId="32639" xr:uid="{3ED8F9BB-273C-4E48-AE17-17857FEBEF07}"/>
    <cellStyle name="Title2 2 3 3" xfId="6294" xr:uid="{646C800A-4A61-49F5-A903-3E0E77C3706F}"/>
    <cellStyle name="Title2 2 3 3 2" xfId="32640" xr:uid="{8F7B86D8-D5DC-428A-8666-AE0E1664EA56}"/>
    <cellStyle name="Title2 2 3 3 3" xfId="32641" xr:uid="{86F959B7-52E6-48DC-901E-47A34EDB01B5}"/>
    <cellStyle name="Title2 2 3 4" xfId="6057" xr:uid="{4B9A4453-2B0C-4CBD-9B17-422F7D3ED25B}"/>
    <cellStyle name="Title2 2 3 4 2" xfId="32642" xr:uid="{04BE1078-375D-4D70-8C5A-EE21AFB38C0B}"/>
    <cellStyle name="Title2 2 3 4 3" xfId="32643" xr:uid="{4214AE24-4B3E-4B18-B86B-04A2E3ED2197}"/>
    <cellStyle name="Title2 2 3 5" xfId="5197" xr:uid="{B34DECB8-80D7-4814-86EF-AD5F6CBC3A93}"/>
    <cellStyle name="Title2 2 3 5 2" xfId="32644" xr:uid="{DB79CAF1-AE03-4D02-8AEF-984B83A5A060}"/>
    <cellStyle name="Title2 2 3 5 3" xfId="32645" xr:uid="{37F289E6-43A0-436A-AB8F-FA6849C8CA9E}"/>
    <cellStyle name="Title2 2 3 6" xfId="5594" xr:uid="{24B907C7-EE53-4E11-8180-030D84F1A0EE}"/>
    <cellStyle name="Title2 2 3 6 2" xfId="32646" xr:uid="{E7B8C78A-BA48-4C62-AB86-3B8C4F9520C9}"/>
    <cellStyle name="Title2 2 3 6 3" xfId="32647" xr:uid="{5D12C193-CC93-4480-8241-79A2B5DE9B51}"/>
    <cellStyle name="Title2 2 3 7" xfId="7010" xr:uid="{F54B8E36-D681-49A1-B521-1D965209B6EB}"/>
    <cellStyle name="Title2 2 3 7 2" xfId="32648" xr:uid="{B3E772F8-5E46-4551-9975-F3DE9F9E313E}"/>
    <cellStyle name="Title2 2 3 7 3" xfId="32649" xr:uid="{C5F821DA-32EF-4285-BDF6-3473C22BE881}"/>
    <cellStyle name="Title2 2 3 8" xfId="5363" xr:uid="{7B29877D-91C7-4829-9CB2-366B42F2F92A}"/>
    <cellStyle name="Title2 2 3 8 2" xfId="32650" xr:uid="{40BFF406-BB8F-498A-8F06-C4E52CAAAA36}"/>
    <cellStyle name="Title2 2 3 8 3" xfId="32651" xr:uid="{6B1229D3-BE8F-416B-8A2B-02C4881133E4}"/>
    <cellStyle name="Title2 2 3 9" xfId="4706" xr:uid="{2AFF5387-E773-4DE5-8DF2-45FBA77A599D}"/>
    <cellStyle name="Title2 2 3 9 2" xfId="32652" xr:uid="{F8619CD3-E4A8-4620-B590-976AB87E9540}"/>
    <cellStyle name="Title2 2 3 9 3" xfId="32653" xr:uid="{4E60FF34-CA43-440D-805F-D18E53DEB133}"/>
    <cellStyle name="Title2 2 4" xfId="4910" xr:uid="{4359AC73-5C0A-4AF8-896E-F06B5CFC5F50}"/>
    <cellStyle name="Title2 2 4 2" xfId="32654" xr:uid="{CDA86452-DDFF-42FE-B203-1B6461925D7C}"/>
    <cellStyle name="Title2 2 4 3" xfId="32655" xr:uid="{057EDD0C-A1EB-4A80-8174-344990C8766B}"/>
    <cellStyle name="Title2 2 5" xfId="6075" xr:uid="{052A332C-1FF6-4BCA-96ED-94F12CE2D3E7}"/>
    <cellStyle name="Title2 2 5 2" xfId="32656" xr:uid="{076D9F89-06E2-42C8-933B-566F25AA9E00}"/>
    <cellStyle name="Title2 2 5 3" xfId="32657" xr:uid="{0BDD4EA8-E2D6-4560-90A9-AEAF9660ED76}"/>
    <cellStyle name="Title2 2 6" xfId="4763" xr:uid="{D5280D35-156B-47F5-B30E-1257A6238FCB}"/>
    <cellStyle name="Title2 2 6 2" xfId="32658" xr:uid="{AE04AA9C-701D-4344-BD72-439B87854D31}"/>
    <cellStyle name="Title2 2 6 3" xfId="32659" xr:uid="{8AA81631-C44C-4CA9-9D8D-B7FE89914858}"/>
    <cellStyle name="Title2 2 7" xfId="4997" xr:uid="{509A2AE1-AEDB-425F-88E0-99C372FFBD14}"/>
    <cellStyle name="Title2 2 7 2" xfId="32660" xr:uid="{18518FB1-1951-42B9-A8ED-025F9571F421}"/>
    <cellStyle name="Title2 2 7 3" xfId="32661" xr:uid="{A4949016-F1E9-4147-88EA-C3ED84B80C4A}"/>
    <cellStyle name="Title2 2 8" xfId="6626" xr:uid="{723D0D0D-1912-4745-A756-8364502EEA44}"/>
    <cellStyle name="Title2 2 8 2" xfId="32662" xr:uid="{4D070D20-9604-4D6D-A972-C3E831E5E3FE}"/>
    <cellStyle name="Title2 2 8 3" xfId="32663" xr:uid="{D814E02A-F01F-4B1E-8F01-689E70042287}"/>
    <cellStyle name="Title2 2 9" xfId="4764" xr:uid="{CD3D2126-1C37-4AF1-BAD6-76AF5D0CAD09}"/>
    <cellStyle name="Title2 2 9 2" xfId="32664" xr:uid="{74CDA12C-0C05-4F8C-BA05-F975ACC50495}"/>
    <cellStyle name="Title2 2 9 3" xfId="32665" xr:uid="{35F7B801-5DE0-421E-84F3-4F89CDBC802F}"/>
    <cellStyle name="Title2 3" xfId="1599" xr:uid="{E085BBBA-2A85-44D3-8A37-76488CF854B3}"/>
    <cellStyle name="Title2 3 10" xfId="4781" xr:uid="{0136888F-D546-4D3C-A312-7C9CBA6AAFA7}"/>
    <cellStyle name="Title2 3 10 2" xfId="32666" xr:uid="{4B7E7A93-E106-497A-8E01-BF42F78ECD20}"/>
    <cellStyle name="Title2 3 10 3" xfId="32667" xr:uid="{45F10220-011B-453E-9579-08E106F35566}"/>
    <cellStyle name="Title2 3 11" xfId="32668" xr:uid="{1570092C-9589-4746-8290-52BB1C692D84}"/>
    <cellStyle name="Title2 3 12" xfId="32669" xr:uid="{8A4C7C96-87ED-4F26-A8F6-61E2EEC6FF50}"/>
    <cellStyle name="Title2 3 2" xfId="5919" xr:uid="{F1B5B0CA-C73B-4F66-9C58-4F30FCF0A6C0}"/>
    <cellStyle name="Title2 3 2 2" xfId="32670" xr:uid="{4204B801-6B65-4797-B200-899546D1DD11}"/>
    <cellStyle name="Title2 3 2 3" xfId="32671" xr:uid="{9075627E-F913-400C-9157-D641D16224F0}"/>
    <cellStyle name="Title2 3 3" xfId="5557" xr:uid="{A08CA5A6-2870-4DF1-9689-04D1BA166147}"/>
    <cellStyle name="Title2 3 3 2" xfId="32672" xr:uid="{58D27E95-FA41-4221-96E3-05A25B6CE584}"/>
    <cellStyle name="Title2 3 3 3" xfId="32673" xr:uid="{15BDAFC0-7C00-4B1E-A5C9-D2E3A4852131}"/>
    <cellStyle name="Title2 3 4" xfId="6749" xr:uid="{7CD2A452-BF09-4DDB-9C5A-4504E29055B0}"/>
    <cellStyle name="Title2 3 4 2" xfId="32674" xr:uid="{58464873-0375-4E6F-8673-54DFEAFA6281}"/>
    <cellStyle name="Title2 3 4 3" xfId="32675" xr:uid="{5957F7A0-340F-4C6D-99A8-22315BB33FDB}"/>
    <cellStyle name="Title2 3 5" xfId="6190" xr:uid="{BA08D41F-2284-42EF-BD5B-DC02EF1C1423}"/>
    <cellStyle name="Title2 3 5 2" xfId="32676" xr:uid="{8A224E15-6A0A-4458-82F0-5521ACC87EA0}"/>
    <cellStyle name="Title2 3 5 3" xfId="32677" xr:uid="{FD32E213-1621-4546-8A56-FFEDE71C56C2}"/>
    <cellStyle name="Title2 3 6" xfId="7175" xr:uid="{6C4592C9-EC11-4FF8-BF10-E1754F3326E3}"/>
    <cellStyle name="Title2 3 6 2" xfId="32678" xr:uid="{67A71F41-F851-4CEE-83A0-43F67F0AA463}"/>
    <cellStyle name="Title2 3 6 3" xfId="32679" xr:uid="{9BA8514D-A159-48C3-A255-3FD9A18D4BF2}"/>
    <cellStyle name="Title2 3 7" xfId="7034" xr:uid="{DF32B09B-6825-4D16-B2C9-4DCD05F37B0F}"/>
    <cellStyle name="Title2 3 7 2" xfId="32680" xr:uid="{F519BADC-3282-4BBD-8EC5-EA4E8790CFBA}"/>
    <cellStyle name="Title2 3 7 3" xfId="32681" xr:uid="{297CD566-4E27-45FE-A949-8FC0E169718D}"/>
    <cellStyle name="Title2 3 8" xfId="7003" xr:uid="{80F5B6AD-5A26-4B40-96C1-FDB47C5F4917}"/>
    <cellStyle name="Title2 3 8 2" xfId="32682" xr:uid="{8811DB3C-661C-4A6B-BD7E-FB24C226BC15}"/>
    <cellStyle name="Title2 3 8 3" xfId="32683" xr:uid="{971E6ED2-BFA1-4E6B-84FD-390DBC553927}"/>
    <cellStyle name="Title2 3 9" xfId="7514" xr:uid="{F49A98BC-1368-434F-AE57-8CE7D46743AA}"/>
    <cellStyle name="Title2 3 9 2" xfId="32684" xr:uid="{D7466D83-C8DE-489E-9541-06B132E07BEE}"/>
    <cellStyle name="Title2 3 9 3" xfId="32685" xr:uid="{83BC2CB5-84B0-41D1-8065-8A93688665A1}"/>
    <cellStyle name="Title2 4" xfId="1600" xr:uid="{894873A7-6DD5-40C6-8E2F-303D57DA4403}"/>
    <cellStyle name="Title2 4 10" xfId="32686" xr:uid="{E4D39B0F-3E8C-46CD-BE33-084CF0B2F914}"/>
    <cellStyle name="Title2 4 11" xfId="32687" xr:uid="{C9D44194-A140-42B6-BDE2-74FC3BF7EF8D}"/>
    <cellStyle name="Title2 4 2" xfId="4892" xr:uid="{582D763D-A758-4B14-B97C-E2A345C1913A}"/>
    <cellStyle name="Title2 4 2 2" xfId="32688" xr:uid="{68CA614A-3925-48E3-86E8-3F1A32471C69}"/>
    <cellStyle name="Title2 4 2 3" xfId="32689" xr:uid="{3CD9A874-FE7F-4DA8-9228-83956D9A91FC}"/>
    <cellStyle name="Title2 4 3" xfId="6462" xr:uid="{36E5BA9E-4707-475B-9B85-0995977C605C}"/>
    <cellStyle name="Title2 4 3 2" xfId="32690" xr:uid="{F4F059A1-704A-49F2-81F4-C4C232B87EB8}"/>
    <cellStyle name="Title2 4 3 3" xfId="32691" xr:uid="{B6AB4DB7-D7C0-4226-B2A6-290A87F5E71A}"/>
    <cellStyle name="Title2 4 4" xfId="5287" xr:uid="{66993090-0EC4-4D81-BB15-A2DB31AE78C8}"/>
    <cellStyle name="Title2 4 4 2" xfId="32692" xr:uid="{F8C63A69-B5F1-4865-9256-F5EE2C4399D7}"/>
    <cellStyle name="Title2 4 4 3" xfId="32693" xr:uid="{AD16FB5B-5175-4653-B49D-95335D2B0E1F}"/>
    <cellStyle name="Title2 4 5" xfId="5501" xr:uid="{347AFF0D-3A08-4AB8-B496-C9E435DF6253}"/>
    <cellStyle name="Title2 4 5 2" xfId="32694" xr:uid="{B80FEF6B-DABD-401B-934C-EE50A7EE42D0}"/>
    <cellStyle name="Title2 4 5 3" xfId="32695" xr:uid="{BF21336A-EFAF-4636-9833-30E52362BADE}"/>
    <cellStyle name="Title2 4 6" xfId="6899" xr:uid="{07611A3C-394D-463E-9D50-D6FDB8985AFE}"/>
    <cellStyle name="Title2 4 6 2" xfId="32696" xr:uid="{86F5A83C-CA91-4F16-8D21-0B964392AB07}"/>
    <cellStyle name="Title2 4 6 3" xfId="32697" xr:uid="{4F8DAC72-7A24-44DE-83CA-66E689E921DE}"/>
    <cellStyle name="Title2 4 7" xfId="5041" xr:uid="{74CEAED2-4359-4898-AEDC-002CF5249B95}"/>
    <cellStyle name="Title2 4 7 2" xfId="32698" xr:uid="{2CF7488C-DB5C-45CB-9D35-9461589225C8}"/>
    <cellStyle name="Title2 4 7 3" xfId="32699" xr:uid="{5A2F47A0-247D-4DCD-8FB0-238FCB23AB6A}"/>
    <cellStyle name="Title2 4 8" xfId="7623" xr:uid="{5B21DF5C-091F-4C85-9E5D-13F6E063A639}"/>
    <cellStyle name="Title2 4 8 2" xfId="32700" xr:uid="{B7E03FFA-F296-43D5-88F4-A33A96EFCC96}"/>
    <cellStyle name="Title2 4 8 3" xfId="32701" xr:uid="{571666E0-162E-4D68-8653-78BBB8E81B74}"/>
    <cellStyle name="Title2 4 9" xfId="5067" xr:uid="{10BB0EBA-3BD8-4152-A887-FA12C3B20CE2}"/>
    <cellStyle name="Title2 4 9 2" xfId="32702" xr:uid="{823D2EAE-E71F-4ABF-858B-926D7A643E0C}"/>
    <cellStyle name="Title2 4 9 3" xfId="32703" xr:uid="{200CBECF-FEB5-40D0-B2A6-32B4EBFAFD55}"/>
    <cellStyle name="Title2 5" xfId="6642" xr:uid="{4947406F-0801-4F01-8E2F-54CDCEF66811}"/>
    <cellStyle name="Title2 5 2" xfId="32704" xr:uid="{3C6F6B2B-061A-401B-A414-6A3356765AEB}"/>
    <cellStyle name="Title2 5 3" xfId="32705" xr:uid="{3CD7239D-B55C-4161-95F5-0200229BA20D}"/>
    <cellStyle name="Title2 6" xfId="5763" xr:uid="{E9A35E38-1D52-4C82-BEEB-D68D691ACC55}"/>
    <cellStyle name="Title2 6 2" xfId="32706" xr:uid="{9E2C0711-7FC7-4EFA-A294-DF6F745DB4D4}"/>
    <cellStyle name="Title2 6 3" xfId="32707" xr:uid="{E4AF2DFB-ED8D-4C54-AE8C-311A3C58FC14}"/>
    <cellStyle name="Title2 7" xfId="6617" xr:uid="{056B5846-E614-4F25-84D5-3AC58376250B}"/>
    <cellStyle name="Title2 7 2" xfId="32708" xr:uid="{93605827-9119-463F-8A20-3F4C6589E623}"/>
    <cellStyle name="Title2 7 3" xfId="32709" xr:uid="{C04A70C9-9D06-40DF-8C72-F15EB9C78FC1}"/>
    <cellStyle name="Title2 8" xfId="6164" xr:uid="{156270A8-304F-4A72-9B1B-E4179E65CD8B}"/>
    <cellStyle name="Title2 8 2" xfId="32710" xr:uid="{A3FA36BF-0E99-44E8-86C7-F2E4041DE92E}"/>
    <cellStyle name="Title2 8 3" xfId="32711" xr:uid="{22A7A32D-58CD-40B2-A2D7-A9EE0F924557}"/>
    <cellStyle name="Title2 9" xfId="6979" xr:uid="{BD969CB4-F6AF-4279-8982-773BFC49591A}"/>
    <cellStyle name="Title2 9 2" xfId="32712" xr:uid="{37D65DD6-1016-47EE-BEEF-2224E89E5E17}"/>
    <cellStyle name="Title2 9 3" xfId="32713" xr:uid="{86FD39E3-E7FC-4A11-B4B5-2CB41E50795F}"/>
    <cellStyle name="Title8" xfId="1284" xr:uid="{72AE9348-2C36-47DE-8C5C-169655D2708C}"/>
    <cellStyle name="Title8Left" xfId="1285" xr:uid="{28630944-27A9-443F-98BC-45D2DA5AF34C}"/>
    <cellStyle name="TitleCenter" xfId="1286" xr:uid="{92F60DF5-285D-4966-BDFF-F1C8328F5C40}"/>
    <cellStyle name="TitleII" xfId="1287" xr:uid="{AF55C6F9-CF6C-47AF-A10A-A2BF958AF434}"/>
    <cellStyle name="TitleLeft" xfId="1288" xr:uid="{1B57E3D0-B9E2-45D0-8D17-1F898E8CC987}"/>
    <cellStyle name="TitleLeft 2" xfId="1926" xr:uid="{05EA7FC1-C3D8-4729-8EF0-FC66288FF9BA}"/>
    <cellStyle name="TitleLeft 2 2" xfId="5991" xr:uid="{BD808F22-98DC-41B5-A755-FC6C4CD202A0}"/>
    <cellStyle name="TitleLeft 2 3" xfId="4634" xr:uid="{0D2F2549-1006-45DD-B06A-8F025CC4A42E}"/>
    <cellStyle name="TitleLeft 3" xfId="5734" xr:uid="{ABD3AD5F-0297-4E96-AA3B-F12B56740247}"/>
    <cellStyle name="Titles" xfId="1289" xr:uid="{DCB1A2BB-E147-4DA1-B8F3-49D7EB08A82F}"/>
    <cellStyle name="TNRoman10" xfId="1290" xr:uid="{CAC6D5E0-85E5-4A8B-A8B3-B3D39C87555A}"/>
    <cellStyle name="TNRoman10U" xfId="1291" xr:uid="{1063E169-BFAB-4A5F-A3EE-11B5EE7E01D9}"/>
    <cellStyle name="TNRoman11" xfId="1292" xr:uid="{FE7CDA3E-16CB-4EF4-A95E-92089427D484}"/>
    <cellStyle name="TNRoman11U" xfId="1293" xr:uid="{1DC29C98-1C61-4453-A832-2E01078A3559}"/>
    <cellStyle name="TNRoman12" xfId="1294" xr:uid="{27A64C90-A9C1-4FAF-BD99-D8E49554AA98}"/>
    <cellStyle name="TNRoman14" xfId="1295" xr:uid="{9F56E10C-FED2-4C3D-B41D-318E567625B5}"/>
    <cellStyle name="TNRoman16" xfId="1296" xr:uid="{40B7048A-2154-4DF0-9FEC-EC5C8D4F0BA9}"/>
    <cellStyle name="topline" xfId="1297" xr:uid="{91D94D60-F0AE-40B2-B9C0-3596A2FC4812}"/>
    <cellStyle name="Total 10" xfId="1298" xr:uid="{A7A0803F-459D-4C3C-914B-7F3648C87541}"/>
    <cellStyle name="Total 10 10" xfId="17903" xr:uid="{8D7C6885-52C2-4681-9892-C9C63AEBB583}"/>
    <cellStyle name="Total 10 10 2" xfId="32714" xr:uid="{D955E166-BA9A-4DFC-ABAA-C3CBF9E7A9AB}"/>
    <cellStyle name="Total 10 2" xfId="1299" xr:uid="{D4BC89F8-7AF2-419B-A89A-E76756DF74C8}"/>
    <cellStyle name="Total 10 2 2" xfId="10090" xr:uid="{A979C9A7-3193-41BB-972B-0692AD5D971F}"/>
    <cellStyle name="Total 10 3" xfId="10089" xr:uid="{987CBD69-0499-467A-A44A-0E0075C62A92}"/>
    <cellStyle name="Total 10 3 2" xfId="32715" xr:uid="{7B7B9CB4-D3B0-40A6-9E48-333A2742E569}"/>
    <cellStyle name="Total 10 4" xfId="17904" xr:uid="{273C6FC0-7474-47C5-A6DB-FABE516E40D3}"/>
    <cellStyle name="Total 10 4 2" xfId="32716" xr:uid="{CC638A91-3E63-4852-A131-25D83FBCB4ED}"/>
    <cellStyle name="Total 10 5" xfId="17905" xr:uid="{7D637E54-857E-4915-BB1D-C039E8317F21}"/>
    <cellStyle name="Total 10 5 2" xfId="32717" xr:uid="{9CF27C10-2F8F-41F9-994B-61ABD5274B54}"/>
    <cellStyle name="Total 10 6" xfId="17906" xr:uid="{1947DAE2-89A1-4A53-B621-E0B8168FBB72}"/>
    <cellStyle name="Total 10 6 2" xfId="32718" xr:uid="{8081D5E2-CFB7-4245-BB1A-E08EE58F849A}"/>
    <cellStyle name="Total 10 7" xfId="17907" xr:uid="{6C87B5CC-C5BE-4F0B-A386-C20E487742F0}"/>
    <cellStyle name="Total 10 7 2" xfId="32719" xr:uid="{3C638528-3F4C-4DEB-9338-215AFD6A9739}"/>
    <cellStyle name="Total 10 8" xfId="17908" xr:uid="{FD1F0945-0EA9-4151-86DE-B6A6DCA5F21F}"/>
    <cellStyle name="Total 10 8 2" xfId="32720" xr:uid="{77DF5AF5-B632-4CDD-831B-7879216290C7}"/>
    <cellStyle name="Total 10 9" xfId="17909" xr:uid="{4A9AE198-6A53-45A7-80DF-6DFEFBE495B9}"/>
    <cellStyle name="Total 10 9 2" xfId="32721" xr:uid="{BBEEBAAB-2F56-47C3-9650-F78311A8F570}"/>
    <cellStyle name="Total 11" xfId="1300" xr:uid="{925CAB2F-7FA9-4E53-AEA9-0853E6285ED7}"/>
    <cellStyle name="Total 11 2" xfId="1301" xr:uid="{72854C31-9B1A-4278-B0E8-88C6D5819694}"/>
    <cellStyle name="Total 11 2 2" xfId="10092" xr:uid="{B439AD33-0269-4089-8486-B7E82E41C5A8}"/>
    <cellStyle name="Total 11 3" xfId="10091" xr:uid="{FD3B73B7-5C17-4F24-B414-2D89D4E5FCCB}"/>
    <cellStyle name="Total 12" xfId="1302" xr:uid="{E6965278-FE1F-4B84-98C3-A9F84056697C}"/>
    <cellStyle name="Total 12 2" xfId="1303" xr:uid="{42DFC379-4696-4234-B09E-58047093CCAF}"/>
    <cellStyle name="Total 12 2 2" xfId="10094" xr:uid="{50621A58-98F4-4CAA-990D-4CE2F87C97A1}"/>
    <cellStyle name="Total 12 3" xfId="10093" xr:uid="{8DDB62BB-6D8C-4DAB-B34D-DB240A856F6F}"/>
    <cellStyle name="Total 13" xfId="1304" xr:uid="{1DF41415-E647-45A5-9281-FF318E259551}"/>
    <cellStyle name="Total 13 2" xfId="1305" xr:uid="{71CC9CDF-1617-4DB6-86F6-D0FF1C29CEB1}"/>
    <cellStyle name="Total 13 2 2" xfId="10096" xr:uid="{E5324D8B-F2E3-419A-B122-DB114C5AC5B8}"/>
    <cellStyle name="Total 13 3" xfId="10095" xr:uid="{5AA2A537-5765-4BE4-A354-F21FA55A5141}"/>
    <cellStyle name="Total 14" xfId="1306" xr:uid="{F0640AB2-255F-4D48-8978-CBD9F77636B2}"/>
    <cellStyle name="Total 14 2" xfId="1307" xr:uid="{C001B13B-91E5-49B1-AB78-8D813B9B3F09}"/>
    <cellStyle name="Total 14 2 2" xfId="10098" xr:uid="{0C3D337D-7880-4F4D-BB93-0AFF04C77E50}"/>
    <cellStyle name="Total 14 3" xfId="10097" xr:uid="{8C65BA91-EB44-46B6-B7DC-A5B3ADA7F9DC}"/>
    <cellStyle name="Total 15" xfId="1308" xr:uid="{5879F87E-83FE-4032-9F74-FA4F7035362D}"/>
    <cellStyle name="Total 15 2" xfId="6125" xr:uid="{47741B92-BF84-440F-A7BF-D52E10F7CD37}"/>
    <cellStyle name="Total 15 3" xfId="6042" xr:uid="{433E4E12-9FF6-40AE-8BFB-4F6464299BC4}"/>
    <cellStyle name="Total 15 3 2" xfId="15972" xr:uid="{FFFCD93D-91A1-4D2A-8AD3-0CD80EB249C5}"/>
    <cellStyle name="Total 15 3 3" xfId="32722" xr:uid="{28BBC864-630D-4961-BD53-E1AB77355A5B}"/>
    <cellStyle name="Total 15 3 4" xfId="32723" xr:uid="{0DB5D22F-DB0A-4964-9C54-28E8B30B89E1}"/>
    <cellStyle name="Total 15 4" xfId="6589" xr:uid="{9EBBB848-9AD2-4849-A648-DC5FBF93AFF5}"/>
    <cellStyle name="Total 15 4 2" xfId="15973" xr:uid="{96A84B10-088B-4567-917D-A48DAC1454BA}"/>
    <cellStyle name="Total 15 4 3" xfId="32724" xr:uid="{68146543-2917-4B7B-94C4-253689E5A5EC}"/>
    <cellStyle name="Total 15 4 4" xfId="32725" xr:uid="{B74F8245-1B72-4916-AF9B-882C26EDECAA}"/>
    <cellStyle name="Total 15 5" xfId="5448" xr:uid="{21476A98-EF7F-4D30-9977-E836BB685D7C}"/>
    <cellStyle name="Total 15 5 2" xfId="15974" xr:uid="{069BB36D-A8CB-40C5-B34E-F470764FF2B1}"/>
    <cellStyle name="Total 15 5 3" xfId="32726" xr:uid="{5C4A9423-F8A4-4325-8565-2C0BD9EEBEC5}"/>
    <cellStyle name="Total 15 5 4" xfId="32727" xr:uid="{9FF5115A-8E33-48F3-B577-1DFEA1D9DB21}"/>
    <cellStyle name="Total 15 6" xfId="6018" xr:uid="{B232CB08-5761-4B23-8BCA-FA1BA78D7F36}"/>
    <cellStyle name="Total 15 6 2" xfId="15975" xr:uid="{18EA7B14-72EE-476E-9320-25BD907F767B}"/>
    <cellStyle name="Total 15 6 3" xfId="32728" xr:uid="{F96A622C-BB2A-4766-AD20-41E859E607C9}"/>
    <cellStyle name="Total 15 6 4" xfId="32729" xr:uid="{FA7EA3B9-74CC-427D-8B9B-C5260605766A}"/>
    <cellStyle name="Total 15 7" xfId="6598" xr:uid="{72073F1A-0CD7-44E1-AF68-21409C375BB3}"/>
    <cellStyle name="Total 15 7 2" xfId="15976" xr:uid="{CDCB87A1-B236-4F6A-A8AB-2D3E36A9E60E}"/>
    <cellStyle name="Total 15 7 3" xfId="32730" xr:uid="{18D6B1F3-15E7-4BA4-BFD7-144C44FE253E}"/>
    <cellStyle name="Total 15 7 4" xfId="32731" xr:uid="{E3A831A1-A22A-43E8-A37C-954436E4344F}"/>
    <cellStyle name="Total 15 8" xfId="6902" xr:uid="{4B356274-F27B-4EC2-B388-2768D8BE616D}"/>
    <cellStyle name="Total 15 8 2" xfId="15977" xr:uid="{4004C131-6004-4A3E-8FF6-D9373E2F5F72}"/>
    <cellStyle name="Total 15 8 3" xfId="32732" xr:uid="{80087198-58F5-4C1D-9E7D-880DF293A56C}"/>
    <cellStyle name="Total 15 8 4" xfId="32733" xr:uid="{7590CFB9-118A-4EB3-829F-23CE3170C892}"/>
    <cellStyle name="Total 15 9" xfId="7627" xr:uid="{8986F9CE-B95A-4406-95C7-93F26CCE00C7}"/>
    <cellStyle name="Total 15 9 2" xfId="15978" xr:uid="{D291C2FC-B8A3-43C8-9B92-7892312535F1}"/>
    <cellStyle name="Total 15 9 3" xfId="32734" xr:uid="{B6334FB6-AA47-4CCE-977A-24369B7F196E}"/>
    <cellStyle name="Total 15 9 4" xfId="32735" xr:uid="{663A1182-7A87-458F-8AFF-B6667D66AFA1}"/>
    <cellStyle name="Total 2" xfId="1309" xr:uid="{BF8759C9-D273-49D2-A0D1-744B03F1563A}"/>
    <cellStyle name="Total 2 10" xfId="17910" xr:uid="{75D995BA-A444-4848-B322-DC47AA64F76E}"/>
    <cellStyle name="Total 2 10 2" xfId="32736" xr:uid="{6264F5B5-C407-4727-80BB-57B1FF4C868B}"/>
    <cellStyle name="Total 2 2" xfId="1310" xr:uid="{DC693F47-5854-402C-A2FC-86114A542CC0}"/>
    <cellStyle name="Total 2 2 2" xfId="10099" xr:uid="{498D0130-6055-4D78-AF80-99DBD56E218C}"/>
    <cellStyle name="Total 2 3" xfId="1856" xr:uid="{C6EFD45D-CECB-4BB3-98A9-A774E289DCEF}"/>
    <cellStyle name="Total 2 4" xfId="17911" xr:uid="{6F4F66F1-0112-45F0-AF6B-8454168C98CC}"/>
    <cellStyle name="Total 2 4 2" xfId="32737" xr:uid="{C8B63C10-A4EB-4CF3-9413-4A152671C391}"/>
    <cellStyle name="Total 2 5" xfId="17912" xr:uid="{66B53B2B-ACC2-49EE-AEBF-892391B887EB}"/>
    <cellStyle name="Total 2 5 2" xfId="32738" xr:uid="{E9E13CC5-15C5-410A-960B-BB4E2ACA3360}"/>
    <cellStyle name="Total 2 6" xfId="17913" xr:uid="{C6C707E9-5A5D-462B-94C4-8811917D3910}"/>
    <cellStyle name="Total 2 6 2" xfId="32739" xr:uid="{96BD89EE-DB02-45F9-86D6-5A881DC9109B}"/>
    <cellStyle name="Total 2 7" xfId="17914" xr:uid="{E4EC2A9E-D9D4-4357-9584-7952684365F0}"/>
    <cellStyle name="Total 2 7 2" xfId="32740" xr:uid="{0A89E2B2-E653-4D55-B88D-4779BDEA9E80}"/>
    <cellStyle name="Total 2 8" xfId="17915" xr:uid="{E9CB7A09-95F7-43BD-ACAF-C0731A8BF928}"/>
    <cellStyle name="Total 2 8 2" xfId="32741" xr:uid="{3D9C3E50-A4A3-481C-A66E-FBF6C893D5EA}"/>
    <cellStyle name="Total 2 9" xfId="17916" xr:uid="{A2BD38B5-AFEA-43AC-A485-D1C9648AA05F}"/>
    <cellStyle name="Total 2 9 2" xfId="32742" xr:uid="{8109C057-FBD3-499D-AFC8-75750B9B3608}"/>
    <cellStyle name="Total 3" xfId="1311" xr:uid="{0D96529F-91B8-4B15-AD24-9673309D41F9}"/>
    <cellStyle name="Total 3 10" xfId="17917" xr:uid="{5B080752-E2E4-41C7-BD93-BA8289EEA87B}"/>
    <cellStyle name="Total 3 10 2" xfId="32743" xr:uid="{5D18A53A-3AC2-4B51-81E4-B0B5ED3581EE}"/>
    <cellStyle name="Total 3 2" xfId="1312" xr:uid="{7A9D89A3-5DF2-4D26-B116-3CA44F31CC7F}"/>
    <cellStyle name="Total 3 2 2" xfId="10101" xr:uid="{2743D275-F402-4C50-B689-637716457E4F}"/>
    <cellStyle name="Total 3 3" xfId="10100" xr:uid="{6B1C5176-4474-4C89-BBAA-4B4293DBFEAC}"/>
    <cellStyle name="Total 3 3 2" xfId="32744" xr:uid="{C6E0AA8A-CCBD-43C5-B936-9F01BC057838}"/>
    <cellStyle name="Total 3 4" xfId="17918" xr:uid="{8F0873C1-A859-413B-AF21-FDA06A094F24}"/>
    <cellStyle name="Total 3 4 2" xfId="32745" xr:uid="{2EE846A1-73AB-4869-B876-51D1FE5E6676}"/>
    <cellStyle name="Total 3 5" xfId="17919" xr:uid="{4A93ABA2-40E0-4711-98E5-075808C8315D}"/>
    <cellStyle name="Total 3 5 2" xfId="32746" xr:uid="{2E06779F-5208-4B4E-9AE2-601CD6106813}"/>
    <cellStyle name="Total 3 6" xfId="17920" xr:uid="{E7083706-2535-45CF-B21A-0CD721AA6547}"/>
    <cellStyle name="Total 3 6 2" xfId="32747" xr:uid="{718ECE24-80E8-41C6-B3B8-B4F83102C471}"/>
    <cellStyle name="Total 3 7" xfId="17921" xr:uid="{B415F6BB-DB1E-4C13-9F21-43CC9472AC0F}"/>
    <cellStyle name="Total 3 7 2" xfId="32748" xr:uid="{AC6F73D5-1D75-4602-830E-57A9BB4C296A}"/>
    <cellStyle name="Total 3 8" xfId="17922" xr:uid="{980F70A2-9BDE-40D0-87EC-D736D60C6E49}"/>
    <cellStyle name="Total 3 8 2" xfId="32749" xr:uid="{41E1756B-32DE-4426-B1AB-3C5C9711F5E1}"/>
    <cellStyle name="Total 3 9" xfId="17923" xr:uid="{00EE17EF-BF2F-4982-AA7B-686ECBC3CE23}"/>
    <cellStyle name="Total 3 9 2" xfId="32750" xr:uid="{7287962C-8307-40F0-9A70-2DBFDD2DAE10}"/>
    <cellStyle name="Total 4" xfId="1313" xr:uid="{6105754F-72D8-456E-AC5F-184C082100D2}"/>
    <cellStyle name="Total 4 10" xfId="17924" xr:uid="{EF8BA31C-5A04-46FD-8AF4-4970198035EB}"/>
    <cellStyle name="Total 4 10 2" xfId="32751" xr:uid="{500DC80E-51C8-4CBE-8F05-18A958D6E314}"/>
    <cellStyle name="Total 4 2" xfId="1314" xr:uid="{48B39328-3369-4394-ADBA-FC2B91043D7D}"/>
    <cellStyle name="Total 4 2 2" xfId="10103" xr:uid="{D2CCF09C-116D-4DEA-8947-5135FC22CDBB}"/>
    <cellStyle name="Total 4 3" xfId="10102" xr:uid="{4DAFA8A8-14AE-4A39-8F81-FDB5756F4085}"/>
    <cellStyle name="Total 4 3 2" xfId="32752" xr:uid="{391699DA-2AF2-447C-A238-BEFE7CE9124D}"/>
    <cellStyle name="Total 4 4" xfId="17925" xr:uid="{B07F99E9-B9FD-40EF-BCE3-B4976D4F9F98}"/>
    <cellStyle name="Total 4 4 2" xfId="32753" xr:uid="{873D182F-CE44-4B47-8FE7-24198E194956}"/>
    <cellStyle name="Total 4 5" xfId="17926" xr:uid="{9B33F7C8-0192-49B6-B18C-FE016D9DE54C}"/>
    <cellStyle name="Total 4 5 2" xfId="32754" xr:uid="{73F686EF-9AF6-4917-8330-8BF54A36298F}"/>
    <cellStyle name="Total 4 6" xfId="17927" xr:uid="{C1751D3F-841D-45BD-B276-9332DB171FC9}"/>
    <cellStyle name="Total 4 6 2" xfId="32755" xr:uid="{C345625B-2645-4C25-9E77-6F11899DE29C}"/>
    <cellStyle name="Total 4 7" xfId="17928" xr:uid="{0042B7D6-2632-474E-9D79-8D64FA075556}"/>
    <cellStyle name="Total 4 7 2" xfId="32756" xr:uid="{C830C84C-4FDD-44BA-BE13-3E097B688F90}"/>
    <cellStyle name="Total 4 8" xfId="17929" xr:uid="{B0A4218B-5D35-4BBE-B5B1-CFB2C71C99E3}"/>
    <cellStyle name="Total 4 8 2" xfId="32757" xr:uid="{153B2675-A10D-4BF0-A12D-0310D70E4FD1}"/>
    <cellStyle name="Total 4 9" xfId="17930" xr:uid="{DA1C372A-09FC-4E4F-A0E5-5A3A8E66EC62}"/>
    <cellStyle name="Total 4 9 2" xfId="32758" xr:uid="{38C9B736-12C8-43CA-BCAD-1FCDAE10FF97}"/>
    <cellStyle name="Total 5" xfId="1315" xr:uid="{32DBD951-1F3E-4C6B-A928-506E941C7FF6}"/>
    <cellStyle name="Total 5 10" xfId="17931" xr:uid="{76237D2C-B683-4F69-A85F-8F65A346273B}"/>
    <cellStyle name="Total 5 10 2" xfId="32759" xr:uid="{EBDA096A-158A-4E89-97AC-F792BB24F57B}"/>
    <cellStyle name="Total 5 2" xfId="1316" xr:uid="{2D6063B4-06FB-4481-B12F-C3DD5ECF90A9}"/>
    <cellStyle name="Total 5 2 2" xfId="10105" xr:uid="{FC8C36B6-5807-4BDA-8199-CD304AEF5B73}"/>
    <cellStyle name="Total 5 3" xfId="10104" xr:uid="{45010C62-3773-4503-A9F5-E3195152363C}"/>
    <cellStyle name="Total 5 3 2" xfId="32760" xr:uid="{47672C84-9C32-4C3E-BDAB-41E409782DE2}"/>
    <cellStyle name="Total 5 4" xfId="17932" xr:uid="{C0AE6CD0-2BFC-42B9-B14E-E9BBB908574A}"/>
    <cellStyle name="Total 5 4 2" xfId="32761" xr:uid="{0600F596-ED60-4F86-84FA-A03CDCE5A460}"/>
    <cellStyle name="Total 5 5" xfId="17933" xr:uid="{2FA7181F-2F26-4466-96F7-2BD01FE445C1}"/>
    <cellStyle name="Total 5 5 2" xfId="32762" xr:uid="{11F5541D-D866-413A-BA88-86282EA844B3}"/>
    <cellStyle name="Total 5 6" xfId="17934" xr:uid="{877C33EB-F5AF-4723-9A57-2BA9132C46B4}"/>
    <cellStyle name="Total 5 6 2" xfId="32763" xr:uid="{EE90396B-9AA2-41A5-A045-55B0FB366F96}"/>
    <cellStyle name="Total 5 7" xfId="17935" xr:uid="{81680DC9-ED95-4802-A4D0-E67868EF8F14}"/>
    <cellStyle name="Total 5 7 2" xfId="32764" xr:uid="{D8FB9C08-51F8-43A4-8BC0-BE58270FBD4F}"/>
    <cellStyle name="Total 5 8" xfId="17936" xr:uid="{F5DAA7A4-1963-4A89-83B9-066E141F116B}"/>
    <cellStyle name="Total 5 8 2" xfId="32765" xr:uid="{21A08C2B-B876-41FF-B787-68CD542A0DFB}"/>
    <cellStyle name="Total 5 9" xfId="17937" xr:uid="{0CBBC386-A1F8-46F0-905F-54DB164F03A9}"/>
    <cellStyle name="Total 5 9 2" xfId="32766" xr:uid="{16194B8D-22F6-431B-A28F-133ED9AC1353}"/>
    <cellStyle name="Total 6" xfId="1317" xr:uid="{E516ACCA-C048-442F-974C-245B03D6AE12}"/>
    <cellStyle name="Total 6 10" xfId="17938" xr:uid="{96D10DE3-75A6-43A9-A32A-002AEB73BA5B}"/>
    <cellStyle name="Total 6 10 2" xfId="32767" xr:uid="{379A6D8D-F4DA-4B6F-A020-2318E30D7BE8}"/>
    <cellStyle name="Total 6 2" xfId="1318" xr:uid="{362BB054-512D-4DB7-9E3F-7A6073E2D826}"/>
    <cellStyle name="Total 6 2 2" xfId="10107" xr:uid="{53212697-3C8A-47B8-AB41-6AEBA5D5C83A}"/>
    <cellStyle name="Total 6 3" xfId="10106" xr:uid="{2B292720-4C21-4E8F-AFDC-550795BAD958}"/>
    <cellStyle name="Total 6 3 2" xfId="32768" xr:uid="{A7CDF440-7F1E-4EFD-846E-1766582AF222}"/>
    <cellStyle name="Total 6 4" xfId="17939" xr:uid="{FAFF4871-B1A1-4B7D-8098-5912111BE079}"/>
    <cellStyle name="Total 6 4 2" xfId="32769" xr:uid="{D5B5F674-A57A-422B-BB60-25DBD5C95CAF}"/>
    <cellStyle name="Total 6 5" xfId="17940" xr:uid="{72E33D2D-965B-4425-A569-86E33776360D}"/>
    <cellStyle name="Total 6 5 2" xfId="32770" xr:uid="{886136F3-7A34-4ABD-9CF7-B1BE61979309}"/>
    <cellStyle name="Total 6 6" xfId="17941" xr:uid="{46DAEF93-0189-48F1-A0C3-49C9583847B8}"/>
    <cellStyle name="Total 6 6 2" xfId="32771" xr:uid="{CDB42280-2213-4DA1-89CD-4CA348072A61}"/>
    <cellStyle name="Total 6 7" xfId="17942" xr:uid="{3A200E72-A331-4195-AEF5-1F52A016BD0A}"/>
    <cellStyle name="Total 6 7 2" xfId="32772" xr:uid="{E96D0F3E-ADB9-41D1-864E-8943C142657D}"/>
    <cellStyle name="Total 6 8" xfId="17943" xr:uid="{6CDC9A72-0746-44CC-BFA2-8264EBA03F3E}"/>
    <cellStyle name="Total 6 8 2" xfId="32773" xr:uid="{0C553881-0484-4E9E-A869-6300A6701E31}"/>
    <cellStyle name="Total 6 9" xfId="17944" xr:uid="{69FE8FC6-8C11-41AB-A358-D89482F7CD94}"/>
    <cellStyle name="Total 6 9 2" xfId="32774" xr:uid="{45D70D49-BDA4-4540-876B-B942284E3463}"/>
    <cellStyle name="Total 7" xfId="1319" xr:uid="{0D282378-4A53-4F14-A603-ABC5265A66CF}"/>
    <cellStyle name="Total 7 10" xfId="17945" xr:uid="{CB05180F-22FC-4EE6-AD8E-4D8FA7097005}"/>
    <cellStyle name="Total 7 10 2" xfId="32775" xr:uid="{B84AC0D5-9FD8-456E-87A2-5219E9B39B73}"/>
    <cellStyle name="Total 7 2" xfId="1320" xr:uid="{78A77724-6688-426D-911A-44B03B064A91}"/>
    <cellStyle name="Total 7 2 2" xfId="10109" xr:uid="{9C6CC3E6-E370-4869-8D3E-99947C041AA6}"/>
    <cellStyle name="Total 7 3" xfId="10108" xr:uid="{C3FC4793-ADE4-4FEB-AFAB-97C8F887CD52}"/>
    <cellStyle name="Total 7 3 2" xfId="32776" xr:uid="{C0A01242-CF1F-4CC9-9A78-8D25F4E8C0A6}"/>
    <cellStyle name="Total 7 4" xfId="17946" xr:uid="{54CE3907-B683-4484-B254-343655794B9A}"/>
    <cellStyle name="Total 7 4 2" xfId="32777" xr:uid="{BF734DE2-92DB-4276-AAA1-D0D293291A44}"/>
    <cellStyle name="Total 7 5" xfId="17947" xr:uid="{96AD5194-2093-4C6F-BDD2-80CE1911A102}"/>
    <cellStyle name="Total 7 5 2" xfId="32778" xr:uid="{0A291215-00FE-4A0C-AC0C-109B03D97704}"/>
    <cellStyle name="Total 7 6" xfId="17948" xr:uid="{3B963872-8D5E-4BA0-B99F-012E3808C429}"/>
    <cellStyle name="Total 7 6 2" xfId="32779" xr:uid="{B8635007-194B-4589-AE77-F4F58283E6D1}"/>
    <cellStyle name="Total 7 7" xfId="17949" xr:uid="{A20AA214-5434-4E5C-BBAE-047733F8449D}"/>
    <cellStyle name="Total 7 7 2" xfId="32780" xr:uid="{0AA3DCFE-E5A4-4124-88E5-FA6C3308C54F}"/>
    <cellStyle name="Total 7 8" xfId="17950" xr:uid="{E985C9D5-46A4-45AA-974E-54B691D08D2A}"/>
    <cellStyle name="Total 7 8 2" xfId="32781" xr:uid="{E3EAE34F-5033-485C-9F52-7C63429933E5}"/>
    <cellStyle name="Total 7 9" xfId="17951" xr:uid="{E795C49D-1F27-465D-B5EE-7DF11EF1BABC}"/>
    <cellStyle name="Total 7 9 2" xfId="32782" xr:uid="{F1AFF819-11E8-4431-A4B3-C0AF95EF3E63}"/>
    <cellStyle name="Total 8" xfId="1321" xr:uid="{BD69E185-ABDB-4336-A6D5-BB36D3029134}"/>
    <cellStyle name="Total 8 10" xfId="17952" xr:uid="{412EA704-6246-490B-B897-F1712EE526F8}"/>
    <cellStyle name="Total 8 10 2" xfId="32783" xr:uid="{A1F33924-C947-4991-A1D6-4C909FB7295C}"/>
    <cellStyle name="Total 8 2" xfId="1322" xr:uid="{7381FD16-7C69-4A9C-B06C-ABE384B03F6A}"/>
    <cellStyle name="Total 8 2 2" xfId="10111" xr:uid="{8F292BDB-58FA-44DF-A1A3-353E24A1495D}"/>
    <cellStyle name="Total 8 3" xfId="10110" xr:uid="{E76AB320-ADF7-4D4A-95C9-B95A6F55B2C4}"/>
    <cellStyle name="Total 8 3 2" xfId="32784" xr:uid="{8852A559-45A1-492D-99AA-0CE5D8ECF466}"/>
    <cellStyle name="Total 8 4" xfId="17953" xr:uid="{AF23C8FB-F1AB-48C4-B1AD-5714103464D7}"/>
    <cellStyle name="Total 8 4 2" xfId="32785" xr:uid="{6B5FE9B5-4666-4068-9EF2-97B9D445C50D}"/>
    <cellStyle name="Total 8 5" xfId="17954" xr:uid="{1F8B7418-E445-4EE0-AC5D-6A27EBEFE44F}"/>
    <cellStyle name="Total 8 5 2" xfId="32786" xr:uid="{C48B1544-D993-40B7-8B4A-F5A432E45592}"/>
    <cellStyle name="Total 8 6" xfId="17955" xr:uid="{BE5E6967-F74E-4662-9ADE-D6A8739F1AF1}"/>
    <cellStyle name="Total 8 6 2" xfId="32787" xr:uid="{628F1ABF-7307-4D2C-9392-FCB446D2EACD}"/>
    <cellStyle name="Total 8 7" xfId="17956" xr:uid="{3266399C-361E-44CE-8B75-017D75FA26FF}"/>
    <cellStyle name="Total 8 7 2" xfId="32788" xr:uid="{2C64A872-1D43-4952-AA02-D107E4428455}"/>
    <cellStyle name="Total 8 8" xfId="17957" xr:uid="{1DAB0BFD-9200-49DB-AFB4-ACCCDB2504F9}"/>
    <cellStyle name="Total 8 8 2" xfId="32789" xr:uid="{7D10A100-C670-47EB-8FE4-4FAD956B80B4}"/>
    <cellStyle name="Total 8 9" xfId="17958" xr:uid="{E12B4961-1EC4-46EF-BBAD-9DB46B05714F}"/>
    <cellStyle name="Total 8 9 2" xfId="32790" xr:uid="{FA7F6A61-1D4F-4B49-A908-2609BA294243}"/>
    <cellStyle name="Total 9" xfId="1323" xr:uid="{EB5AD0BE-1811-41FB-B4CB-C6406FD82FAC}"/>
    <cellStyle name="Total 9 10" xfId="17959" xr:uid="{D208AE8C-C2F4-4CE6-ABC0-75F890A49575}"/>
    <cellStyle name="Total 9 10 2" xfId="32791" xr:uid="{D67B8EE3-9C83-47DE-A62B-3D2744C33E31}"/>
    <cellStyle name="Total 9 2" xfId="1324" xr:uid="{4CDD4224-AB87-4D51-873A-4A6EDD9D918A}"/>
    <cellStyle name="Total 9 2 2" xfId="10113" xr:uid="{962AFE2C-5749-43D1-97D8-691CE3621A99}"/>
    <cellStyle name="Total 9 3" xfId="10112" xr:uid="{7863F90C-E7B4-4FF9-A05E-E637167D36C5}"/>
    <cellStyle name="Total 9 3 2" xfId="32792" xr:uid="{7CF61BEB-BFF4-4E35-AA9C-21587200D426}"/>
    <cellStyle name="Total 9 4" xfId="17960" xr:uid="{81828BCF-35E7-476C-9D09-89D7D1B890AF}"/>
    <cellStyle name="Total 9 4 2" xfId="32793" xr:uid="{D748EFC8-A7B0-408A-A1F1-7E01E21D0255}"/>
    <cellStyle name="Total 9 5" xfId="17961" xr:uid="{5E3A0701-FDD8-47FD-A110-A627C884DB40}"/>
    <cellStyle name="Total 9 5 2" xfId="32794" xr:uid="{F36E707F-50A0-40D0-889E-98D51B30C714}"/>
    <cellStyle name="Total 9 6" xfId="17962" xr:uid="{F24C7993-452C-4416-9F2D-B82BEA1B9B21}"/>
    <cellStyle name="Total 9 6 2" xfId="32795" xr:uid="{7D26246E-039F-4A78-BD3A-7AC14A02D452}"/>
    <cellStyle name="Total 9 7" xfId="17963" xr:uid="{E46FD92A-36CF-4510-B7C9-EA49DE90649F}"/>
    <cellStyle name="Total 9 7 2" xfId="32796" xr:uid="{892BA135-035F-4C75-B86F-811BC75CB6B5}"/>
    <cellStyle name="Total 9 8" xfId="17964" xr:uid="{EA71D3F1-D4A6-4330-90B6-479348477ADB}"/>
    <cellStyle name="Total 9 8 2" xfId="32797" xr:uid="{06585DEC-D855-4634-B5A5-30F7D2891C03}"/>
    <cellStyle name="Total 9 9" xfId="17965" xr:uid="{42FEBABE-308F-477D-8E15-15BE7A4D4826}"/>
    <cellStyle name="Total 9 9 2" xfId="32798" xr:uid="{26D85D26-07D1-4499-9AB9-36F86BACAE1E}"/>
    <cellStyle name="TransVal" xfId="1325" xr:uid="{983AE2FA-94FC-419B-9B3C-27125B219290}"/>
    <cellStyle name="ts" xfId="1326" xr:uid="{115EFEC1-6FAA-4E92-AE97-AA53E3DED040}"/>
    <cellStyle name="ts 2" xfId="17966" xr:uid="{F055DC03-8C26-4946-842C-EF5A60BF3F91}"/>
    <cellStyle name="underline" xfId="1327" xr:uid="{156152DE-3F97-48E7-A1F5-500D59846FED}"/>
    <cellStyle name="Unprot" xfId="1328" xr:uid="{A4D0EBB3-AD0C-4E28-B9A2-E9EF04E48F34}"/>
    <cellStyle name="Unprot 2" xfId="1329" xr:uid="{2D8EEF0F-F164-434D-AC46-A6551F467B29}"/>
    <cellStyle name="Unprot$" xfId="1330" xr:uid="{EEF296A9-CDC5-4F33-A546-1952D235F690}"/>
    <cellStyle name="Unprot_Copy of TEPCC model26 mc3" xfId="1331" xr:uid="{9EFECDD6-7D8D-4285-B824-249F65812BAB}"/>
    <cellStyle name="Unprotect" xfId="1332" xr:uid="{C9CEA072-A00D-4142-BA67-22CB3572BB3C}"/>
    <cellStyle name="Untertitel" xfId="17967" xr:uid="{9786B535-40B6-49E4-A175-5B9DA61C6593}"/>
    <cellStyle name="US$ [0]" xfId="1333" xr:uid="{B4BDEFF7-0B7A-4A9F-BF6D-485DF53E62DE}"/>
    <cellStyle name="US$ [2]" xfId="1334" xr:uid="{5B823902-E773-437F-9B9F-7BD5FEBFF4D7}"/>
    <cellStyle name="Valuta (0)_Rar 1999-2001(2)" xfId="17968" xr:uid="{37717BB0-0832-4344-9D59-302554A5E8BB}"/>
    <cellStyle name="Valuta_ripartizionew1" xfId="17969" xr:uid="{03884C8E-4D9F-4BE2-9B7F-F27D5825AB12}"/>
    <cellStyle name="W?hrung [0]_BS Variances Analysis FY20001" xfId="1335" xr:uid="{06B12F2E-9670-473F-8C7E-55F0E6CA0A0C}"/>
    <cellStyle name="W?hrung_BS Variances Analysis FY20001" xfId="1336" xr:uid="{83067D0A-E13F-4EBD-BFA8-60D4C45C6D9F}"/>
    <cellStyle name="Währung [0]_BS Variances Analysis FY20001" xfId="1337" xr:uid="{4D38B6F8-6A55-4593-9604-1F1347802CE2}"/>
    <cellStyle name="Währung_BS Variances Analysis FY20001" xfId="1338" xr:uid="{CEB06D2D-C9CC-4143-9FB1-608DCD9B9FD6}"/>
    <cellStyle name="Warning Text 10" xfId="17970" xr:uid="{697DA013-0A4B-42FC-B86B-CDC8B0B7B79C}"/>
    <cellStyle name="Warning Text 2" xfId="1339" xr:uid="{46DA9EE7-D2F5-4A7F-BED3-AB64C53E7947}"/>
    <cellStyle name="Warning Text 2 2" xfId="1857" xr:uid="{8238897B-BE05-498B-870C-9B3064196A26}"/>
    <cellStyle name="Warning Text 3" xfId="17971" xr:uid="{BCBB8429-DADD-4953-A357-B0407AF2ECC8}"/>
    <cellStyle name="Warning Text 4" xfId="17972" xr:uid="{91C32CF4-3194-4B2A-ACBF-C32AD0D47360}"/>
    <cellStyle name="Warning Text 5" xfId="17973" xr:uid="{D1D57B7D-3FDF-4AB4-B0EF-8807B25DC609}"/>
    <cellStyle name="Warning Text 6" xfId="17974" xr:uid="{3470AABF-C65F-478B-996B-11789C8D47FE}"/>
    <cellStyle name="Warning Text 7" xfId="17975" xr:uid="{DA12DD9C-1CDF-457F-8E72-A02571080A40}"/>
    <cellStyle name="Warning Text 8" xfId="17976" xr:uid="{F73ACC36-E3D8-4F03-BA65-32062A98332C}"/>
    <cellStyle name="Warning Text 9" xfId="17977" xr:uid="{A69D793E-8DC3-47F7-9D70-378CEA0CBBFF}"/>
    <cellStyle name="WholeNumber" xfId="1340" xr:uid="{5D3E1A97-897B-4080-8C57-5C93500A39C6}"/>
    <cellStyle name="wrap" xfId="1341" xr:uid="{9B3262F3-29FC-4EBA-9C2B-8840B53BD449}"/>
    <cellStyle name="wrap 2" xfId="17978" xr:uid="{0D1537E1-4036-463D-91DF-6125E93D0F4D}"/>
    <cellStyle name="x" xfId="1342" xr:uid="{8E5D548C-E0AE-491C-A855-1F5766585663}"/>
    <cellStyle name="year" xfId="1343" xr:uid="{5844F2E4-3AFE-4E35-9131-367A8F90F106}"/>
    <cellStyle name="year 10" xfId="4262" xr:uid="{EB757CDD-3291-4D61-A816-5863C5E3867F}"/>
    <cellStyle name="year 10 2" xfId="16705" xr:uid="{9400B575-031A-405A-AC2A-4E99D85804D8}"/>
    <cellStyle name="year 10 2 2" xfId="32799" xr:uid="{9484453F-7DDC-46C5-AE96-3ADE4FDE1C1C}"/>
    <cellStyle name="year 10 3" xfId="32800" xr:uid="{56D6687A-263D-4A07-ADD8-5EE03AF60BEF}"/>
    <cellStyle name="year 2" xfId="1344" xr:uid="{257FD36B-D3F2-41D8-B45B-03BCB2A47448}"/>
    <cellStyle name="year 2 2" xfId="1345" xr:uid="{01D52DB0-6DE2-4600-882B-07293EDAAE58}"/>
    <cellStyle name="year 2 2 2" xfId="4263" xr:uid="{07EA374D-57EB-4BF0-A240-09C9601739F7}"/>
    <cellStyle name="year 2 2 2 2" xfId="4264" xr:uid="{180C9FD7-91F2-405D-B368-77A8AB9893DB}"/>
    <cellStyle name="year 2 2 2 2 2" xfId="8768" xr:uid="{B1712C0C-988C-4AF3-844E-83E4388A1E77}"/>
    <cellStyle name="year 2 2 2 2 2 2" xfId="16707" xr:uid="{B2CEB887-0512-42A6-802A-22675C26CD78}"/>
    <cellStyle name="year 2 2 2 2 2 2 2" xfId="32801" xr:uid="{A59536AD-8396-4E8A-BD01-75530E3A8C45}"/>
    <cellStyle name="year 2 2 2 2 2 3" xfId="32802" xr:uid="{56237FCE-3688-4907-8D67-B9B31626CA99}"/>
    <cellStyle name="year 2 2 2 2 3" xfId="16706" xr:uid="{BBD1B082-2047-4A4E-85E8-77203049358F}"/>
    <cellStyle name="year 2 2 2 2 3 2" xfId="32803" xr:uid="{E63AFC17-AA59-4D6F-8197-97AEE1F44783}"/>
    <cellStyle name="year 2 2 2 2 4" xfId="32804" xr:uid="{F13F36E7-451E-4DBB-B5D2-A236F9B9D5A0}"/>
    <cellStyle name="year 2 2 2 3" xfId="4265" xr:uid="{28B96E6F-5B2F-47ED-9049-078C66CEE9C4}"/>
    <cellStyle name="year 2 2 2 3 2" xfId="8816" xr:uid="{578FE15A-B304-4CF2-B2B3-283739260640}"/>
    <cellStyle name="year 2 2 2 3 2 2" xfId="16709" xr:uid="{6098FF5F-957E-4CDA-B802-FFB4C3C1EB31}"/>
    <cellStyle name="year 2 2 2 3 2 2 2" xfId="32805" xr:uid="{8A6D632F-7AD0-499E-9967-FC788CA0F977}"/>
    <cellStyle name="year 2 2 2 3 2 3" xfId="32806" xr:uid="{E0F8963F-9E1A-4B4A-ACA4-79EBBA442DFB}"/>
    <cellStyle name="year 2 2 2 3 3" xfId="16708" xr:uid="{874BD101-652E-4905-832C-7D80E8324031}"/>
    <cellStyle name="year 2 2 2 3 3 2" xfId="32807" xr:uid="{AE7B0BBC-BE6B-40B0-AC9E-FEF1275A99C2}"/>
    <cellStyle name="year 2 2 2 3 4" xfId="32808" xr:uid="{FCCBC071-F44A-4F35-BD3F-BD918CCC9D45}"/>
    <cellStyle name="year 2 2 2 4" xfId="4266" xr:uid="{F9D83875-91FF-4563-93F5-D8F558F03DD8}"/>
    <cellStyle name="year 2 2 2 4 2" xfId="8797" xr:uid="{2A4C32CC-933F-4558-BC72-0E1CC893AF2A}"/>
    <cellStyle name="year 2 2 2 4 2 2" xfId="16711" xr:uid="{8D2F96EE-335C-4BBD-B376-B062FD2E87D2}"/>
    <cellStyle name="year 2 2 2 4 2 2 2" xfId="32809" xr:uid="{33E0B3D5-4084-4CEC-8988-3B7998CCA1EC}"/>
    <cellStyle name="year 2 2 2 4 2 3" xfId="32810" xr:uid="{9164B200-A934-4E54-A5A7-F812A70E77B0}"/>
    <cellStyle name="year 2 2 2 4 3" xfId="16710" xr:uid="{C56FDAFF-8E6C-4FB4-B871-F5898A334F0F}"/>
    <cellStyle name="year 2 2 2 4 3 2" xfId="32811" xr:uid="{0AD3BFE9-65A5-4752-BE6A-6D69D2DFDEB9}"/>
    <cellStyle name="year 2 2 2 4 4" xfId="32812" xr:uid="{972E50B5-853F-4314-BBA6-190FDEBEC129}"/>
    <cellStyle name="year 2 2 2 5" xfId="4267" xr:uid="{9F5CAD51-2756-491B-9E19-BA9963081B5A}"/>
    <cellStyle name="year 2 2 2 5 2" xfId="8296" xr:uid="{14B70F13-1094-4E5B-B2C5-F904F7311689}"/>
    <cellStyle name="year 2 2 2 5 2 2" xfId="16713" xr:uid="{634144C9-A52B-4FDE-9042-98097BACEE97}"/>
    <cellStyle name="year 2 2 2 5 2 2 2" xfId="32813" xr:uid="{6E3A37CA-21D6-422C-A68B-94959233213E}"/>
    <cellStyle name="year 2 2 2 5 2 3" xfId="32814" xr:uid="{0AB7D32E-67A5-4E71-955D-7FFB1CDCC5C6}"/>
    <cellStyle name="year 2 2 2 5 3" xfId="16712" xr:uid="{D6A47CA3-9E1E-4C2D-BAF4-4AB6DED4D432}"/>
    <cellStyle name="year 2 2 2 5 3 2" xfId="32815" xr:uid="{7AFFAC41-8AC8-43F9-AF3F-8437AE6A0E93}"/>
    <cellStyle name="year 2 2 2 5 4" xfId="32816" xr:uid="{D4AECED6-EE00-4C46-984E-7059502B7B44}"/>
    <cellStyle name="year 2 2 2 6" xfId="5760" xr:uid="{1AC0BF25-15BC-4E2B-A0E4-45E09CFE6830}"/>
    <cellStyle name="year 2 2 2 6 2" xfId="16714" xr:uid="{5DC9CDFB-6948-4436-B44C-D92370CB794E}"/>
    <cellStyle name="year 2 2 2 6 2 2" xfId="32817" xr:uid="{0DDC9F84-3120-4795-A1FA-39AAFA1E8AB4}"/>
    <cellStyle name="year 2 2 2 6 3" xfId="32818" xr:uid="{019B5470-5942-46F1-B784-5CB2A68AE56C}"/>
    <cellStyle name="year 2 2 2 7" xfId="7996" xr:uid="{BC0F357F-706E-4E88-95F7-A191F9C82BE9}"/>
    <cellStyle name="year 2 2 2 7 2" xfId="16715" xr:uid="{CBA136A1-0899-4EE7-8BF5-3DFF91C5E7D8}"/>
    <cellStyle name="year 2 2 2 7 2 2" xfId="32819" xr:uid="{C97F76EE-ADB9-4F8E-93C4-B8D508147319}"/>
    <cellStyle name="year 2 2 2 7 3" xfId="32820" xr:uid="{E087C47C-6893-45A1-BE32-77D3ACF0D5AC}"/>
    <cellStyle name="year 2 2 2 8" xfId="10114" xr:uid="{FB08E3F7-BE55-42AD-A8D3-54B87E64E974}"/>
    <cellStyle name="year 2 2 2 8 2" xfId="32821" xr:uid="{75AD77FB-31D5-4595-A783-2F7101FBE922}"/>
    <cellStyle name="year 2 2 2 9" xfId="32822" xr:uid="{2F5BA412-E42F-4492-AED4-8F6EB475247D}"/>
    <cellStyle name="year 2 2 3" xfId="4268" xr:uid="{B87D5803-43D2-425C-A4F5-933AA213BBEF}"/>
    <cellStyle name="year 2 2 3 2" xfId="4269" xr:uid="{B2F3CEC0-357A-4CA7-B55D-B40B70976962}"/>
    <cellStyle name="year 2 2 3 2 2" xfId="8755" xr:uid="{A2A0EA2E-E9C4-4D55-B2DD-E14B4A4D9241}"/>
    <cellStyle name="year 2 2 3 2 2 2" xfId="16718" xr:uid="{D7E76104-740D-4A03-A628-00EF2CE48A7C}"/>
    <cellStyle name="year 2 2 3 2 2 2 2" xfId="32823" xr:uid="{0C24520B-7A49-4D90-AF24-78AC4B09C1E2}"/>
    <cellStyle name="year 2 2 3 2 2 3" xfId="32824" xr:uid="{68FEF8D8-150C-41D9-9A24-5CC23F639A6C}"/>
    <cellStyle name="year 2 2 3 2 3" xfId="16717" xr:uid="{3B97BD4C-B95D-42EC-8ADA-C082D23855A7}"/>
    <cellStyle name="year 2 2 3 2 3 2" xfId="32825" xr:uid="{9C50DCCE-F3BD-4232-B322-78C32ABD69DA}"/>
    <cellStyle name="year 2 2 3 2 4" xfId="32826" xr:uid="{04012DD7-6354-4842-BF27-B20C1D0AFCAE}"/>
    <cellStyle name="year 2 2 3 3" xfId="4270" xr:uid="{180800AA-5D31-44DA-9396-32DA25BBF4BC}"/>
    <cellStyle name="year 2 2 3 3 2" xfId="8926" xr:uid="{11067182-93BA-4195-B2B2-C8A86DB40E49}"/>
    <cellStyle name="year 2 2 3 3 2 2" xfId="16720" xr:uid="{8F94F8FF-8446-467C-8D7F-E753119F43BF}"/>
    <cellStyle name="year 2 2 3 3 2 2 2" xfId="32827" xr:uid="{7518A27F-528F-477B-8668-DB230959B655}"/>
    <cellStyle name="year 2 2 3 3 2 3" xfId="32828" xr:uid="{C062F4FC-DEDF-4E3D-A47C-971BE3EC55EC}"/>
    <cellStyle name="year 2 2 3 3 3" xfId="16719" xr:uid="{F94A18D5-E75A-419B-9AEA-4A22390BA91F}"/>
    <cellStyle name="year 2 2 3 3 3 2" xfId="32829" xr:uid="{B5D4A8BF-CC03-4B84-9318-502D9B10009E}"/>
    <cellStyle name="year 2 2 3 3 4" xfId="32830" xr:uid="{EA3CC24B-7549-44C0-94E5-03F2C74C5449}"/>
    <cellStyle name="year 2 2 3 4" xfId="4271" xr:uid="{BF106CA7-A2F5-410D-86AD-264CD0BB134A}"/>
    <cellStyle name="year 2 2 3 4 2" xfId="8920" xr:uid="{44F9678C-0308-404F-BCD6-9480907A93C7}"/>
    <cellStyle name="year 2 2 3 4 2 2" xfId="16722" xr:uid="{E6A057D2-E1BB-4BE8-B126-889A8A9B5F40}"/>
    <cellStyle name="year 2 2 3 4 2 2 2" xfId="32831" xr:uid="{2192502E-E49F-4210-875C-C06EF435057E}"/>
    <cellStyle name="year 2 2 3 4 2 3" xfId="32832" xr:uid="{D9DD2388-DEC3-4EA5-9A9F-252C7B79E907}"/>
    <cellStyle name="year 2 2 3 4 3" xfId="16721" xr:uid="{C7B20493-FEF3-4D54-A07D-53BB5E51DD34}"/>
    <cellStyle name="year 2 2 3 4 3 2" xfId="32833" xr:uid="{231EFA4B-18FE-4850-910B-70EC7DAD5651}"/>
    <cellStyle name="year 2 2 3 4 4" xfId="32834" xr:uid="{4C01CA33-B246-41AE-867B-CE2D3E045947}"/>
    <cellStyle name="year 2 2 3 5" xfId="4272" xr:uid="{0FCC4E32-8056-4D89-AE07-54EBC35F2164}"/>
    <cellStyle name="year 2 2 3 5 2" xfId="8333" xr:uid="{C1D98213-8669-4986-8BD1-A93287469A56}"/>
    <cellStyle name="year 2 2 3 5 2 2" xfId="16724" xr:uid="{E6B1F0A5-9C2C-48C6-8D12-A31E957E9636}"/>
    <cellStyle name="year 2 2 3 5 2 2 2" xfId="32835" xr:uid="{5A6BFD1F-6F8E-4639-81CC-CF91C26ABB1D}"/>
    <cellStyle name="year 2 2 3 5 2 3" xfId="32836" xr:uid="{7BA3927A-CE6C-4FFB-A7C3-082D0ED16EBD}"/>
    <cellStyle name="year 2 2 3 5 3" xfId="16723" xr:uid="{E4C3570B-F25F-42EF-A8FF-DAC29CC4C577}"/>
    <cellStyle name="year 2 2 3 5 3 2" xfId="32837" xr:uid="{673D8D02-C8C1-4834-8069-7BE1AD054625}"/>
    <cellStyle name="year 2 2 3 5 4" xfId="32838" xr:uid="{3B12024D-80EB-414C-B686-F6B29ED631BF}"/>
    <cellStyle name="year 2 2 3 6" xfId="8033" xr:uid="{FD92BDA9-D668-4C8A-A6FD-1CEFCA96470F}"/>
    <cellStyle name="year 2 2 3 6 2" xfId="16725" xr:uid="{35A3852D-C67D-404C-986E-770285442985}"/>
    <cellStyle name="year 2 2 3 6 2 2" xfId="32839" xr:uid="{8B5FD830-8A44-4166-B7A0-19CF77DE833F}"/>
    <cellStyle name="year 2 2 3 6 3" xfId="32840" xr:uid="{869C1CDB-0B81-4BC1-97C5-0E3F848300F8}"/>
    <cellStyle name="year 2 2 3 7" xfId="16716" xr:uid="{BB31D086-7478-4FD6-BE18-32C97B124896}"/>
    <cellStyle name="year 2 2 3 7 2" xfId="32841" xr:uid="{E38C3B6D-B8DB-4110-B2BD-B0F98C2AEF0F}"/>
    <cellStyle name="year 2 2 3 8" xfId="32842" xr:uid="{4693B6DE-0D34-47B4-8929-E8AF3C556050}"/>
    <cellStyle name="year 2 2 4" xfId="4273" xr:uid="{DF4630D4-D89F-4174-BDCA-A7EAECA72889}"/>
    <cellStyle name="year 2 2 4 2" xfId="4274" xr:uid="{4B802C3D-C2A5-4164-A5AF-3313333BA768}"/>
    <cellStyle name="year 2 2 4 2 2" xfId="8627" xr:uid="{FB1B3FBE-0B61-4A11-B04D-78990774A112}"/>
    <cellStyle name="year 2 2 4 2 2 2" xfId="16728" xr:uid="{96C75165-AF4D-480B-ADC1-5659C391C421}"/>
    <cellStyle name="year 2 2 4 2 2 2 2" xfId="32843" xr:uid="{0E60BF8B-2D2D-4D1B-B64A-3531BDF20BE2}"/>
    <cellStyle name="year 2 2 4 2 2 3" xfId="32844" xr:uid="{B3F3C3CF-9E25-46B1-B21A-750D77BBF513}"/>
    <cellStyle name="year 2 2 4 2 3" xfId="16727" xr:uid="{2F3BC901-DCD3-46B4-A7B2-1C9041FD2C21}"/>
    <cellStyle name="year 2 2 4 2 3 2" xfId="32845" xr:uid="{128F4A8E-AC06-489A-8BEB-75D07264A1E7}"/>
    <cellStyle name="year 2 2 4 2 4" xfId="32846" xr:uid="{529436D5-CFCD-4CE4-9429-67F0FB2CDBC6}"/>
    <cellStyle name="year 2 2 4 3" xfId="4275" xr:uid="{D4F4BCE9-CA20-419E-AC02-A0EBCADF4826}"/>
    <cellStyle name="year 2 2 4 3 2" xfId="9090" xr:uid="{48B0503F-6E9B-47C0-B08D-729DD9BA9C8A}"/>
    <cellStyle name="year 2 2 4 3 2 2" xfId="16730" xr:uid="{F20003D8-DF15-4CC4-BB77-F87CDAF55FCE}"/>
    <cellStyle name="year 2 2 4 3 2 2 2" xfId="32847" xr:uid="{B9F920CF-7B71-422D-B51F-B598FBBA208D}"/>
    <cellStyle name="year 2 2 4 3 2 3" xfId="32848" xr:uid="{DBFFD9BF-6E76-4C84-BD97-5FE9BB4610CF}"/>
    <cellStyle name="year 2 2 4 3 3" xfId="16729" xr:uid="{3B535CB3-0491-4FC1-A19B-01BE953497F0}"/>
    <cellStyle name="year 2 2 4 3 3 2" xfId="32849" xr:uid="{751D0322-9319-40A0-B804-93B42823E737}"/>
    <cellStyle name="year 2 2 4 3 4" xfId="32850" xr:uid="{925E2A7E-BE25-407E-AA6B-C960B79E7942}"/>
    <cellStyle name="year 2 2 4 4" xfId="4276" xr:uid="{2C4E41EA-7E3A-4FFB-AAB6-543A8B346408}"/>
    <cellStyle name="year 2 2 4 4 2" xfId="9317" xr:uid="{F443E3BA-42E6-4708-B2AD-18A0A79190E9}"/>
    <cellStyle name="year 2 2 4 4 2 2" xfId="16732" xr:uid="{A940D405-0111-4B74-BA40-B4EC73D506D6}"/>
    <cellStyle name="year 2 2 4 4 2 2 2" xfId="32851" xr:uid="{BF6CF279-CBD3-4512-ACAD-DE4D29D378DE}"/>
    <cellStyle name="year 2 2 4 4 2 3" xfId="32852" xr:uid="{4209D1B3-D5DE-40A1-8899-0CAEF35DA63C}"/>
    <cellStyle name="year 2 2 4 4 3" xfId="16731" xr:uid="{C988DBF5-744C-463E-A6AE-53F5D7E59706}"/>
    <cellStyle name="year 2 2 4 4 3 2" xfId="32853" xr:uid="{9B2238FB-DA35-475F-925F-638EA4079EE1}"/>
    <cellStyle name="year 2 2 4 4 4" xfId="32854" xr:uid="{5C438BB0-374A-41FE-9503-899EFF15D93B}"/>
    <cellStyle name="year 2 2 4 5" xfId="4277" xr:uid="{B81077F7-2428-4501-AE17-DD9275E039FA}"/>
    <cellStyle name="year 2 2 4 5 2" xfId="8440" xr:uid="{C875C05D-A716-4AB6-88DD-5B05F0974117}"/>
    <cellStyle name="year 2 2 4 5 2 2" xfId="16734" xr:uid="{3E9434D2-54BB-4837-AE5E-D4ECF7157FFF}"/>
    <cellStyle name="year 2 2 4 5 2 2 2" xfId="32855" xr:uid="{F3C8E8F8-36F9-47FD-A158-0CFFBD59C089}"/>
    <cellStyle name="year 2 2 4 5 2 3" xfId="32856" xr:uid="{D3DEF1D6-BA23-4A99-9812-6536BF2E207A}"/>
    <cellStyle name="year 2 2 4 5 3" xfId="16733" xr:uid="{3A7A0475-C7C0-43F2-9F13-511B41626E9A}"/>
    <cellStyle name="year 2 2 4 5 3 2" xfId="32857" xr:uid="{AB2E8276-D2C1-4739-82BC-307DAE2EED55}"/>
    <cellStyle name="year 2 2 4 5 4" xfId="32858" xr:uid="{945BBB76-F01A-4F71-AAE8-0E9F15FF6360}"/>
    <cellStyle name="year 2 2 4 6" xfId="8167" xr:uid="{1ED3144C-6077-470A-B274-EEA53178ED99}"/>
    <cellStyle name="year 2 2 4 6 2" xfId="16735" xr:uid="{D4F763C1-DB5B-46D5-AFA6-87229521F05A}"/>
    <cellStyle name="year 2 2 4 6 2 2" xfId="32859" xr:uid="{F90B59C3-D181-4B6F-B464-C47D6B434097}"/>
    <cellStyle name="year 2 2 4 6 3" xfId="32860" xr:uid="{423E5D24-115D-4025-B34A-08D9F0AF8CB6}"/>
    <cellStyle name="year 2 2 4 7" xfId="16726" xr:uid="{6D4CBF20-0E7E-4B1A-90F7-D3D0D77F4968}"/>
    <cellStyle name="year 2 2 4 7 2" xfId="32861" xr:uid="{198B6F33-E0C9-4A23-BAFD-87859E0E0B96}"/>
    <cellStyle name="year 2 2 4 8" xfId="32862" xr:uid="{DE49DD18-39AC-407E-8AD8-121F919D573C}"/>
    <cellStyle name="year 2 2 5" xfId="4278" xr:uid="{ACAF6D7C-687B-4559-BA65-0A17CA9A7B3F}"/>
    <cellStyle name="year 2 2 5 2" xfId="4279" xr:uid="{6D3BA911-1B69-4801-B305-2D8E778A320D}"/>
    <cellStyle name="year 2 2 5 2 2" xfId="8743" xr:uid="{51450B3A-EE5A-4055-A75A-193D7A5617A8}"/>
    <cellStyle name="year 2 2 5 2 2 2" xfId="16738" xr:uid="{DEF49519-D18D-4F8A-817E-D4419B8B96D1}"/>
    <cellStyle name="year 2 2 5 2 2 2 2" xfId="32863" xr:uid="{14EC1D2B-BE3F-4FCF-9EE7-595973C81204}"/>
    <cellStyle name="year 2 2 5 2 2 3" xfId="32864" xr:uid="{DF4D870C-EB66-41C7-AA02-46F26A73DE79}"/>
    <cellStyle name="year 2 2 5 2 3" xfId="16737" xr:uid="{17B2BBBF-5165-4C77-A920-C1D4DFCC800F}"/>
    <cellStyle name="year 2 2 5 2 3 2" xfId="32865" xr:uid="{74B77268-6D33-459C-92D8-B9B5AC90E696}"/>
    <cellStyle name="year 2 2 5 2 4" xfId="32866" xr:uid="{7EF3916B-F3F9-47B1-A039-1E1701388737}"/>
    <cellStyle name="year 2 2 5 3" xfId="4280" xr:uid="{6610AB4C-5548-4F35-9598-F11CF34F12CB}"/>
    <cellStyle name="year 2 2 5 3 2" xfId="8850" xr:uid="{31B933DC-E931-4688-A1CE-C7BFE6659D64}"/>
    <cellStyle name="year 2 2 5 3 2 2" xfId="16740" xr:uid="{3F7EEEA8-911F-401B-BEF7-8772A777C194}"/>
    <cellStyle name="year 2 2 5 3 2 2 2" xfId="32867" xr:uid="{4EAC7FD5-DCC2-45CB-886F-A792DBB6F8C0}"/>
    <cellStyle name="year 2 2 5 3 2 3" xfId="32868" xr:uid="{28E77B69-9595-4E9D-87B6-CD9738C176F5}"/>
    <cellStyle name="year 2 2 5 3 3" xfId="16739" xr:uid="{DA2DF159-B75F-49F4-A4C9-0CF2C7226E64}"/>
    <cellStyle name="year 2 2 5 3 3 2" xfId="32869" xr:uid="{C11D0FED-079A-494F-813B-A6D4E74DB708}"/>
    <cellStyle name="year 2 2 5 3 4" xfId="32870" xr:uid="{A2634225-98DC-4B4C-A146-BD328DB62D4B}"/>
    <cellStyle name="year 2 2 5 4" xfId="4281" xr:uid="{65AB8ED1-83C9-4D05-9215-561A738A7C62}"/>
    <cellStyle name="year 2 2 5 4 2" xfId="8917" xr:uid="{3E7D84EF-4989-4B8C-A127-E9046C38D4FE}"/>
    <cellStyle name="year 2 2 5 4 2 2" xfId="16742" xr:uid="{6B81D498-A230-45F5-BD1B-F8A74528EEA0}"/>
    <cellStyle name="year 2 2 5 4 2 2 2" xfId="32871" xr:uid="{C0FF6189-88C9-4F57-A6FE-69D4BA80B3DA}"/>
    <cellStyle name="year 2 2 5 4 2 3" xfId="32872" xr:uid="{84CAB238-9DAC-4430-BB1A-D81DDFE1AE26}"/>
    <cellStyle name="year 2 2 5 4 3" xfId="16741" xr:uid="{2A9A812E-360C-4180-9390-5FD0EE3CB79C}"/>
    <cellStyle name="year 2 2 5 4 3 2" xfId="32873" xr:uid="{6F50FED2-764D-48CB-819A-3DCD58EB4387}"/>
    <cellStyle name="year 2 2 5 4 4" xfId="32874" xr:uid="{84AF142C-ECCA-4664-ACAE-35FE48B2BA88}"/>
    <cellStyle name="year 2 2 5 5" xfId="4282" xr:uid="{5378E602-DFDD-4F14-ADFB-E41084974630}"/>
    <cellStyle name="year 2 2 5 5 2" xfId="8343" xr:uid="{F402E493-01D4-4FBF-A509-E1D83A8DBDB9}"/>
    <cellStyle name="year 2 2 5 5 2 2" xfId="16744" xr:uid="{491FF791-8485-4769-9D9C-DB87CF35F762}"/>
    <cellStyle name="year 2 2 5 5 2 2 2" xfId="32875" xr:uid="{C9D54C73-8F2F-4FFB-AB30-F64BDFCB860F}"/>
    <cellStyle name="year 2 2 5 5 2 3" xfId="32876" xr:uid="{ABB15A2E-9C45-450A-8FEA-AA485FD28B80}"/>
    <cellStyle name="year 2 2 5 5 3" xfId="16743" xr:uid="{131F3ACC-0CBF-4952-BE6A-6A1BD4EC780C}"/>
    <cellStyle name="year 2 2 5 5 3 2" xfId="32877" xr:uid="{10EF0E00-E4AC-4640-9597-406EF7E79C79}"/>
    <cellStyle name="year 2 2 5 5 4" xfId="32878" xr:uid="{75724985-3412-4C3F-8844-4B55ED005A53}"/>
    <cellStyle name="year 2 2 5 6" xfId="8045" xr:uid="{B921633F-2E00-44DF-9197-0B5D5B3D8F49}"/>
    <cellStyle name="year 2 2 5 6 2" xfId="16745" xr:uid="{CD76D318-66F8-4CAB-9108-7FD50ED6BA6C}"/>
    <cellStyle name="year 2 2 5 6 2 2" xfId="32879" xr:uid="{AC1AD455-2661-4933-BE4E-674B27A8B983}"/>
    <cellStyle name="year 2 2 5 6 3" xfId="32880" xr:uid="{BB7AE507-E077-4AD8-A55D-52622D30F47D}"/>
    <cellStyle name="year 2 2 5 7" xfId="16736" xr:uid="{ABE692A3-D8BB-426A-ACF5-F57AA7C58BAE}"/>
    <cellStyle name="year 2 2 5 7 2" xfId="32881" xr:uid="{66F8473C-14E4-4DB0-B0D6-9BB73BC06517}"/>
    <cellStyle name="year 2 2 5 8" xfId="32882" xr:uid="{124A6998-492F-41DA-9DBB-6C842CE6F286}"/>
    <cellStyle name="year 2 2 6" xfId="4283" xr:uid="{79EBEB5B-18D0-4A2F-B08D-50065D545333}"/>
    <cellStyle name="year 2 2 6 2" xfId="4284" xr:uid="{B9B1FA5E-F21B-4A61-AE49-E40C06EBCD7C}"/>
    <cellStyle name="year 2 2 6 2 2" xfId="8535" xr:uid="{B1BE400A-6826-4AD3-AE0D-5595EF70A614}"/>
    <cellStyle name="year 2 2 6 2 2 2" xfId="16748" xr:uid="{6693824E-34D8-40AD-9C58-C255A666F6F3}"/>
    <cellStyle name="year 2 2 6 2 2 2 2" xfId="32883" xr:uid="{BA9D820C-4D7C-4547-9B33-A9DFDCD413EC}"/>
    <cellStyle name="year 2 2 6 2 2 3" xfId="32884" xr:uid="{67330DE3-52FC-4176-B6F3-C498B75BD22B}"/>
    <cellStyle name="year 2 2 6 2 3" xfId="16747" xr:uid="{313DB9BB-E6F5-455E-BE9D-B5F77EEEB220}"/>
    <cellStyle name="year 2 2 6 2 3 2" xfId="32885" xr:uid="{905800CB-7981-4BEA-9C2D-F533108811AE}"/>
    <cellStyle name="year 2 2 6 2 4" xfId="32886" xr:uid="{04FB1333-6414-4D9C-A6AF-37FD311B2C05}"/>
    <cellStyle name="year 2 2 6 3" xfId="4285" xr:uid="{FF59E360-CCA5-434D-9AB5-F473DA83A532}"/>
    <cellStyle name="year 2 2 6 3 2" xfId="9182" xr:uid="{68D1AFC4-070F-4D74-B791-D1C4A646C81A}"/>
    <cellStyle name="year 2 2 6 3 2 2" xfId="16750" xr:uid="{C1DAE7EF-D32E-4FD6-A9BF-11F0E9895F86}"/>
    <cellStyle name="year 2 2 6 3 2 2 2" xfId="32887" xr:uid="{C3E71F71-136D-42C1-965E-CBBAF7F6EF53}"/>
    <cellStyle name="year 2 2 6 3 2 3" xfId="32888" xr:uid="{3BA11BB9-88E5-44DE-815D-1D13059F109E}"/>
    <cellStyle name="year 2 2 6 3 3" xfId="16749" xr:uid="{48F4BDF4-928E-4567-AF60-1AA876A33046}"/>
    <cellStyle name="year 2 2 6 3 3 2" xfId="32889" xr:uid="{869A4513-9690-4372-A5DA-B56E8E9AD37D}"/>
    <cellStyle name="year 2 2 6 3 4" xfId="32890" xr:uid="{B45CB583-88EA-4DC9-A393-7749B2BC0A55}"/>
    <cellStyle name="year 2 2 6 4" xfId="4286" xr:uid="{34737C87-2D8E-44A1-8B29-99FE83CC9B1B}"/>
    <cellStyle name="year 2 2 6 4 2" xfId="9409" xr:uid="{D4207D94-01B6-4FDE-B41F-E731C4FBF41C}"/>
    <cellStyle name="year 2 2 6 4 2 2" xfId="16752" xr:uid="{394FDB29-C9CD-4281-9C2A-F6695F3FD497}"/>
    <cellStyle name="year 2 2 6 4 2 2 2" xfId="32891" xr:uid="{8D146BC1-8477-4C2E-AE4B-9DEA44789E65}"/>
    <cellStyle name="year 2 2 6 4 2 3" xfId="32892" xr:uid="{D5B7885A-4E54-440B-A210-D5964A41591F}"/>
    <cellStyle name="year 2 2 6 4 3" xfId="16751" xr:uid="{FFB11724-910B-4AAC-9D5C-6F475371071E}"/>
    <cellStyle name="year 2 2 6 4 3 2" xfId="32893" xr:uid="{5845D3A7-E842-46C0-B1A9-5ACD18B47BEA}"/>
    <cellStyle name="year 2 2 6 4 4" xfId="32894" xr:uid="{DCAF1787-928F-4EB5-9EFB-44C3D387E8CD}"/>
    <cellStyle name="year 2 2 6 5" xfId="4287" xr:uid="{A5480E6B-CE94-4A1D-8189-60B51B90E3CF}"/>
    <cellStyle name="year 2 2 6 5 2" xfId="8519" xr:uid="{67E777A4-7BEA-4DBC-BC9E-87D7E60E57F0}"/>
    <cellStyle name="year 2 2 6 5 2 2" xfId="16754" xr:uid="{18F42A4A-3758-4D3A-974E-97F489B6C38C}"/>
    <cellStyle name="year 2 2 6 5 2 2 2" xfId="32895" xr:uid="{DE0094DA-0E32-4BAA-8695-79B7CA388CE4}"/>
    <cellStyle name="year 2 2 6 5 2 3" xfId="32896" xr:uid="{FC451DD4-B926-4D2D-96A6-337DC1B9DD51}"/>
    <cellStyle name="year 2 2 6 5 3" xfId="16753" xr:uid="{C1A34CE0-B67A-416B-9D4D-DB0512C9A7C9}"/>
    <cellStyle name="year 2 2 6 5 3 2" xfId="32897" xr:uid="{93049767-D1F4-4C1E-97BA-6F609D120AE5}"/>
    <cellStyle name="year 2 2 6 5 4" xfId="32898" xr:uid="{83A39FB1-7E58-4197-ABF3-2578ABEA2554}"/>
    <cellStyle name="year 2 2 6 6" xfId="8259" xr:uid="{E0B954AF-4AF0-446D-9369-44B94595F7BF}"/>
    <cellStyle name="year 2 2 6 6 2" xfId="16755" xr:uid="{712B763A-9937-409F-89FD-AFE236CDF71D}"/>
    <cellStyle name="year 2 2 6 6 2 2" xfId="32899" xr:uid="{24C4C7D9-4646-4205-A934-1372986E60C1}"/>
    <cellStyle name="year 2 2 6 6 3" xfId="32900" xr:uid="{A5CEB1A1-6EFD-40C3-B7FE-FBFD74AA69C6}"/>
    <cellStyle name="year 2 2 6 7" xfId="16746" xr:uid="{18835A38-0A71-4333-8A8B-99A1D7EF38CF}"/>
    <cellStyle name="year 2 2 6 7 2" xfId="32901" xr:uid="{C3C9B032-0555-4619-B819-671853C6ACEB}"/>
    <cellStyle name="year 2 2 6 8" xfId="32902" xr:uid="{B0FC162B-817E-4663-A4E2-EF0F1EC6BE80}"/>
    <cellStyle name="year 2 2 7" xfId="4288" xr:uid="{4A47BB0F-B621-4D74-837B-260FAFF1111A}"/>
    <cellStyle name="year 2 2 7 2" xfId="4289" xr:uid="{4F301742-2DB5-411E-AE1F-8E92803D228C}"/>
    <cellStyle name="year 2 2 7 2 2" xfId="8543" xr:uid="{86FA0BB9-5435-45EC-834E-FE2E7A66C355}"/>
    <cellStyle name="year 2 2 7 2 2 2" xfId="16758" xr:uid="{738F7851-DD79-4D6E-BD32-18F66B13B5E0}"/>
    <cellStyle name="year 2 2 7 2 2 2 2" xfId="32903" xr:uid="{92454A46-78D2-4C85-86A5-C33C6CA083F4}"/>
    <cellStyle name="year 2 2 7 2 2 3" xfId="32904" xr:uid="{5AC5DCFA-9204-466D-909B-2370FCF17729}"/>
    <cellStyle name="year 2 2 7 2 3" xfId="16757" xr:uid="{2A295FDA-873C-4EBD-930A-610F0CC1A096}"/>
    <cellStyle name="year 2 2 7 2 3 2" xfId="32905" xr:uid="{7FA768A9-7F27-4FC6-BE81-2EF9546CF572}"/>
    <cellStyle name="year 2 2 7 2 4" xfId="32906" xr:uid="{99513D05-15B2-4F26-A964-9F6CC30171B9}"/>
    <cellStyle name="year 2 2 7 3" xfId="4290" xr:uid="{9CCC0B60-FB9F-45DF-A815-45096EB84C45}"/>
    <cellStyle name="year 2 2 7 3 2" xfId="9174" xr:uid="{C17D1E64-1FB7-48BB-BACD-8ADAAA1D404D}"/>
    <cellStyle name="year 2 2 7 3 2 2" xfId="16760" xr:uid="{8BA76FD7-2F09-45D6-8E32-037233DE379E}"/>
    <cellStyle name="year 2 2 7 3 2 2 2" xfId="32907" xr:uid="{B047BB79-7ED6-4552-A15B-2411F27C4AE9}"/>
    <cellStyle name="year 2 2 7 3 2 3" xfId="32908" xr:uid="{67CC827E-AF58-4416-95A7-63358C4AF3F8}"/>
    <cellStyle name="year 2 2 7 3 3" xfId="16759" xr:uid="{E2CBEAF0-AE26-48B1-B54F-E1FB5824710D}"/>
    <cellStyle name="year 2 2 7 3 3 2" xfId="32909" xr:uid="{72CAAA63-8C48-424F-9249-3AC5053854D4}"/>
    <cellStyle name="year 2 2 7 3 4" xfId="32910" xr:uid="{B77CB09A-A9D9-40FA-A8F3-753A3DB1441B}"/>
    <cellStyle name="year 2 2 7 4" xfId="4291" xr:uid="{AC96DB13-0793-484C-A7E0-4AB1ED6ADE97}"/>
    <cellStyle name="year 2 2 7 4 2" xfId="9401" xr:uid="{C594BDD3-23FA-4C1D-8F80-F10F0D10E3E7}"/>
    <cellStyle name="year 2 2 7 4 2 2" xfId="16762" xr:uid="{FB379837-7CD5-4943-A483-0ADECAC9E3D9}"/>
    <cellStyle name="year 2 2 7 4 2 2 2" xfId="32911" xr:uid="{43804C5C-CC67-4215-A0ED-2A45EEC26DDC}"/>
    <cellStyle name="year 2 2 7 4 2 3" xfId="32912" xr:uid="{1112A9B3-13C2-4836-9D7B-A0F87948F21A}"/>
    <cellStyle name="year 2 2 7 4 3" xfId="16761" xr:uid="{A1E5BD3E-2748-4906-B3B6-16F9AD6BA6A4}"/>
    <cellStyle name="year 2 2 7 4 3 2" xfId="32913" xr:uid="{56CD225D-A5DA-4DC3-97F9-0A09531BFC93}"/>
    <cellStyle name="year 2 2 7 4 4" xfId="32914" xr:uid="{76106BC8-5533-4111-BC30-254A3489862A}"/>
    <cellStyle name="year 2 2 7 5" xfId="8251" xr:uid="{943F7A08-69F5-4D7B-8068-3C6A3DC8CA85}"/>
    <cellStyle name="year 2 2 7 5 2" xfId="16763" xr:uid="{79838712-DA21-40FD-96EE-76C1CBD608AF}"/>
    <cellStyle name="year 2 2 7 5 2 2" xfId="32915" xr:uid="{F9471E96-6BB4-4DF4-9035-50912500871A}"/>
    <cellStyle name="year 2 2 7 5 3" xfId="32916" xr:uid="{61D16A05-5E11-4530-AA76-DE984B2F0009}"/>
    <cellStyle name="year 2 2 7 6" xfId="16756" xr:uid="{D98FDF62-5265-4017-BC3C-8D6AD2A0E9C1}"/>
    <cellStyle name="year 2 2 7 6 2" xfId="32917" xr:uid="{FE7D1CC0-54E6-49C6-B2B1-5E479036728B}"/>
    <cellStyle name="year 2 2 7 7" xfId="32918" xr:uid="{41AF839D-1354-40E4-8FB9-55F071268840}"/>
    <cellStyle name="year 2 2 8" xfId="4292" xr:uid="{CC56CD19-145F-42B7-9D0B-DD3EBA33734D}"/>
    <cellStyle name="year 2 2 8 2" xfId="16764" xr:uid="{BCAB039A-FBDD-4D7D-A6F8-9FD812760E47}"/>
    <cellStyle name="year 2 2 8 2 2" xfId="32919" xr:uid="{2A2F4752-799C-414E-997F-BA3D4180DBED}"/>
    <cellStyle name="year 2 2 8 3" xfId="32920" xr:uid="{90498989-4673-4B58-B11A-4781AE86B04C}"/>
    <cellStyle name="year 2 3" xfId="4293" xr:uid="{92938603-8BF2-4523-BD02-7211518D865C}"/>
    <cellStyle name="year 2 3 2" xfId="4294" xr:uid="{C4E3B9F6-38FB-4623-A07D-4891DA464BFE}"/>
    <cellStyle name="year 2 3 2 2" xfId="8767" xr:uid="{87D8A513-914D-4362-A493-1EA99DF233F3}"/>
    <cellStyle name="year 2 3 2 2 2" xfId="16766" xr:uid="{B2C9974A-A094-4E19-BE8B-EA1799900446}"/>
    <cellStyle name="year 2 3 2 2 2 2" xfId="32921" xr:uid="{819A366F-2039-484B-BB70-46F5F58B4C7E}"/>
    <cellStyle name="year 2 3 2 2 3" xfId="32922" xr:uid="{CF1502D5-B7C7-4173-9FAD-28D110CE074A}"/>
    <cellStyle name="year 2 3 2 3" xfId="16765" xr:uid="{A7CE9683-A452-48A2-8599-16B74CDD9634}"/>
    <cellStyle name="year 2 3 2 3 2" xfId="32923" xr:uid="{5A23F691-0D94-433C-8456-CD278C521C4A}"/>
    <cellStyle name="year 2 3 2 4" xfId="32924" xr:uid="{60210492-08C0-42FB-B85D-DCE21EAE4205}"/>
    <cellStyle name="year 2 3 3" xfId="4295" xr:uid="{C9351806-D508-449A-B1F1-2BB7EFEFC661}"/>
    <cellStyle name="year 2 3 3 2" xfId="8887" xr:uid="{8896FD2B-5AC3-4D26-9357-1B448E8AD4D5}"/>
    <cellStyle name="year 2 3 3 2 2" xfId="16768" xr:uid="{A721469F-0472-461D-9874-A5B64BB65077}"/>
    <cellStyle name="year 2 3 3 2 2 2" xfId="32925" xr:uid="{9D2642BD-5AE0-46F5-BAAF-5439F618EDF0}"/>
    <cellStyle name="year 2 3 3 2 3" xfId="32926" xr:uid="{CD815BD1-7C66-4F1C-A9ED-D8CB8899C50F}"/>
    <cellStyle name="year 2 3 3 3" xfId="16767" xr:uid="{CAAE7C7D-45E1-4725-AFDE-A0CD83F6CCAE}"/>
    <cellStyle name="year 2 3 3 3 2" xfId="32927" xr:uid="{9B08D2DE-9255-472E-B7DC-DC23B1764980}"/>
    <cellStyle name="year 2 3 3 4" xfId="32928" xr:uid="{8922CA9B-C6EA-4DCE-A1EF-447CCB9C8413}"/>
    <cellStyle name="year 2 3 4" xfId="4296" xr:uid="{E3615CBE-83E1-4F71-9712-4BF69E107F11}"/>
    <cellStyle name="year 2 3 4 2" xfId="8796" xr:uid="{DC351AAB-F49D-4CBF-B7A2-1FBB2B2DE97C}"/>
    <cellStyle name="year 2 3 4 2 2" xfId="16770" xr:uid="{782D04C1-8703-4D29-8C2A-B781F7DF1E65}"/>
    <cellStyle name="year 2 3 4 2 2 2" xfId="32929" xr:uid="{F35A21E5-F8A9-4E1B-B164-53682C07323C}"/>
    <cellStyle name="year 2 3 4 2 3" xfId="32930" xr:uid="{2588B3EE-1033-45E6-B0B5-322796568EE5}"/>
    <cellStyle name="year 2 3 4 3" xfId="16769" xr:uid="{EC09C175-7C8A-4E1F-9BFA-219FA1F757C1}"/>
    <cellStyle name="year 2 3 4 3 2" xfId="32931" xr:uid="{8FC99094-D288-42B5-A46B-809D8F2365B3}"/>
    <cellStyle name="year 2 3 4 4" xfId="32932" xr:uid="{857578CE-BE29-47DB-98DF-21B6EE8DC6D0}"/>
    <cellStyle name="year 2 3 5" xfId="4297" xr:uid="{37841597-7387-4C0D-B7A8-2A617247A48C}"/>
    <cellStyle name="year 2 3 5 2" xfId="8297" xr:uid="{63ECFAD7-F388-402C-8175-3A01884CC3EB}"/>
    <cellStyle name="year 2 3 5 2 2" xfId="16772" xr:uid="{C51F6CA1-16F4-4887-A516-9CF55937AA5C}"/>
    <cellStyle name="year 2 3 5 2 2 2" xfId="32933" xr:uid="{FB5FA962-BA72-4F05-AC07-7695F920B396}"/>
    <cellStyle name="year 2 3 5 2 3" xfId="32934" xr:uid="{06B39829-8E4B-44CC-8B33-7EBC94FAAAA5}"/>
    <cellStyle name="year 2 3 5 3" xfId="16771" xr:uid="{0BDA2288-FF5C-41ED-A526-C042608CC5AD}"/>
    <cellStyle name="year 2 3 5 3 2" xfId="32935" xr:uid="{45D9917D-459B-4F1B-BC9B-FF8DA494402A}"/>
    <cellStyle name="year 2 3 5 4" xfId="32936" xr:uid="{8E318018-2444-4EB4-9400-420D0A93ECB5}"/>
    <cellStyle name="year 2 3 6" xfId="5759" xr:uid="{2A486421-0E7A-4BDF-AFC3-CF6FF87D021B}"/>
    <cellStyle name="year 2 3 6 2" xfId="16773" xr:uid="{D3DFB389-8C66-474B-8A0F-442A5CA3301A}"/>
    <cellStyle name="year 2 3 6 2 2" xfId="32937" xr:uid="{7D57C79F-713B-41AC-A0D2-95AE274DE1F5}"/>
    <cellStyle name="year 2 3 6 3" xfId="32938" xr:uid="{DA23E388-1B7B-43D8-A305-716E3452FEE1}"/>
    <cellStyle name="year 2 3 7" xfId="7997" xr:uid="{C9139B3D-F117-438C-9C2E-53CCB2F41718}"/>
    <cellStyle name="year 2 3 7 2" xfId="16774" xr:uid="{3A77CC21-5BCA-4E93-83B5-44D5FC9AC300}"/>
    <cellStyle name="year 2 3 7 2 2" xfId="32939" xr:uid="{7C72E6AD-11BC-4674-96F8-341FBC70CBB8}"/>
    <cellStyle name="year 2 3 7 3" xfId="32940" xr:uid="{752B7C4B-772A-4859-8C6A-F1D0F2AB9938}"/>
    <cellStyle name="year 2 3 8" xfId="10115" xr:uid="{F3F87BB2-ED52-4410-93D1-5080FDF81C02}"/>
    <cellStyle name="year 2 3 8 2" xfId="32941" xr:uid="{038F0A05-EDB5-4602-90B6-45C49992F6D5}"/>
    <cellStyle name="year 2 3 9" xfId="32942" xr:uid="{AF8193A4-1CD5-42D7-AF35-899CD7F2C00E}"/>
    <cellStyle name="year 2 4" xfId="4298" xr:uid="{2EF1E816-D605-46C8-8558-ABAB648CA734}"/>
    <cellStyle name="year 2 4 2" xfId="4299" xr:uid="{E10EDDD7-7B30-460C-872C-CCBFED57E1AB}"/>
    <cellStyle name="year 2 4 2 2" xfId="8754" xr:uid="{C1D8AE4A-9C57-4C61-8201-124268029133}"/>
    <cellStyle name="year 2 4 2 2 2" xfId="16777" xr:uid="{43B1B9E2-D55D-4283-A817-B8BB08CBFD0B}"/>
    <cellStyle name="year 2 4 2 2 2 2" xfId="32943" xr:uid="{58A03045-0460-4712-8133-EDAA78934034}"/>
    <cellStyle name="year 2 4 2 2 3" xfId="32944" xr:uid="{04874A63-1218-43A3-8C88-4DF23FCB0C75}"/>
    <cellStyle name="year 2 4 2 3" xfId="16776" xr:uid="{F50B21DE-1733-4D6B-BD7E-1048B87AC267}"/>
    <cellStyle name="year 2 4 2 3 2" xfId="32945" xr:uid="{2889E9AC-526A-47B2-A72E-5D7B3A5C3A7F}"/>
    <cellStyle name="year 2 4 2 4" xfId="32946" xr:uid="{DC35869B-32EF-46B2-81FC-FFCE8EB7BEEC}"/>
    <cellStyle name="year 2 4 3" xfId="4300" xr:uid="{A387A501-E7CF-4324-987B-3B23789C6D3F}"/>
    <cellStyle name="year 2 4 3 2" xfId="8963" xr:uid="{77ED1D2B-62A5-41EE-8DA1-F8210FD0C35E}"/>
    <cellStyle name="year 2 4 3 2 2" xfId="16779" xr:uid="{1108875A-D844-44D6-AD52-AAFFA108CB99}"/>
    <cellStyle name="year 2 4 3 2 2 2" xfId="32947" xr:uid="{0E0FB60B-774B-494E-94AF-92AF0DF5470F}"/>
    <cellStyle name="year 2 4 3 2 3" xfId="32948" xr:uid="{EF161585-769E-4E6E-A9B8-C2523CF95F1B}"/>
    <cellStyle name="year 2 4 3 3" xfId="16778" xr:uid="{7CF85F69-7D84-4AC1-A7AD-BABFC1F579DE}"/>
    <cellStyle name="year 2 4 3 3 2" xfId="32949" xr:uid="{7C3EF52B-4B18-4D03-BB8D-CDDA2C312150}"/>
    <cellStyle name="year 2 4 3 4" xfId="32950" xr:uid="{57178350-3769-4825-853F-B931E0075CCC}"/>
    <cellStyle name="year 2 4 4" xfId="4301" xr:uid="{BB87B0FA-6EBA-4157-B985-8BEB9264D67C}"/>
    <cellStyle name="year 2 4 4 2" xfId="8948" xr:uid="{43F7A234-5829-44E3-BCF0-936300EB925A}"/>
    <cellStyle name="year 2 4 4 2 2" xfId="16781" xr:uid="{75013107-A313-4020-8907-6E686E670137}"/>
    <cellStyle name="year 2 4 4 2 2 2" xfId="32951" xr:uid="{FF401E8B-8735-4916-A129-789D6851800D}"/>
    <cellStyle name="year 2 4 4 2 3" xfId="32952" xr:uid="{09AB7662-1DDE-46A5-BD0F-42EAD5B6A524}"/>
    <cellStyle name="year 2 4 4 3" xfId="16780" xr:uid="{E4A4264A-EC61-4377-9207-4BDBF429926F}"/>
    <cellStyle name="year 2 4 4 3 2" xfId="32953" xr:uid="{34D02C40-F36E-42A4-AD83-A98ED4AC96FA}"/>
    <cellStyle name="year 2 4 4 4" xfId="32954" xr:uid="{B237FA82-248D-4929-8143-1D306BE9FCDB}"/>
    <cellStyle name="year 2 4 5" xfId="4302" xr:uid="{7D2AB1EC-5394-4CD4-9334-25D30EAD37D8}"/>
    <cellStyle name="year 2 4 5 2" xfId="8334" xr:uid="{5A3448A5-FD3A-4980-A16A-0536B35718E5}"/>
    <cellStyle name="year 2 4 5 2 2" xfId="16783" xr:uid="{2D8AFCBD-C066-4770-BF4A-5FAB39895029}"/>
    <cellStyle name="year 2 4 5 2 2 2" xfId="32955" xr:uid="{DCE5B4DB-9153-42B7-B73E-EFD39B2ADEF4}"/>
    <cellStyle name="year 2 4 5 2 3" xfId="32956" xr:uid="{42D4ACD7-9A6B-4A45-9C26-CDFAD9CC6450}"/>
    <cellStyle name="year 2 4 5 3" xfId="16782" xr:uid="{60A70D22-3B1C-4740-97D6-0ED3F4F6CEC4}"/>
    <cellStyle name="year 2 4 5 3 2" xfId="32957" xr:uid="{65ECCB96-34FB-4A03-BFCE-BCDC13B90B8B}"/>
    <cellStyle name="year 2 4 5 4" xfId="32958" xr:uid="{14DC71D9-6D74-4590-A01F-F58E2FEB605F}"/>
    <cellStyle name="year 2 4 6" xfId="8034" xr:uid="{D19D74B8-2B80-43FB-8508-EAFED333EC4A}"/>
    <cellStyle name="year 2 4 6 2" xfId="16784" xr:uid="{DC14A664-214D-4CE4-95AB-10788464B5FD}"/>
    <cellStyle name="year 2 4 6 2 2" xfId="32959" xr:uid="{BD754938-8A19-40DD-8AB2-EDCE59FFAE1B}"/>
    <cellStyle name="year 2 4 6 3" xfId="32960" xr:uid="{622E4E79-CF2F-476C-A6E7-93303BFE3255}"/>
    <cellStyle name="year 2 4 7" xfId="16775" xr:uid="{C09675B6-C091-4A41-AB41-FC913E082708}"/>
    <cellStyle name="year 2 4 7 2" xfId="32961" xr:uid="{0719C24F-42D3-40A9-834E-ED4DE4272E00}"/>
    <cellStyle name="year 2 4 8" xfId="32962" xr:uid="{B21748A4-DB98-4E93-BC8A-296E87BC1A73}"/>
    <cellStyle name="year 2 5" xfId="4303" xr:uid="{5D467DCB-57FE-4BD2-9BE8-3D86F0BB7EA8}"/>
    <cellStyle name="year 2 5 2" xfId="4304" xr:uid="{C0E24C60-7F77-4F58-B627-910EC1ACAB9A}"/>
    <cellStyle name="year 2 5 2 2" xfId="8539" xr:uid="{EE334F3A-E589-4D4A-B9BA-DA89D3D03867}"/>
    <cellStyle name="year 2 5 2 2 2" xfId="16787" xr:uid="{CA4C3E84-9195-409F-93C7-6AA7BA046CF0}"/>
    <cellStyle name="year 2 5 2 2 2 2" xfId="32963" xr:uid="{9D1CBC6D-ADBE-4CDF-A236-11125E6F863F}"/>
    <cellStyle name="year 2 5 2 2 3" xfId="32964" xr:uid="{4B6157B5-FF85-45C7-81CC-6E48194829B8}"/>
    <cellStyle name="year 2 5 2 3" xfId="16786" xr:uid="{1F10A65A-4400-4622-B245-139E548257E5}"/>
    <cellStyle name="year 2 5 2 3 2" xfId="32965" xr:uid="{7975BB43-7D05-4724-8586-D2EC5C194EBF}"/>
    <cellStyle name="year 2 5 2 4" xfId="32966" xr:uid="{3B6F4D45-AEE9-4A2A-8E2A-7888293B5415}"/>
    <cellStyle name="year 2 5 3" xfId="4305" xr:uid="{53406D69-07C5-4BBA-8B41-6AC4E4BCD15F}"/>
    <cellStyle name="year 2 5 3 2" xfId="9178" xr:uid="{C62B4848-0BFA-4B82-BEA4-C32403E83565}"/>
    <cellStyle name="year 2 5 3 2 2" xfId="16789" xr:uid="{933D9E1E-2719-4482-A977-5CA057CCCB5C}"/>
    <cellStyle name="year 2 5 3 2 2 2" xfId="32967" xr:uid="{019246BE-FCA4-4628-B578-77314582E6B7}"/>
    <cellStyle name="year 2 5 3 2 3" xfId="32968" xr:uid="{94EB6ECA-84C8-442D-B834-3ABD65317DBA}"/>
    <cellStyle name="year 2 5 3 3" xfId="16788" xr:uid="{860DC3DA-C7A7-498A-AF11-74E3E4D045D6}"/>
    <cellStyle name="year 2 5 3 3 2" xfId="32969" xr:uid="{8E892030-ADAD-4C06-96A5-1301A5CAF9AA}"/>
    <cellStyle name="year 2 5 3 4" xfId="32970" xr:uid="{496CACB0-25BD-4902-A55C-8F006D666A3E}"/>
    <cellStyle name="year 2 5 4" xfId="4306" xr:uid="{45EAFF2C-63A4-4241-B824-89B7DB8DF149}"/>
    <cellStyle name="year 2 5 4 2" xfId="9405" xr:uid="{A78E0B7E-367E-400F-A687-75896779C2B9}"/>
    <cellStyle name="year 2 5 4 2 2" xfId="16791" xr:uid="{419C806B-646E-4E1E-BB62-7CE1F8C54ADB}"/>
    <cellStyle name="year 2 5 4 2 2 2" xfId="32971" xr:uid="{FBF3C2EA-419E-4D87-B3DB-A01B37C07A60}"/>
    <cellStyle name="year 2 5 4 2 3" xfId="32972" xr:uid="{96CD1A84-24F1-4ACF-B75E-A77A170C5BCF}"/>
    <cellStyle name="year 2 5 4 3" xfId="16790" xr:uid="{8592F2DD-0270-4B7A-98E8-CF68C60EC451}"/>
    <cellStyle name="year 2 5 4 3 2" xfId="32973" xr:uid="{6F22F55C-680D-4DE4-A233-54A36AD76EFE}"/>
    <cellStyle name="year 2 5 4 4" xfId="32974" xr:uid="{606CD865-87CD-4A76-8EDC-FFC1004543CA}"/>
    <cellStyle name="year 2 5 5" xfId="4307" xr:uid="{F9CC0465-C393-4997-A1E9-7AAC7CA15166}"/>
    <cellStyle name="year 2 5 5 2" xfId="8515" xr:uid="{EF4F9FF0-37A3-46ED-A601-B6F2B20C3CE6}"/>
    <cellStyle name="year 2 5 5 2 2" xfId="16793" xr:uid="{CB7348BB-6DA4-4F6D-AEB1-8BFC26903458}"/>
    <cellStyle name="year 2 5 5 2 2 2" xfId="32975" xr:uid="{D1045C69-DC1D-45B2-91D9-8082A8F380CD}"/>
    <cellStyle name="year 2 5 5 2 3" xfId="32976" xr:uid="{7C47D07B-03B7-4C87-960D-08F4411D0AEB}"/>
    <cellStyle name="year 2 5 5 3" xfId="16792" xr:uid="{E2512948-719E-4F7E-B9CA-24FDDA7DF5EA}"/>
    <cellStyle name="year 2 5 5 3 2" xfId="32977" xr:uid="{E58A1F10-B419-450C-9685-DBDD40B73F32}"/>
    <cellStyle name="year 2 5 5 4" xfId="32978" xr:uid="{215F8908-F16F-4E94-B8A2-72BFDF0106A2}"/>
    <cellStyle name="year 2 5 6" xfId="8255" xr:uid="{CE34295C-129E-4E6F-AD8C-851E76E07798}"/>
    <cellStyle name="year 2 5 6 2" xfId="16794" xr:uid="{A0E7BB8F-5855-460C-A0C5-87770FD2705C}"/>
    <cellStyle name="year 2 5 6 2 2" xfId="32979" xr:uid="{7364D0E1-34BA-4D23-AD0C-D637FDB70D34}"/>
    <cellStyle name="year 2 5 6 3" xfId="32980" xr:uid="{38174BD3-C9E4-4465-A336-655753B64B4B}"/>
    <cellStyle name="year 2 5 7" xfId="16785" xr:uid="{EE21838B-730E-4CF6-BC02-316D6D4943DA}"/>
    <cellStyle name="year 2 5 7 2" xfId="32981" xr:uid="{65C13857-1BE7-4361-B0D2-3811C4DF6FDE}"/>
    <cellStyle name="year 2 5 8" xfId="32982" xr:uid="{39CD77F8-B054-463D-8DE8-DE7DF10BAB75}"/>
    <cellStyle name="year 2 6" xfId="4308" xr:uid="{F6A6590A-E9C6-46E2-9B21-7CC7BEEE7A15}"/>
    <cellStyle name="year 2 6 2" xfId="4309" xr:uid="{5FB0F12F-17FB-4E4F-B51A-1AC6AAC4A872}"/>
    <cellStyle name="year 2 6 2 2" xfId="8723" xr:uid="{5FE081D3-638F-4975-A43D-F7273C7F48E8}"/>
    <cellStyle name="year 2 6 2 2 2" xfId="16797" xr:uid="{71F62E47-6202-4D43-977E-B9F4EBD36F94}"/>
    <cellStyle name="year 2 6 2 2 2 2" xfId="32983" xr:uid="{CC273BCE-DF30-44B4-A6AD-389910FB0014}"/>
    <cellStyle name="year 2 6 2 2 3" xfId="32984" xr:uid="{67115374-DBC0-4F40-B594-4A80F41EACEB}"/>
    <cellStyle name="year 2 6 2 3" xfId="16796" xr:uid="{4B5BE09A-1B49-47B6-9D40-729CD7A9A9E2}"/>
    <cellStyle name="year 2 6 2 3 2" xfId="32985" xr:uid="{AF26DD56-F277-45DB-A5B7-1F4D39BACD35}"/>
    <cellStyle name="year 2 6 2 4" xfId="32986" xr:uid="{3DC24F24-7854-4214-93E8-EF6514068CE2}"/>
    <cellStyle name="year 2 6 3" xfId="4310" xr:uid="{E3AC1038-B973-40F1-BA36-5F6CF36C23D6}"/>
    <cellStyle name="year 2 6 3 2" xfId="8868" xr:uid="{AD336C93-5DCE-4802-8205-4238B4970C8C}"/>
    <cellStyle name="year 2 6 3 2 2" xfId="16799" xr:uid="{ED227BDC-023F-48F6-BA93-9E576D2C2383}"/>
    <cellStyle name="year 2 6 3 2 2 2" xfId="32987" xr:uid="{3F19778F-F922-4955-9E4C-025C40EED9F1}"/>
    <cellStyle name="year 2 6 3 2 3" xfId="32988" xr:uid="{E63200A2-6E30-4477-9EBC-8A47BA972A0B}"/>
    <cellStyle name="year 2 6 3 3" xfId="16798" xr:uid="{6F9A2616-7646-4CA0-9F6E-CA761F1ABDEE}"/>
    <cellStyle name="year 2 6 3 3 2" xfId="32989" xr:uid="{311F135C-09FC-4316-9262-A1981FE7F9B0}"/>
    <cellStyle name="year 2 6 3 4" xfId="32990" xr:uid="{DC776089-AB97-42B9-B51F-07367893AA20}"/>
    <cellStyle name="year 2 6 4" xfId="4311" xr:uid="{983151DC-CFBD-4317-A2ED-13CB3D574691}"/>
    <cellStyle name="year 2 6 4 2" xfId="9215" xr:uid="{953E3EA5-6F4F-472E-8160-2DEEFFC3F291}"/>
    <cellStyle name="year 2 6 4 2 2" xfId="16801" xr:uid="{5039E835-5A06-473B-BA53-12393DE3484B}"/>
    <cellStyle name="year 2 6 4 2 2 2" xfId="32991" xr:uid="{6C90F110-BAEE-4742-B1F4-69A3B532E565}"/>
    <cellStyle name="year 2 6 4 2 3" xfId="32992" xr:uid="{E028299B-E224-490B-A8DE-6F176AC97E27}"/>
    <cellStyle name="year 2 6 4 3" xfId="16800" xr:uid="{D7A74524-5455-46D1-BE15-17208F1DCDB9}"/>
    <cellStyle name="year 2 6 4 3 2" xfId="32993" xr:uid="{8F18208D-B59F-4FEE-AB14-8CC18E0B7022}"/>
    <cellStyle name="year 2 6 4 4" xfId="32994" xr:uid="{30304DBB-36A9-4D89-A096-A5E44DCA0FB0}"/>
    <cellStyle name="year 2 6 5" xfId="4312" xr:uid="{A06040E3-36E4-4C6D-A1BB-29BB65F75E5E}"/>
    <cellStyle name="year 2 6 5 2" xfId="8362" xr:uid="{2B5394E2-F679-417E-9A51-A54F194D939D}"/>
    <cellStyle name="year 2 6 5 2 2" xfId="16803" xr:uid="{7C211749-ADDC-4181-9F91-9DABB4C46314}"/>
    <cellStyle name="year 2 6 5 2 2 2" xfId="32995" xr:uid="{C92576F7-763A-4441-BF2A-F0AE98B9672C}"/>
    <cellStyle name="year 2 6 5 2 3" xfId="32996" xr:uid="{B6217830-D539-4003-BB37-825D8B4457E2}"/>
    <cellStyle name="year 2 6 5 3" xfId="16802" xr:uid="{5EAAFC8E-879C-4CE3-8D94-7E7BAEFEE932}"/>
    <cellStyle name="year 2 6 5 3 2" xfId="32997" xr:uid="{2EC2E0E8-4F5E-4420-9A10-5AEB8A40D50B}"/>
    <cellStyle name="year 2 6 5 4" xfId="32998" xr:uid="{5C3F8B61-1FA0-4011-A1F6-83B413C58A82}"/>
    <cellStyle name="year 2 6 6" xfId="8065" xr:uid="{F8145347-D716-4225-B94A-86BB26424F65}"/>
    <cellStyle name="year 2 6 6 2" xfId="16804" xr:uid="{2A79EA5A-14A8-4254-812F-CBFC70248B89}"/>
    <cellStyle name="year 2 6 6 2 2" xfId="32999" xr:uid="{348122E6-088E-491E-AB99-4060214ACB43}"/>
    <cellStyle name="year 2 6 6 3" xfId="33000" xr:uid="{E19C3368-AB6C-4D9B-974B-0A5BA160DF2D}"/>
    <cellStyle name="year 2 6 7" xfId="16795" xr:uid="{0DB2A9E0-CC56-4252-B4F2-49BEEA1126F4}"/>
    <cellStyle name="year 2 6 7 2" xfId="33001" xr:uid="{90B73C8F-EE3E-4616-AF69-B9A1A5F15E3F}"/>
    <cellStyle name="year 2 6 8" xfId="33002" xr:uid="{E5EC1B88-9358-461E-9A41-BB01A23B19E5}"/>
    <cellStyle name="year 2 7" xfId="4313" xr:uid="{08E3C923-97E0-479A-BDAC-67641C271E2A}"/>
    <cellStyle name="year 2 7 2" xfId="4314" xr:uid="{39A4FF0E-0E88-4C55-8CC2-7A5866DB54E4}"/>
    <cellStyle name="year 2 7 2 2" xfId="8583" xr:uid="{626E6903-8318-44DA-9CC5-7840C07C2E25}"/>
    <cellStyle name="year 2 7 2 2 2" xfId="16807" xr:uid="{AD069D00-7C44-40FD-AB3E-6E797E60B176}"/>
    <cellStyle name="year 2 7 2 2 2 2" xfId="33003" xr:uid="{F29A8E5D-DA31-4346-AC33-7604CA35A8FD}"/>
    <cellStyle name="year 2 7 2 2 3" xfId="33004" xr:uid="{9C194001-4F04-412B-B0A8-AC10B2B23AC2}"/>
    <cellStyle name="year 2 7 2 3" xfId="16806" xr:uid="{2940B744-E440-4BFA-A335-835DCB435FAD}"/>
    <cellStyle name="year 2 7 2 3 2" xfId="33005" xr:uid="{C71F5798-5303-4945-B270-8ADC1ABFBA5F}"/>
    <cellStyle name="year 2 7 2 4" xfId="33006" xr:uid="{FE935CD8-D3CF-4C08-A8F4-B3B0B48C6AF8}"/>
    <cellStyle name="year 2 7 3" xfId="4315" xr:uid="{FD7C4E18-42F3-47E2-8A4E-D39987DD025C}"/>
    <cellStyle name="year 2 7 3 2" xfId="9134" xr:uid="{F009BB14-FC5D-458B-AA80-6222EC9EB3E6}"/>
    <cellStyle name="year 2 7 3 2 2" xfId="16809" xr:uid="{12C88172-C829-455E-A5D5-E8FFBB4D165A}"/>
    <cellStyle name="year 2 7 3 2 2 2" xfId="33007" xr:uid="{CA50EAA6-809C-41A5-8018-CABB3D84E309}"/>
    <cellStyle name="year 2 7 3 2 3" xfId="33008" xr:uid="{A1097DB8-1634-455E-8612-15ACEA4C60C2}"/>
    <cellStyle name="year 2 7 3 3" xfId="16808" xr:uid="{0186818E-5F2A-4392-92CA-02194A81360C}"/>
    <cellStyle name="year 2 7 3 3 2" xfId="33009" xr:uid="{F3191984-33B4-4B30-8F0F-018170C677E4}"/>
    <cellStyle name="year 2 7 3 4" xfId="33010" xr:uid="{5F39D72F-4F85-4140-8257-1A7685B8F271}"/>
    <cellStyle name="year 2 7 4" xfId="4316" xr:uid="{D9650FEA-6A16-4749-BB0F-5D73868ED914}"/>
    <cellStyle name="year 2 7 4 2" xfId="9361" xr:uid="{B1B104E9-D0DD-4C84-8D7E-10E26CB87E47}"/>
    <cellStyle name="year 2 7 4 2 2" xfId="16811" xr:uid="{3987D383-D1CF-4505-9B4F-4F1E4DF6476F}"/>
    <cellStyle name="year 2 7 4 2 2 2" xfId="33011" xr:uid="{A2043650-A29A-4116-9E17-ECFEE00995A8}"/>
    <cellStyle name="year 2 7 4 2 3" xfId="33012" xr:uid="{248780D2-A193-42CD-ACD4-D609A90A8DDB}"/>
    <cellStyle name="year 2 7 4 3" xfId="16810" xr:uid="{537BD7DD-8C05-4823-A26D-8A381F3F2A81}"/>
    <cellStyle name="year 2 7 4 3 2" xfId="33013" xr:uid="{B2F5545F-9791-4B48-8234-514E1265A74F}"/>
    <cellStyle name="year 2 7 4 4" xfId="33014" xr:uid="{E7389366-C6D5-47C4-84A1-86E0CD80297D}"/>
    <cellStyle name="year 2 7 5" xfId="4317" xr:uid="{6598AB4B-B816-47C0-AE4F-C725FAEA28ED}"/>
    <cellStyle name="year 2 7 5 2" xfId="8479" xr:uid="{37F475B7-7348-4014-8BA6-DB74BACBDDA2}"/>
    <cellStyle name="year 2 7 5 2 2" xfId="16813" xr:uid="{7C488BDE-BF50-42F7-8E9C-05DA508C999A}"/>
    <cellStyle name="year 2 7 5 2 2 2" xfId="33015" xr:uid="{58D3ED5A-852E-499D-A37B-269D09C4258E}"/>
    <cellStyle name="year 2 7 5 2 3" xfId="33016" xr:uid="{540C9294-CB01-42E5-AC51-5764AB830F8C}"/>
    <cellStyle name="year 2 7 5 3" xfId="16812" xr:uid="{13CFF81D-E0A8-47C2-AAB0-7E9F9AEFDFEA}"/>
    <cellStyle name="year 2 7 5 3 2" xfId="33017" xr:uid="{AB31DC74-96A6-4DD7-8FAB-02D82C540F7E}"/>
    <cellStyle name="year 2 7 5 4" xfId="33018" xr:uid="{C05D7211-0F91-4772-A921-5C42AEBF7AF6}"/>
    <cellStyle name="year 2 7 6" xfId="8211" xr:uid="{6A3E1AD5-B259-4F64-A428-B0D5180318E5}"/>
    <cellStyle name="year 2 7 6 2" xfId="16814" xr:uid="{5341D8AB-9A2C-4EF7-89B4-B2A349357265}"/>
    <cellStyle name="year 2 7 6 2 2" xfId="33019" xr:uid="{BC6B6CA1-2AC6-4047-9BF0-604E81079DE5}"/>
    <cellStyle name="year 2 7 6 3" xfId="33020" xr:uid="{E1E6A1CA-BCB5-4F4A-87E5-EDB0E4AF34A5}"/>
    <cellStyle name="year 2 7 7" xfId="16805" xr:uid="{92C287F4-F2A5-471B-AB3F-CC7681FA6FC3}"/>
    <cellStyle name="year 2 7 7 2" xfId="33021" xr:uid="{28CA9361-BD84-48CB-9461-2408556884D1}"/>
    <cellStyle name="year 2 7 8" xfId="33022" xr:uid="{5DC7D2F1-8EC0-416A-9B0F-A5CD9546AD5D}"/>
    <cellStyle name="year 2 8" xfId="4318" xr:uid="{B43F8B0F-D1A9-4DFF-AB53-6C0829D86F91}"/>
    <cellStyle name="year 2 8 2" xfId="4319" xr:uid="{E4FECBFB-AE87-40EA-8A71-D5AF0E2737C2}"/>
    <cellStyle name="year 2 8 2 2" xfId="8649" xr:uid="{33782775-4549-474F-A792-71FC8AB69ADB}"/>
    <cellStyle name="year 2 8 2 2 2" xfId="16817" xr:uid="{8768620C-1E64-4038-8854-509543A2AED6}"/>
    <cellStyle name="year 2 8 2 2 2 2" xfId="33023" xr:uid="{ED759A5A-2C52-41D9-B2F6-894AAACC0978}"/>
    <cellStyle name="year 2 8 2 2 3" xfId="33024" xr:uid="{32075F68-952C-42E6-9F39-1B7D73E86EAF}"/>
    <cellStyle name="year 2 8 2 3" xfId="16816" xr:uid="{D4F519B4-7BD8-4121-9A4D-EFBE5C7BFF21}"/>
    <cellStyle name="year 2 8 2 3 2" xfId="33025" xr:uid="{A9955ED6-5603-4B9B-B331-2C5CAE775F5E}"/>
    <cellStyle name="year 2 8 2 4" xfId="33026" xr:uid="{AE288082-41DF-42D3-A006-F0E46DF5EF4C}"/>
    <cellStyle name="year 2 8 3" xfId="4320" xr:uid="{CB37B6F4-0B4C-4E23-ADC3-7118AC2802DA}"/>
    <cellStyle name="year 2 8 3 2" xfId="9068" xr:uid="{884BA988-0096-4FCD-89F9-78B704EBAF66}"/>
    <cellStyle name="year 2 8 3 2 2" xfId="16819" xr:uid="{46D7EB7E-B978-4C36-96C7-A257A6D6C92F}"/>
    <cellStyle name="year 2 8 3 2 2 2" xfId="33027" xr:uid="{3B7846E7-2AB7-4A35-8FEA-C501EB61E146}"/>
    <cellStyle name="year 2 8 3 2 3" xfId="33028" xr:uid="{CEF5FD00-DCE7-4EDB-B96A-0C78251E2972}"/>
    <cellStyle name="year 2 8 3 3" xfId="16818" xr:uid="{327A597A-2D97-44D0-8DF2-1F68BE09D4B7}"/>
    <cellStyle name="year 2 8 3 3 2" xfId="33029" xr:uid="{AA10FC36-9F25-4A5B-A21E-E64F213E09C6}"/>
    <cellStyle name="year 2 8 3 4" xfId="33030" xr:uid="{9336186A-B728-49CE-8F6D-DCF8E7816278}"/>
    <cellStyle name="year 2 8 4" xfId="4321" xr:uid="{3FB4E44C-B010-43BE-8ED7-C22391BEAF47}"/>
    <cellStyle name="year 2 8 4 2" xfId="9295" xr:uid="{D676AB7E-E525-4705-B411-1289D391BEAA}"/>
    <cellStyle name="year 2 8 4 2 2" xfId="16821" xr:uid="{503361E1-86E3-45EC-ACE6-9EFB122BA4EC}"/>
    <cellStyle name="year 2 8 4 2 2 2" xfId="33031" xr:uid="{68B0928A-6996-4B75-8E07-C5B8B32FE57A}"/>
    <cellStyle name="year 2 8 4 2 3" xfId="33032" xr:uid="{A4C8DDC3-0A11-4BB8-9CFF-AE69FDC5795B}"/>
    <cellStyle name="year 2 8 4 3" xfId="16820" xr:uid="{CD3B5363-D4FE-4EEC-9768-26FB917ECE48}"/>
    <cellStyle name="year 2 8 4 3 2" xfId="33033" xr:uid="{096E3603-9D91-4578-B942-3BF37FD6720B}"/>
    <cellStyle name="year 2 8 4 4" xfId="33034" xr:uid="{BAD0B9CF-56EE-426A-90E4-245765336C93}"/>
    <cellStyle name="year 2 8 5" xfId="8145" xr:uid="{5791154C-16DE-4A58-A045-FF2273BEFEDD}"/>
    <cellStyle name="year 2 8 5 2" xfId="16822" xr:uid="{3840DE72-F517-48A2-8BAE-4BF9B780379A}"/>
    <cellStyle name="year 2 8 5 2 2" xfId="33035" xr:uid="{27A46805-8469-495E-A2A2-7ACFB7474AD8}"/>
    <cellStyle name="year 2 8 5 3" xfId="33036" xr:uid="{F8FCC601-9058-4BD7-A3EA-6BFA799CDA78}"/>
    <cellStyle name="year 2 8 6" xfId="16815" xr:uid="{1D7F9752-625D-4111-B5D4-5DA6F912837A}"/>
    <cellStyle name="year 2 8 6 2" xfId="33037" xr:uid="{7D73C8CA-79D7-40D9-88FA-6AC0ACA4DE03}"/>
    <cellStyle name="year 2 8 7" xfId="33038" xr:uid="{C64869AE-7A05-4CF0-8CD3-04FC4AD75913}"/>
    <cellStyle name="year 2 9" xfId="4322" xr:uid="{7FBB07E8-B6F8-473F-815B-FDE31E64E258}"/>
    <cellStyle name="year 2 9 2" xfId="16823" xr:uid="{528F148D-B8E3-42F3-9E32-CDE0753ADDBB}"/>
    <cellStyle name="year 2 9 2 2" xfId="33039" xr:uid="{4664FEA5-4AB0-4BA2-B52B-1B4242D9F3A7}"/>
    <cellStyle name="year 2 9 3" xfId="33040" xr:uid="{EFB983FB-6405-4ECA-9A17-1F2B5563BF76}"/>
    <cellStyle name="year 3" xfId="1346" xr:uid="{70CBE31B-82EE-4C24-90A4-EDB390F59CDB}"/>
    <cellStyle name="year 3 2" xfId="4323" xr:uid="{475B2DA3-582C-439C-8B85-D379B227ACD3}"/>
    <cellStyle name="year 3 2 2" xfId="4324" xr:uid="{13D59520-FC96-41B6-816A-1FAD585C5F62}"/>
    <cellStyle name="year 3 2 2 2" xfId="8769" xr:uid="{BF503C2D-9AE7-43F3-827B-8F5952C7FD12}"/>
    <cellStyle name="year 3 2 2 2 2" xfId="16825" xr:uid="{0B015D22-D6C0-4020-9182-70FA431BEE84}"/>
    <cellStyle name="year 3 2 2 2 2 2" xfId="33041" xr:uid="{59C2EDCD-D08E-4C3F-86E7-424B72AD86D3}"/>
    <cellStyle name="year 3 2 2 2 3" xfId="33042" xr:uid="{D595737C-EF13-49B9-85E8-A342E639E063}"/>
    <cellStyle name="year 3 2 2 3" xfId="16824" xr:uid="{92867D30-7303-43AA-BB68-3C466D52520B}"/>
    <cellStyle name="year 3 2 2 3 2" xfId="33043" xr:uid="{CE2B6D89-7BED-462F-9A45-5F6FA9AB038B}"/>
    <cellStyle name="year 3 2 2 4" xfId="33044" xr:uid="{FB727575-7FF6-4EAD-B661-37AA718B2391}"/>
    <cellStyle name="year 3 2 3" xfId="4325" xr:uid="{9C2D9FEE-8737-44A9-B32D-F1B889E928AF}"/>
    <cellStyle name="year 3 2 3 2" xfId="8815" xr:uid="{DC5286B7-8586-4140-B242-26543A95C86C}"/>
    <cellStyle name="year 3 2 3 2 2" xfId="16827" xr:uid="{090C8D6D-2129-463D-BAF7-5CE88988F125}"/>
    <cellStyle name="year 3 2 3 2 2 2" xfId="33045" xr:uid="{78E9E8DB-11F3-4CED-83CE-136EBFB33BC4}"/>
    <cellStyle name="year 3 2 3 2 3" xfId="33046" xr:uid="{45CAA3AE-2001-48B7-AF86-89F5797D5917}"/>
    <cellStyle name="year 3 2 3 3" xfId="16826" xr:uid="{284ECE8C-8364-4B00-9866-A5B67AE396AF}"/>
    <cellStyle name="year 3 2 3 3 2" xfId="33047" xr:uid="{841DBD30-0ADB-4548-A78F-0BC762285B8F}"/>
    <cellStyle name="year 3 2 3 4" xfId="33048" xr:uid="{D1C06F4D-4932-4850-B846-F371740FA3ED}"/>
    <cellStyle name="year 3 2 4" xfId="4326" xr:uid="{536E85A2-743A-4E3E-8755-0AA9E7410B04}"/>
    <cellStyle name="year 3 2 4 2" xfId="8922" xr:uid="{57334C8D-0FEE-49DB-9613-122C23656290}"/>
    <cellStyle name="year 3 2 4 2 2" xfId="16829" xr:uid="{39692926-EDC5-4E8D-A15C-3CE8AC9B4D6B}"/>
    <cellStyle name="year 3 2 4 2 2 2" xfId="33049" xr:uid="{3F200E14-AD6D-4B8F-A996-1444DFE8F8D0}"/>
    <cellStyle name="year 3 2 4 2 3" xfId="33050" xr:uid="{38626BAC-7795-466D-8394-742FA6DD955C}"/>
    <cellStyle name="year 3 2 4 3" xfId="16828" xr:uid="{8D7F8764-DD4A-44E9-BD1C-43DE6BB306D9}"/>
    <cellStyle name="year 3 2 4 3 2" xfId="33051" xr:uid="{CCB15F2E-7553-4736-BA5D-C94FB0ACBD43}"/>
    <cellStyle name="year 3 2 4 4" xfId="33052" xr:uid="{4696A17A-0C91-40C2-8D9F-4747989C125E}"/>
    <cellStyle name="year 3 2 5" xfId="4327" xr:uid="{4B378E4E-1F8B-4BA4-9DF9-F1D109B4FFA5}"/>
    <cellStyle name="year 3 2 5 2" xfId="8295" xr:uid="{E72C4C6D-F15A-4A53-9E32-171EA86C7A39}"/>
    <cellStyle name="year 3 2 5 2 2" xfId="16831" xr:uid="{8956C814-F1F5-4847-BF5C-6FFB3DD6505E}"/>
    <cellStyle name="year 3 2 5 2 2 2" xfId="33053" xr:uid="{74E65F63-55C6-400A-90C3-5457617879BC}"/>
    <cellStyle name="year 3 2 5 2 3" xfId="33054" xr:uid="{53CF6E93-0EF1-4E7A-A403-2B605223C00D}"/>
    <cellStyle name="year 3 2 5 3" xfId="16830" xr:uid="{C9C7E7A0-8506-4149-91DE-0FD98AC8F608}"/>
    <cellStyle name="year 3 2 5 3 2" xfId="33055" xr:uid="{5C3B9B93-0EB1-41AF-A6E1-B40903616C10}"/>
    <cellStyle name="year 3 2 5 4" xfId="33056" xr:uid="{ACB92C3E-6861-492A-9AE1-373B9AE11FF7}"/>
    <cellStyle name="year 3 2 6" xfId="5761" xr:uid="{C7F8E488-EF22-4C01-962C-F0533C00024B}"/>
    <cellStyle name="year 3 2 6 2" xfId="16832" xr:uid="{35E3A060-D154-4DC1-85CC-CA94C1D8A819}"/>
    <cellStyle name="year 3 2 6 2 2" xfId="33057" xr:uid="{826CDB61-5C56-4BFA-839E-623A1981B0C4}"/>
    <cellStyle name="year 3 2 6 3" xfId="33058" xr:uid="{AE7624F6-DD24-4AB4-A0E3-A20166002129}"/>
    <cellStyle name="year 3 2 7" xfId="7995" xr:uid="{AE71133F-7D6A-4DAD-BBFA-FAE9988B81BC}"/>
    <cellStyle name="year 3 2 7 2" xfId="16833" xr:uid="{E5CF6A07-47A3-434E-ABEF-3DDCBC1E1EB6}"/>
    <cellStyle name="year 3 2 7 2 2" xfId="33059" xr:uid="{9013BB12-9104-477A-88EE-FC606104B0E5}"/>
    <cellStyle name="year 3 2 7 3" xfId="33060" xr:uid="{2F18EBB2-3006-4429-AC58-DFDED61C1ED1}"/>
    <cellStyle name="year 3 2 8" xfId="10116" xr:uid="{91B9C36D-DF94-4F71-9FF2-592F0A6CAE1D}"/>
    <cellStyle name="year 3 2 8 2" xfId="33061" xr:uid="{F433E828-D7F1-41FD-93CE-838912A2A958}"/>
    <cellStyle name="year 3 2 9" xfId="33062" xr:uid="{99348B83-01B1-4832-8411-5C4DC8AB6F64}"/>
    <cellStyle name="year 3 3" xfId="4328" xr:uid="{7E0FB79A-9A1E-4850-B8FE-312F9E6057DF}"/>
    <cellStyle name="year 3 3 2" xfId="4329" xr:uid="{2E576991-936E-4460-862F-C3DAE10DAAD0}"/>
    <cellStyle name="year 3 3 2 2" xfId="8691" xr:uid="{5D633129-E162-4A3C-B809-A295C26B92F7}"/>
    <cellStyle name="year 3 3 2 2 2" xfId="16836" xr:uid="{A7AB95D3-C41E-4A1B-AB98-5E354421EA77}"/>
    <cellStyle name="year 3 3 2 2 2 2" xfId="33063" xr:uid="{683DADC6-0EFD-4337-8BDC-98C7C203BBB1}"/>
    <cellStyle name="year 3 3 2 2 3" xfId="33064" xr:uid="{12482AFA-917C-45D2-92FB-91BF28B7EE10}"/>
    <cellStyle name="year 3 3 2 3" xfId="16835" xr:uid="{F18C4C69-81E9-4977-81B9-CA48400B890A}"/>
    <cellStyle name="year 3 3 2 3 2" xfId="33065" xr:uid="{2D2FD070-A3C7-4EE3-80F6-CCBF91135D4A}"/>
    <cellStyle name="year 3 3 2 4" xfId="33066" xr:uid="{68F9AA94-5D11-4B70-8331-91515327A614}"/>
    <cellStyle name="year 3 3 3" xfId="4330" xr:uid="{D7CF0F92-DAAB-4441-A7E9-6989F23806A3}"/>
    <cellStyle name="year 3 3 3 2" xfId="9026" xr:uid="{52F2925B-4485-4D61-8EEF-8B9355C47DB0}"/>
    <cellStyle name="year 3 3 3 2 2" xfId="16838" xr:uid="{86CDC158-BD37-482E-B98F-3B7C191AAEC4}"/>
    <cellStyle name="year 3 3 3 2 2 2" xfId="33067" xr:uid="{4048F0A0-7FE1-4C16-9E54-0E3F5E0D45BD}"/>
    <cellStyle name="year 3 3 3 2 3" xfId="33068" xr:uid="{1F2EB1AC-C7E0-42D0-8AF5-FD21E67370F6}"/>
    <cellStyle name="year 3 3 3 3" xfId="16837" xr:uid="{2D6EB6AF-1C1D-4D17-9DB6-AB444CD357DE}"/>
    <cellStyle name="year 3 3 3 3 2" xfId="33069" xr:uid="{C54C0747-CD14-4722-B3E0-837039EEC178}"/>
    <cellStyle name="year 3 3 3 4" xfId="33070" xr:uid="{900C8A52-09E2-4C80-80ED-2166DC883794}"/>
    <cellStyle name="year 3 3 4" xfId="4331" xr:uid="{C29B481A-C061-4E08-9AC9-045352E47B1C}"/>
    <cellStyle name="year 3 3 4 2" xfId="9253" xr:uid="{DEC00D61-B2FB-4F4C-8879-E501984FA7C5}"/>
    <cellStyle name="year 3 3 4 2 2" xfId="16840" xr:uid="{06825738-1E73-45B4-9829-DFF212226E41}"/>
    <cellStyle name="year 3 3 4 2 2 2" xfId="33071" xr:uid="{A006FD8C-9450-4D62-A3F6-388DF9F5A0F6}"/>
    <cellStyle name="year 3 3 4 2 3" xfId="33072" xr:uid="{D09BAB06-160E-454F-BA55-D448C9CDF43D}"/>
    <cellStyle name="year 3 3 4 3" xfId="16839" xr:uid="{558AA5F7-99AE-4186-84DB-E1B633991D53}"/>
    <cellStyle name="year 3 3 4 3 2" xfId="33073" xr:uid="{3D334A85-E099-4F27-BCF0-972F9CD07F6C}"/>
    <cellStyle name="year 3 3 4 4" xfId="33074" xr:uid="{BEF677B7-FC4A-4AC6-9F19-B0B79A45540C}"/>
    <cellStyle name="year 3 3 5" xfId="4332" xr:uid="{D4FB838B-4DBA-4009-B22B-D43AF11A143C}"/>
    <cellStyle name="year 3 3 5 2" xfId="8395" xr:uid="{53B213AA-884F-4337-AC8A-20312E6EDECF}"/>
    <cellStyle name="year 3 3 5 2 2" xfId="16842" xr:uid="{998FDDEA-A524-4DE5-A51E-7195F006B88B}"/>
    <cellStyle name="year 3 3 5 2 2 2" xfId="33075" xr:uid="{A0C03F44-2EB5-461B-BA5B-E887F7CEC408}"/>
    <cellStyle name="year 3 3 5 2 3" xfId="33076" xr:uid="{19D8EAD9-D42E-4309-AE3C-C992EB37040D}"/>
    <cellStyle name="year 3 3 5 3" xfId="16841" xr:uid="{CFB3A277-BC87-4995-80D3-75301BBBF8DE}"/>
    <cellStyle name="year 3 3 5 3 2" xfId="33077" xr:uid="{824F13EE-1D48-4A00-89EC-F3026888BFCE}"/>
    <cellStyle name="year 3 3 5 4" xfId="33078" xr:uid="{1EF5143B-396A-480F-95EA-D4F228943446}"/>
    <cellStyle name="year 3 3 6" xfId="8103" xr:uid="{E1F4B331-8B56-4E93-80DA-8F4B32840FD3}"/>
    <cellStyle name="year 3 3 6 2" xfId="16843" xr:uid="{8B6947BD-B752-4830-9ACD-699683E707DA}"/>
    <cellStyle name="year 3 3 6 2 2" xfId="33079" xr:uid="{2F86CC10-FEF0-4A5E-AD9C-7CE55BCEA37F}"/>
    <cellStyle name="year 3 3 6 3" xfId="33080" xr:uid="{2D309929-077D-4D86-9DDC-C52085B5374C}"/>
    <cellStyle name="year 3 3 7" xfId="16834" xr:uid="{342F2425-3975-418F-B0AD-D8B781BDD0A0}"/>
    <cellStyle name="year 3 3 7 2" xfId="33081" xr:uid="{57DEE847-0F74-4163-8700-496147CDBBDF}"/>
    <cellStyle name="year 3 3 8" xfId="33082" xr:uid="{966A3B46-0595-448A-B0E1-350C0B472BE3}"/>
    <cellStyle name="year 3 4" xfId="4333" xr:uid="{D9989F1C-4AA2-4619-B6CC-C56DCE1DD99D}"/>
    <cellStyle name="year 3 4 2" xfId="4334" xr:uid="{8B644E6B-E496-4FBF-9306-2476A8A65DD3}"/>
    <cellStyle name="year 3 4 2 2" xfId="8626" xr:uid="{1C8E597C-EA2E-436A-8BC3-D045D5BE068B}"/>
    <cellStyle name="year 3 4 2 2 2" xfId="16846" xr:uid="{A43B26DD-C014-44EA-955E-0C0465ABCEDB}"/>
    <cellStyle name="year 3 4 2 2 2 2" xfId="33083" xr:uid="{D5C22AAD-C4A2-468D-A361-6A36B3E9988C}"/>
    <cellStyle name="year 3 4 2 2 3" xfId="33084" xr:uid="{A439D787-A750-4711-B803-9E609ACCF633}"/>
    <cellStyle name="year 3 4 2 3" xfId="16845" xr:uid="{9FB51A48-6A91-4D0E-92B9-05804CBD6D41}"/>
    <cellStyle name="year 3 4 2 3 2" xfId="33085" xr:uid="{946EDBEC-1049-47FF-A565-61EFD6C79C82}"/>
    <cellStyle name="year 3 4 2 4" xfId="33086" xr:uid="{BEC207DB-ECBB-4D2B-901B-B1644325AE8D}"/>
    <cellStyle name="year 3 4 3" xfId="4335" xr:uid="{95380705-8626-415B-A9EB-245D9EC854CC}"/>
    <cellStyle name="year 3 4 3 2" xfId="9091" xr:uid="{87E48D0B-61BA-448D-A1CC-CD1E00AE6505}"/>
    <cellStyle name="year 3 4 3 2 2" xfId="16848" xr:uid="{90867822-4F89-4A9D-9EB9-E30784743743}"/>
    <cellStyle name="year 3 4 3 2 2 2" xfId="33087" xr:uid="{FD0BEB12-F59B-4A5B-A8E7-C55E1CB87FEA}"/>
    <cellStyle name="year 3 4 3 2 3" xfId="33088" xr:uid="{CF37F33F-A050-4FB5-B067-035C878A8CDB}"/>
    <cellStyle name="year 3 4 3 3" xfId="16847" xr:uid="{95C8BE83-3D67-4232-BA06-0622765F19E1}"/>
    <cellStyle name="year 3 4 3 3 2" xfId="33089" xr:uid="{66CA9FBF-2FCC-49DE-838A-6BF61F8A876A}"/>
    <cellStyle name="year 3 4 3 4" xfId="33090" xr:uid="{1AF0AD72-EF40-4E10-8B7F-5587E3E75FBB}"/>
    <cellStyle name="year 3 4 4" xfId="4336" xr:uid="{931AECA0-AA37-4E85-BFDB-EC2ACD44FE39}"/>
    <cellStyle name="year 3 4 4 2" xfId="9318" xr:uid="{610F32F1-00B8-439F-B6E4-B741FE33FB02}"/>
    <cellStyle name="year 3 4 4 2 2" xfId="16850" xr:uid="{DE737B1E-255F-43E3-8690-35D02FC5122D}"/>
    <cellStyle name="year 3 4 4 2 2 2" xfId="33091" xr:uid="{C4AEFF31-107F-4E34-A5E8-4B48F7BD7ACE}"/>
    <cellStyle name="year 3 4 4 2 3" xfId="33092" xr:uid="{89181D49-3C1D-4326-B679-5D919D37CFF0}"/>
    <cellStyle name="year 3 4 4 3" xfId="16849" xr:uid="{5A0D3271-A5B4-4E54-8422-4079491886A1}"/>
    <cellStyle name="year 3 4 4 3 2" xfId="33093" xr:uid="{35B72D20-C924-47DA-9770-4D4475AB9425}"/>
    <cellStyle name="year 3 4 4 4" xfId="33094" xr:uid="{0C646902-ECA8-4D9F-987E-AB35193F7149}"/>
    <cellStyle name="year 3 4 5" xfId="4337" xr:uid="{987C28F2-2F4C-462B-8684-C28E82E7FEB3}"/>
    <cellStyle name="year 3 4 5 2" xfId="8441" xr:uid="{C8948BDA-93AE-4752-A2AA-713C63BD9310}"/>
    <cellStyle name="year 3 4 5 2 2" xfId="16852" xr:uid="{C87B2018-8D9E-4566-B427-23F1007D87A1}"/>
    <cellStyle name="year 3 4 5 2 2 2" xfId="33095" xr:uid="{43EC766E-24D1-41FE-9ED1-79C963B453F5}"/>
    <cellStyle name="year 3 4 5 2 3" xfId="33096" xr:uid="{A6AFD286-EB5F-419F-8339-0B0EFFD578B9}"/>
    <cellStyle name="year 3 4 5 3" xfId="16851" xr:uid="{A4BD08D5-2998-4A47-B9EC-5FECF8FF340A}"/>
    <cellStyle name="year 3 4 5 3 2" xfId="33097" xr:uid="{78103861-4544-4E15-8D92-6942F2C7A630}"/>
    <cellStyle name="year 3 4 5 4" xfId="33098" xr:uid="{97376CD2-BF1D-473C-BDB7-E56F65ACD6EA}"/>
    <cellStyle name="year 3 4 6" xfId="8168" xr:uid="{DE9A57D1-25A1-4A50-A854-D49DF674EA92}"/>
    <cellStyle name="year 3 4 6 2" xfId="16853" xr:uid="{497EACA7-A568-4775-8548-8FC44C0FD1A3}"/>
    <cellStyle name="year 3 4 6 2 2" xfId="33099" xr:uid="{913D31E5-0CB6-4D17-958F-4AE3FCCE78F4}"/>
    <cellStyle name="year 3 4 6 3" xfId="33100" xr:uid="{452BCDBE-5FAC-4499-9658-19EA512CAC5B}"/>
    <cellStyle name="year 3 4 7" xfId="16844" xr:uid="{2C6153F0-94F6-409E-AAE5-B0013B2919C1}"/>
    <cellStyle name="year 3 4 7 2" xfId="33101" xr:uid="{1A3B2952-570B-4C20-B942-6AD439BB0794}"/>
    <cellStyle name="year 3 4 8" xfId="33102" xr:uid="{40EF1034-24F5-4AA0-AAFC-F0C1FA87D587}"/>
    <cellStyle name="year 3 5" xfId="4338" xr:uid="{EDD38F6E-A09C-4B3D-B421-F4356DDE2A9D}"/>
    <cellStyle name="year 3 5 2" xfId="4339" xr:uid="{5CD7E178-AB1C-4B13-B544-DA18CD9B58DC}"/>
    <cellStyle name="year 3 5 2 2" xfId="8534" xr:uid="{A995D7F6-5E5B-416D-981C-49E9FDD4ACD2}"/>
    <cellStyle name="year 3 5 2 2 2" xfId="16856" xr:uid="{216DB628-966A-4D23-A6D1-5029D918678C}"/>
    <cellStyle name="year 3 5 2 2 2 2" xfId="33103" xr:uid="{5196352B-A63B-4C7A-ABC7-FA973028FFBC}"/>
    <cellStyle name="year 3 5 2 2 3" xfId="33104" xr:uid="{E860CA5A-8ACD-46BF-AF70-A0F8C4130C4A}"/>
    <cellStyle name="year 3 5 2 3" xfId="16855" xr:uid="{C3660C16-9C1E-4DD3-BBCB-BEFD0242E492}"/>
    <cellStyle name="year 3 5 2 3 2" xfId="33105" xr:uid="{11B6D441-1676-4E2E-93E2-F5EAA651E215}"/>
    <cellStyle name="year 3 5 2 4" xfId="33106" xr:uid="{F553B80B-AF8E-4DC1-95C4-3E8078ADB9B1}"/>
    <cellStyle name="year 3 5 3" xfId="4340" xr:uid="{D13F5747-31F8-419A-BB1A-78DEF91C2C53}"/>
    <cellStyle name="year 3 5 3 2" xfId="9183" xr:uid="{C7614EFA-9A3A-4BC3-A953-62AE33796317}"/>
    <cellStyle name="year 3 5 3 2 2" xfId="16858" xr:uid="{ECFCB770-43FE-48B4-8F9B-0AB495788A94}"/>
    <cellStyle name="year 3 5 3 2 2 2" xfId="33107" xr:uid="{E44ADC1C-FAF3-4CF4-B122-8A0AC93C777E}"/>
    <cellStyle name="year 3 5 3 2 3" xfId="33108" xr:uid="{6DA78D51-AE0E-4107-A308-703CDD4A2424}"/>
    <cellStyle name="year 3 5 3 3" xfId="16857" xr:uid="{FE7B72B5-9FF6-4EB6-AD2A-A22582D8D8A6}"/>
    <cellStyle name="year 3 5 3 3 2" xfId="33109" xr:uid="{6AA05935-9A90-4FA4-B991-76FF84F9E287}"/>
    <cellStyle name="year 3 5 3 4" xfId="33110" xr:uid="{F96070F5-719F-4892-87D0-0E0CAE1F01D6}"/>
    <cellStyle name="year 3 5 4" xfId="4341" xr:uid="{45575F29-0053-4406-9DED-9E59770423FE}"/>
    <cellStyle name="year 3 5 4 2" xfId="9410" xr:uid="{A1314403-D281-484B-9CDF-CA66FC2C8A3C}"/>
    <cellStyle name="year 3 5 4 2 2" xfId="16860" xr:uid="{DDCBF81F-5246-4D95-B522-64F2541FF7B7}"/>
    <cellStyle name="year 3 5 4 2 2 2" xfId="33111" xr:uid="{EC292AB2-A1C1-4188-90B0-6536DDA48830}"/>
    <cellStyle name="year 3 5 4 2 3" xfId="33112" xr:uid="{8B1C83EE-B6A9-4E0F-8AB1-60F2B4EDAA68}"/>
    <cellStyle name="year 3 5 4 3" xfId="16859" xr:uid="{681B7F2B-6CAE-486A-91AD-17B98F82F0C7}"/>
    <cellStyle name="year 3 5 4 3 2" xfId="33113" xr:uid="{CF49B934-F0F5-469B-AE02-712141752B26}"/>
    <cellStyle name="year 3 5 4 4" xfId="33114" xr:uid="{143B7AFC-DB1A-414B-8413-BBD67C9D7E59}"/>
    <cellStyle name="year 3 5 5" xfId="4342" xr:uid="{F3ADB5BC-DA74-4E30-9DA9-E77BE4370F54}"/>
    <cellStyle name="year 3 5 5 2" xfId="8520" xr:uid="{9A7E3DDD-8747-4B21-816F-D84F7D4D754D}"/>
    <cellStyle name="year 3 5 5 2 2" xfId="16862" xr:uid="{F49F673A-9436-4F87-A1B3-20899C09B28A}"/>
    <cellStyle name="year 3 5 5 2 2 2" xfId="33115" xr:uid="{F4281358-5847-48AC-ACAE-870EC13DD5EF}"/>
    <cellStyle name="year 3 5 5 2 3" xfId="33116" xr:uid="{C4555B43-8EDD-4F9F-8731-615E86E6C983}"/>
    <cellStyle name="year 3 5 5 3" xfId="16861" xr:uid="{901A5F66-B31D-469A-8F60-2DBFE58F3DB3}"/>
    <cellStyle name="year 3 5 5 3 2" xfId="33117" xr:uid="{400BD4A9-2869-4B74-8CA9-E4BC2D3CCF97}"/>
    <cellStyle name="year 3 5 5 4" xfId="33118" xr:uid="{21EB6820-7178-4FC4-9DD8-894133CB59DC}"/>
    <cellStyle name="year 3 5 6" xfId="8260" xr:uid="{3433C0F0-B904-4B8E-8F39-043E35A0433E}"/>
    <cellStyle name="year 3 5 6 2" xfId="16863" xr:uid="{08D67D93-919C-49B2-B463-C875EEC945C6}"/>
    <cellStyle name="year 3 5 6 2 2" xfId="33119" xr:uid="{32F85047-BD2F-4792-9CEA-775C0E052CA6}"/>
    <cellStyle name="year 3 5 6 3" xfId="33120" xr:uid="{08535F50-515F-4E44-9B1E-4224E914624D}"/>
    <cellStyle name="year 3 5 7" xfId="16854" xr:uid="{80588CA3-66E7-4616-B489-B171AD67748D}"/>
    <cellStyle name="year 3 5 7 2" xfId="33121" xr:uid="{D3C0D7B8-6FA8-4262-BF96-314BDE5987AD}"/>
    <cellStyle name="year 3 5 8" xfId="33122" xr:uid="{3D8CC20B-0785-4CFD-A4A3-49729F1893E7}"/>
    <cellStyle name="year 3 6" xfId="4343" xr:uid="{BDAF8944-BF48-486D-9EA6-A8EEC194D080}"/>
    <cellStyle name="year 3 6 2" xfId="4344" xr:uid="{E9AC0EFE-D537-40A8-B3B8-027DAF5B3CAB}"/>
    <cellStyle name="year 3 6 2 2" xfId="8634" xr:uid="{39B3F452-18F0-43F2-A46D-1470AF314160}"/>
    <cellStyle name="year 3 6 2 2 2" xfId="16866" xr:uid="{5B7439FD-4E03-46C7-96F3-109D8128D1AB}"/>
    <cellStyle name="year 3 6 2 2 2 2" xfId="33123" xr:uid="{361DBCD1-F468-4638-938C-0041C92B23F4}"/>
    <cellStyle name="year 3 6 2 2 3" xfId="33124" xr:uid="{43FD8315-F390-4291-8BAE-19F96912A961}"/>
    <cellStyle name="year 3 6 2 3" xfId="16865" xr:uid="{EE862B29-78E0-4ABE-B33F-0A1B5AFDC596}"/>
    <cellStyle name="year 3 6 2 3 2" xfId="33125" xr:uid="{0C14A861-DCB9-46BC-ACF1-44BC0F37DE7A}"/>
    <cellStyle name="year 3 6 2 4" xfId="33126" xr:uid="{49254A5A-7246-4A6C-B4B2-6AF44495D870}"/>
    <cellStyle name="year 3 6 3" xfId="4345" xr:uid="{B12DEFF2-BAD7-4133-B6A4-EE98EBF802F8}"/>
    <cellStyle name="year 3 6 3 2" xfId="9083" xr:uid="{55D1AB38-D756-4E94-A893-D91C8C110CAC}"/>
    <cellStyle name="year 3 6 3 2 2" xfId="16868" xr:uid="{659901F9-AC27-45A2-8BB8-046D764AAEEC}"/>
    <cellStyle name="year 3 6 3 2 2 2" xfId="33127" xr:uid="{F41462AC-BC88-4133-B199-D8D64EAABFFC}"/>
    <cellStyle name="year 3 6 3 2 3" xfId="33128" xr:uid="{9238188A-EEC9-48B5-A740-6BAEB6656FB4}"/>
    <cellStyle name="year 3 6 3 3" xfId="16867" xr:uid="{AD3AC8BC-46B5-4D66-873C-0FB933CAC37C}"/>
    <cellStyle name="year 3 6 3 3 2" xfId="33129" xr:uid="{160ED72C-7440-40CA-B93C-01177F498003}"/>
    <cellStyle name="year 3 6 3 4" xfId="33130" xr:uid="{B2A97205-52CB-4781-B653-A0A32BF11B94}"/>
    <cellStyle name="year 3 6 4" xfId="4346" xr:uid="{1A74E67D-2FB5-4B1E-820C-CC126EB950DF}"/>
    <cellStyle name="year 3 6 4 2" xfId="9310" xr:uid="{6EC6924D-3059-471A-B579-8071F270EBCE}"/>
    <cellStyle name="year 3 6 4 2 2" xfId="16870" xr:uid="{E7F884A9-C866-4CE3-81A1-925DC98D68CF}"/>
    <cellStyle name="year 3 6 4 2 2 2" xfId="33131" xr:uid="{BC602838-27DC-4E9E-ABCE-5AE75BF2C1BB}"/>
    <cellStyle name="year 3 6 4 2 3" xfId="33132" xr:uid="{04B5A40F-0FEF-4D33-BF36-56AB55154930}"/>
    <cellStyle name="year 3 6 4 3" xfId="16869" xr:uid="{029AB334-E438-4394-92F6-5A6687558A3C}"/>
    <cellStyle name="year 3 6 4 3 2" xfId="33133" xr:uid="{BEC6346B-05AE-4FA0-A2AC-A65B209571CC}"/>
    <cellStyle name="year 3 6 4 4" xfId="33134" xr:uid="{3D4A4EC7-1621-47B6-AD66-B4FD4C6E7F4F}"/>
    <cellStyle name="year 3 6 5" xfId="4347" xr:uid="{0E8B6249-DA0D-484E-8275-8D0662A85DE1}"/>
    <cellStyle name="year 3 6 5 2" xfId="8433" xr:uid="{67AAFE7F-95C0-4002-86D8-00B6188870F7}"/>
    <cellStyle name="year 3 6 5 2 2" xfId="16872" xr:uid="{C460CF3D-6A97-4168-A83E-39F94FE2BA6F}"/>
    <cellStyle name="year 3 6 5 2 2 2" xfId="33135" xr:uid="{20E713EC-501E-4691-8D64-B4DCA857B433}"/>
    <cellStyle name="year 3 6 5 2 3" xfId="33136" xr:uid="{A52FC753-7C16-4DBB-B819-E7FFBD3B3DFD}"/>
    <cellStyle name="year 3 6 5 3" xfId="16871" xr:uid="{42CCC028-C11B-4A8D-B27A-CAF5D73AC6DC}"/>
    <cellStyle name="year 3 6 5 3 2" xfId="33137" xr:uid="{D2A6D47D-1FD2-40FC-990F-707061F808BA}"/>
    <cellStyle name="year 3 6 5 4" xfId="33138" xr:uid="{3D48C2E6-9E82-414C-AF48-5A2B2B23E5F1}"/>
    <cellStyle name="year 3 6 6" xfId="8160" xr:uid="{5BC703E1-D6F1-449A-A4B9-C057B5E190FC}"/>
    <cellStyle name="year 3 6 6 2" xfId="16873" xr:uid="{5E6AA0B4-6597-48FF-A973-763A1F7E3BD4}"/>
    <cellStyle name="year 3 6 6 2 2" xfId="33139" xr:uid="{50FF5E89-37FF-472E-80C5-5E8373B13DAB}"/>
    <cellStyle name="year 3 6 6 3" xfId="33140" xr:uid="{B46A630D-5A19-47C9-B2F9-CE5E1C4DE795}"/>
    <cellStyle name="year 3 6 7" xfId="16864" xr:uid="{9FDE622A-6CFF-4A4F-99F8-80E0AFFEE7E8}"/>
    <cellStyle name="year 3 6 7 2" xfId="33141" xr:uid="{5A65D725-FC80-4311-BAA7-8EBD98E546BA}"/>
    <cellStyle name="year 3 6 8" xfId="33142" xr:uid="{0335622E-6464-419D-BBD8-D8B4D4C91F9F}"/>
    <cellStyle name="year 3 7" xfId="4348" xr:uid="{123D820B-BAC2-4EA3-A2F3-08C7EC74D2B4}"/>
    <cellStyle name="year 3 7 2" xfId="4349" xr:uid="{C4E616BE-7810-42F6-A171-8BEE5015BB43}"/>
    <cellStyle name="year 3 7 2 2" xfId="8624" xr:uid="{5A2AF760-7DB2-4E60-9B2C-E7CA15DD7669}"/>
    <cellStyle name="year 3 7 2 2 2" xfId="16876" xr:uid="{A19E649B-2C28-4C4D-8D96-727A77DD4AF5}"/>
    <cellStyle name="year 3 7 2 2 2 2" xfId="33143" xr:uid="{6D326664-5E00-46F7-8FB7-A10A802A5AF7}"/>
    <cellStyle name="year 3 7 2 2 3" xfId="33144" xr:uid="{E5B25F07-BD18-4CED-999D-DE16AC803424}"/>
    <cellStyle name="year 3 7 2 3" xfId="16875" xr:uid="{4746AF8F-61E5-4F3D-B653-60C9A09E6523}"/>
    <cellStyle name="year 3 7 2 3 2" xfId="33145" xr:uid="{41A47E77-AC05-4A20-A10F-C682D9F663EE}"/>
    <cellStyle name="year 3 7 2 4" xfId="33146" xr:uid="{5595EE0A-16A5-462C-9FA9-FCF9C5359D2B}"/>
    <cellStyle name="year 3 7 3" xfId="4350" xr:uid="{2784B0AC-13E8-44D4-9C2F-E704DD5A431A}"/>
    <cellStyle name="year 3 7 3 2" xfId="9093" xr:uid="{EE5DB6ED-7BCD-4173-B36F-743B75C1A256}"/>
    <cellStyle name="year 3 7 3 2 2" xfId="16878" xr:uid="{61C30AAF-2822-4821-8B20-C02AFC261BA4}"/>
    <cellStyle name="year 3 7 3 2 2 2" xfId="33147" xr:uid="{35E6D8EE-6882-413A-979E-7AE4A0C949D7}"/>
    <cellStyle name="year 3 7 3 2 3" xfId="33148" xr:uid="{4AD4D7E1-F661-41F8-8CD1-51EE4B0907B0}"/>
    <cellStyle name="year 3 7 3 3" xfId="16877" xr:uid="{636BAB53-292E-41E3-A38F-5C3DDE696368}"/>
    <cellStyle name="year 3 7 3 3 2" xfId="33149" xr:uid="{AB3A8E10-9947-44E0-93AC-ED7150D6E897}"/>
    <cellStyle name="year 3 7 3 4" xfId="33150" xr:uid="{698AE33F-2434-4B38-87BB-5958B2B9DB58}"/>
    <cellStyle name="year 3 7 4" xfId="4351" xr:uid="{C33D3056-2483-4E8D-9560-5CC5747FC443}"/>
    <cellStyle name="year 3 7 4 2" xfId="9320" xr:uid="{D6AD1656-2D37-491C-9BC5-693383A9F9DD}"/>
    <cellStyle name="year 3 7 4 2 2" xfId="16880" xr:uid="{F1082979-9F80-46D6-9B3D-BBD1A694C5DF}"/>
    <cellStyle name="year 3 7 4 2 2 2" xfId="33151" xr:uid="{08D9A051-69B6-4E62-8503-34044F8A8FD8}"/>
    <cellStyle name="year 3 7 4 2 3" xfId="33152" xr:uid="{432C6E0E-E280-472D-B9D7-47B65A4BD668}"/>
    <cellStyle name="year 3 7 4 3" xfId="16879" xr:uid="{2F49781B-03BD-48CD-97B9-2FC0D64BF674}"/>
    <cellStyle name="year 3 7 4 3 2" xfId="33153" xr:uid="{175B663C-DA4B-417D-AE91-25E47233F4CE}"/>
    <cellStyle name="year 3 7 4 4" xfId="33154" xr:uid="{B1FADA9D-A9B7-43A9-908F-AB067957BDFE}"/>
    <cellStyle name="year 3 7 5" xfId="8170" xr:uid="{34F130D5-23B3-4DC7-86F4-218E6969C4ED}"/>
    <cellStyle name="year 3 7 5 2" xfId="16881" xr:uid="{CD72D240-56D5-418D-9703-26A3AA8FD43E}"/>
    <cellStyle name="year 3 7 5 2 2" xfId="33155" xr:uid="{75D499F8-F53D-48FB-AA6F-1C319802492E}"/>
    <cellStyle name="year 3 7 5 3" xfId="33156" xr:uid="{FCC9D85C-1A59-4FE4-A147-F4F2E5801103}"/>
    <cellStyle name="year 3 7 6" xfId="16874" xr:uid="{CFE6133F-A95E-4103-8C28-03612B7B3DBE}"/>
    <cellStyle name="year 3 7 6 2" xfId="33157" xr:uid="{452CEADF-094D-4C2F-8346-6A8913101BB2}"/>
    <cellStyle name="year 3 7 7" xfId="33158" xr:uid="{222CE984-EE12-4DE9-BDEA-79C5652B0795}"/>
    <cellStyle name="year 3 8" xfId="4352" xr:uid="{EAA05CAF-4761-49AA-8747-3364EC0FE336}"/>
    <cellStyle name="year 3 8 2" xfId="16882" xr:uid="{3C433BA2-280A-4E6E-AC81-13170E78FEEF}"/>
    <cellStyle name="year 3 8 2 2" xfId="33159" xr:uid="{094AC230-929B-4AA9-A9B6-067CD927F30B}"/>
    <cellStyle name="year 3 8 3" xfId="33160" xr:uid="{559A361D-663A-476D-BC3D-B5535241E8F8}"/>
    <cellStyle name="year 4" xfId="4353" xr:uid="{A0A828F2-DB06-4217-92C2-4735DEB29332}"/>
    <cellStyle name="year 4 2" xfId="4354" xr:uid="{717B8DE5-ABAA-42FD-A6F7-FB6990111EE9}"/>
    <cellStyle name="year 4 2 2" xfId="8766" xr:uid="{C3B965EB-06EA-43D0-9947-D838FF2F9579}"/>
    <cellStyle name="year 4 2 2 2" xfId="16884" xr:uid="{F90CD48D-DDB6-4AB2-8725-92617C59ED3A}"/>
    <cellStyle name="year 4 2 2 2 2" xfId="33161" xr:uid="{09C87F0E-53D5-441F-A7A1-A0628132E310}"/>
    <cellStyle name="year 4 2 2 3" xfId="33162" xr:uid="{F6BDCA8A-BDDB-4FE4-9C12-E86FB39B6BFC}"/>
    <cellStyle name="year 4 2 3" xfId="16883" xr:uid="{BB36E023-FA9C-4200-883B-7136C8832FFF}"/>
    <cellStyle name="year 4 2 3 2" xfId="33163" xr:uid="{A31199A2-E46F-422D-A1C6-BBE0DFC869A7}"/>
    <cellStyle name="year 4 2 4" xfId="33164" xr:uid="{EFD95DC4-8276-4BA7-AEAB-955FCB71963B}"/>
    <cellStyle name="year 4 3" xfId="4355" xr:uid="{381DF752-6416-4D5E-B679-6369EC48C2A9}"/>
    <cellStyle name="year 4 3 2" xfId="8817" xr:uid="{093F2341-9F6C-4B0A-B254-B7398B1F7EF0}"/>
    <cellStyle name="year 4 3 2 2" xfId="16886" xr:uid="{997AEDF0-E324-40F1-9EEA-5F7991D5B21A}"/>
    <cellStyle name="year 4 3 2 2 2" xfId="33165" xr:uid="{79254D08-A598-4FF4-8AF9-B334793C024C}"/>
    <cellStyle name="year 4 3 2 3" xfId="33166" xr:uid="{54739FD1-235B-4603-BB5A-4E8C4FDA7D60}"/>
    <cellStyle name="year 4 3 3" xfId="16885" xr:uid="{A684E160-CDB6-4324-947B-1ADD8DF3BC99}"/>
    <cellStyle name="year 4 3 3 2" xfId="33167" xr:uid="{848FB4D3-F835-4F06-9817-602350A35479}"/>
    <cellStyle name="year 4 3 4" xfId="33168" xr:uid="{24A58C6F-65FD-4A1E-A43C-8D46BCFA2A5E}"/>
    <cellStyle name="year 4 4" xfId="4356" xr:uid="{FBFD9331-A051-4379-8723-3EA560C31DC1}"/>
    <cellStyle name="year 4 4 2" xfId="8885" xr:uid="{B47DD011-385A-49B4-8AF4-7DF73AC35DE9}"/>
    <cellStyle name="year 4 4 2 2" xfId="16888" xr:uid="{15FB51A6-E39D-49A5-8B97-9118A68EA443}"/>
    <cellStyle name="year 4 4 2 2 2" xfId="33169" xr:uid="{2A589C0B-DA27-4288-92C9-D240B53B20E8}"/>
    <cellStyle name="year 4 4 2 3" xfId="33170" xr:uid="{FA6B14A2-C3BB-4C04-8DFA-9EB859CC5CCB}"/>
    <cellStyle name="year 4 4 3" xfId="16887" xr:uid="{F56E254C-2EB6-4B16-9075-90E0F8F43E1C}"/>
    <cellStyle name="year 4 4 3 2" xfId="33171" xr:uid="{0CD6C1DC-F671-4F52-93FF-C231518A6F2A}"/>
    <cellStyle name="year 4 4 4" xfId="33172" xr:uid="{C3FFF4BA-7C82-4E69-ABA6-38DEDBE0FFF8}"/>
    <cellStyle name="year 4 5" xfId="4357" xr:uid="{8E782A1F-ED9C-44C4-89E0-F080B6CC6705}"/>
    <cellStyle name="year 4 5 2" xfId="8298" xr:uid="{B13C2182-826F-4D02-8E46-4537D1EFD7F6}"/>
    <cellStyle name="year 4 5 2 2" xfId="16890" xr:uid="{F063945C-35AC-492E-90F8-69559C5D9D92}"/>
    <cellStyle name="year 4 5 2 2 2" xfId="33173" xr:uid="{C03F0EA4-C55C-4AAC-8D5B-8C794A9F137A}"/>
    <cellStyle name="year 4 5 2 3" xfId="33174" xr:uid="{FBA82F29-05CE-4984-829E-E54755CECB59}"/>
    <cellStyle name="year 4 5 3" xfId="16889" xr:uid="{1EF7C24B-BAB4-4FB3-B876-BC9A60CE7310}"/>
    <cellStyle name="year 4 5 3 2" xfId="33175" xr:uid="{730E438A-C71D-400C-BB1F-AC30CED920C4}"/>
    <cellStyle name="year 4 5 4" xfId="33176" xr:uid="{A7D44F2D-C914-437E-8837-659484583613}"/>
    <cellStyle name="year 4 6" xfId="5758" xr:uid="{B9B0AA1D-A9B2-4A46-A631-5F782133F467}"/>
    <cellStyle name="year 4 6 2" xfId="16891" xr:uid="{EC7E84F8-C377-4E6A-80ED-6E45BB5394BE}"/>
    <cellStyle name="year 4 6 2 2" xfId="33177" xr:uid="{52613289-88A4-42CD-877F-508F87811974}"/>
    <cellStyle name="year 4 6 3" xfId="33178" xr:uid="{452CACB8-225A-487E-92D8-592CB2179985}"/>
    <cellStyle name="year 4 7" xfId="7998" xr:uid="{E38817EF-1C19-4F73-8D63-074F07FAD8FF}"/>
    <cellStyle name="year 4 7 2" xfId="16892" xr:uid="{4956A438-9655-472D-ACAB-5D1F58D20F55}"/>
    <cellStyle name="year 4 7 2 2" xfId="33179" xr:uid="{E0C882AE-61B0-4986-B646-7E68EA152004}"/>
    <cellStyle name="year 4 7 3" xfId="33180" xr:uid="{B4FC1F4D-3D9A-4C0B-B276-CC48F5B4633E}"/>
    <cellStyle name="year 4 8" xfId="10117" xr:uid="{09711367-57E0-4918-919F-5E2EFAEF76C2}"/>
    <cellStyle name="year 4 8 2" xfId="33181" xr:uid="{9BACF19A-9EE7-43B2-845D-22B12B827F35}"/>
    <cellStyle name="year 4 9" xfId="33182" xr:uid="{1E0F9DFC-8302-4B91-B6C7-FF58FBB552EC}"/>
    <cellStyle name="year 5" xfId="4358" xr:uid="{293F501A-360C-41FF-8BFA-FAE10B12727B}"/>
    <cellStyle name="year 5 2" xfId="4359" xr:uid="{08216B98-E6D6-48F3-AA80-E7A6A5A7A3B0}"/>
    <cellStyle name="year 5 2 2" xfId="8690" xr:uid="{E7926CCD-20C9-44D7-AF37-2C14D8563D4F}"/>
    <cellStyle name="year 5 2 2 2" xfId="16895" xr:uid="{9A5EA975-2C60-4056-8815-42668768596C}"/>
    <cellStyle name="year 5 2 2 2 2" xfId="33183" xr:uid="{5F026E2A-654B-4798-83B4-9E813AFD6B03}"/>
    <cellStyle name="year 5 2 2 3" xfId="33184" xr:uid="{7A9AE55B-1A07-4E42-96AF-6716B673299C}"/>
    <cellStyle name="year 5 2 3" xfId="16894" xr:uid="{03C85FC3-9212-412C-90C8-5918F5471B16}"/>
    <cellStyle name="year 5 2 3 2" xfId="33185" xr:uid="{FA116A57-374F-466A-8319-8024FF497740}"/>
    <cellStyle name="year 5 2 4" xfId="33186" xr:uid="{A0B225AC-CC60-40CF-8EC0-6B4C34816BA8}"/>
    <cellStyle name="year 5 3" xfId="4360" xr:uid="{CC68C559-1DDC-4D3E-9725-05AF224002ED}"/>
    <cellStyle name="year 5 3 2" xfId="9027" xr:uid="{416AA606-1F53-4339-9B14-6ACC65EC6E34}"/>
    <cellStyle name="year 5 3 2 2" xfId="16897" xr:uid="{46CC286F-D8EC-48C2-BDA8-092615B6884C}"/>
    <cellStyle name="year 5 3 2 2 2" xfId="33187" xr:uid="{A591BF2C-85E3-4D2A-8CDA-1D753318188B}"/>
    <cellStyle name="year 5 3 2 3" xfId="33188" xr:uid="{3E7F6278-D974-4174-B910-1136A4B9A007}"/>
    <cellStyle name="year 5 3 3" xfId="16896" xr:uid="{4BC368E2-295F-43F1-B69C-B78893EA7427}"/>
    <cellStyle name="year 5 3 3 2" xfId="33189" xr:uid="{31495601-EA63-465D-8BA0-B3708403A5DE}"/>
    <cellStyle name="year 5 3 4" xfId="33190" xr:uid="{A2972372-87FC-42A0-A1C4-48C704B59277}"/>
    <cellStyle name="year 5 4" xfId="4361" xr:uid="{0AEB9217-67B1-438D-9F0F-E7E1520162DC}"/>
    <cellStyle name="year 5 4 2" xfId="9254" xr:uid="{18971ABB-E1FD-4A4D-AE79-296C1C87F06E}"/>
    <cellStyle name="year 5 4 2 2" xfId="16899" xr:uid="{C56CB234-6BCB-402A-B33A-0C97CA7732FE}"/>
    <cellStyle name="year 5 4 2 2 2" xfId="33191" xr:uid="{26DBB2B9-273D-4B20-A51A-0F5821274D36}"/>
    <cellStyle name="year 5 4 2 3" xfId="33192" xr:uid="{52701EE7-1993-4E8A-9101-A27152159A9B}"/>
    <cellStyle name="year 5 4 3" xfId="16898" xr:uid="{AC90730B-F0F4-48B0-A27E-F11E208B35E3}"/>
    <cellStyle name="year 5 4 3 2" xfId="33193" xr:uid="{330A3BA3-7B5B-4D63-92BA-97BCEFCD32A0}"/>
    <cellStyle name="year 5 4 4" xfId="33194" xr:uid="{15A4CB94-5A8E-4DD2-A559-8A15D62AE078}"/>
    <cellStyle name="year 5 5" xfId="4362" xr:uid="{8A10C314-33C8-4538-9CE5-DFCFD96BCFD3}"/>
    <cellStyle name="year 5 5 2" xfId="8396" xr:uid="{F9C1B068-E5C9-4031-BF4D-4E331DBE517B}"/>
    <cellStyle name="year 5 5 2 2" xfId="16901" xr:uid="{9035DCE2-1A55-42C8-89CE-459E2A671721}"/>
    <cellStyle name="year 5 5 2 2 2" xfId="33195" xr:uid="{28B3F8D9-AE6B-4CF5-8D0A-935F6805E268}"/>
    <cellStyle name="year 5 5 2 3" xfId="33196" xr:uid="{ED79A914-25B1-4C8E-A0A8-65F3F789EF95}"/>
    <cellStyle name="year 5 5 3" xfId="16900" xr:uid="{B42BE07E-492A-4215-87E6-C50B149C12F1}"/>
    <cellStyle name="year 5 5 3 2" xfId="33197" xr:uid="{7C204E28-B637-4C3B-A7CC-4AE3100D2781}"/>
    <cellStyle name="year 5 5 4" xfId="33198" xr:uid="{B2B68972-8F90-4DFB-9E23-95B1F291E4DD}"/>
    <cellStyle name="year 5 6" xfId="8104" xr:uid="{30A64E15-A8D3-4FDB-98AD-871CF4478D0A}"/>
    <cellStyle name="year 5 6 2" xfId="16902" xr:uid="{61F6AF15-2809-4CDA-A4CD-623914E8B6A5}"/>
    <cellStyle name="year 5 6 2 2" xfId="33199" xr:uid="{2AFBF317-0CAF-43F6-9C25-47A27C16A860}"/>
    <cellStyle name="year 5 6 3" xfId="33200" xr:uid="{D83AFB03-C598-47EB-9D95-2EAE14B57DBA}"/>
    <cellStyle name="year 5 7" xfId="16893" xr:uid="{C81B7123-F6B4-4C16-B507-576E8FE902F2}"/>
    <cellStyle name="year 5 7 2" xfId="33201" xr:uid="{A7F4411A-AFC6-4A0C-A291-D3DD2AAF393E}"/>
    <cellStyle name="year 5 8" xfId="33202" xr:uid="{10015140-2258-4D85-AA62-3EA61DF3722A}"/>
    <cellStyle name="year 6" xfId="4363" xr:uid="{1EE531A3-D5FF-4588-AB54-09DA29812C44}"/>
    <cellStyle name="year 6 2" xfId="4364" xr:uid="{41EB2DE9-7EC6-4D47-8E2E-1625140182F3}"/>
    <cellStyle name="year 6 2 2" xfId="8628" xr:uid="{286DBB3A-F533-4915-ACA0-C96BC30A50B4}"/>
    <cellStyle name="year 6 2 2 2" xfId="16905" xr:uid="{B0DE9850-1A87-40B2-BC0B-A2F350B2CCCA}"/>
    <cellStyle name="year 6 2 2 2 2" xfId="33203" xr:uid="{7D0C2FD6-411E-4E39-800F-2290772BE9ED}"/>
    <cellStyle name="year 6 2 2 3" xfId="33204" xr:uid="{D130FA7C-5EDA-4EB0-9E0A-E3677265DD07}"/>
    <cellStyle name="year 6 2 3" xfId="16904" xr:uid="{4936DF56-AD95-4DE4-B875-07A39F6B4D5A}"/>
    <cellStyle name="year 6 2 3 2" xfId="33205" xr:uid="{A899CFEB-CE0F-4DB4-8F25-30522D9DEA9C}"/>
    <cellStyle name="year 6 2 4" xfId="33206" xr:uid="{DB4C72BC-20F7-4DF1-B1DA-4B54608614AC}"/>
    <cellStyle name="year 6 3" xfId="4365" xr:uid="{1C9E832B-3AC5-4881-9456-F55068081B18}"/>
    <cellStyle name="year 6 3 2" xfId="9089" xr:uid="{EFC704F2-851D-47C3-96B9-274908F0A778}"/>
    <cellStyle name="year 6 3 2 2" xfId="16907" xr:uid="{1355BE0C-5A4F-42A8-83DC-59C1BFA692EC}"/>
    <cellStyle name="year 6 3 2 2 2" xfId="33207" xr:uid="{C4DB2FF5-625C-464A-BE78-45CB26984341}"/>
    <cellStyle name="year 6 3 2 3" xfId="33208" xr:uid="{17D78F0A-6649-46B0-9AE4-21AB2259193C}"/>
    <cellStyle name="year 6 3 3" xfId="16906" xr:uid="{C0181173-52C3-4AD3-BA63-4D88B0C01AA8}"/>
    <cellStyle name="year 6 3 3 2" xfId="33209" xr:uid="{C3A34057-012F-47D8-AA3B-0DD29BC47875}"/>
    <cellStyle name="year 6 3 4" xfId="33210" xr:uid="{9F9C949D-901D-4073-8FD5-6B4342BFEB36}"/>
    <cellStyle name="year 6 4" xfId="4366" xr:uid="{35E81FBA-8736-4D00-9AC7-FC6B6D3E2130}"/>
    <cellStyle name="year 6 4 2" xfId="9316" xr:uid="{A4310300-38A0-4BFE-8F35-823D8D6D119D}"/>
    <cellStyle name="year 6 4 2 2" xfId="16909" xr:uid="{96E67ACA-192A-4504-BE46-6D414D8455DA}"/>
    <cellStyle name="year 6 4 2 2 2" xfId="33211" xr:uid="{094F34DA-BD30-4FBE-86AB-FF8A7345FD95}"/>
    <cellStyle name="year 6 4 2 3" xfId="33212" xr:uid="{764F23FB-1335-41F3-897C-26E753B452EC}"/>
    <cellStyle name="year 6 4 3" xfId="16908" xr:uid="{65B34BEF-A450-4D5D-9E03-4CCA221C4E3F}"/>
    <cellStyle name="year 6 4 3 2" xfId="33213" xr:uid="{C165F1A9-66FD-46B2-A398-3C5EF78CB341}"/>
    <cellStyle name="year 6 4 4" xfId="33214" xr:uid="{13184AA1-1DC1-4BCA-92A4-1E2A7B76F4FA}"/>
    <cellStyle name="year 6 5" xfId="4367" xr:uid="{F0693DA9-9190-49FB-A4FF-F2374737BF0A}"/>
    <cellStyle name="year 6 5 2" xfId="8439" xr:uid="{8EF1DED7-DAB4-4692-987E-F8EE33FEB9AC}"/>
    <cellStyle name="year 6 5 2 2" xfId="16911" xr:uid="{1B921B3B-E82D-4449-9F0E-31C927C3E114}"/>
    <cellStyle name="year 6 5 2 2 2" xfId="33215" xr:uid="{BC72BBCB-A3CD-4A5F-AAC8-19110C3A02E7}"/>
    <cellStyle name="year 6 5 2 3" xfId="33216" xr:uid="{1B9B82EB-4CAE-4E97-8999-BCAB46EE2076}"/>
    <cellStyle name="year 6 5 3" xfId="16910" xr:uid="{2FDDE336-51FE-451D-85A5-7FB78AA73AD1}"/>
    <cellStyle name="year 6 5 3 2" xfId="33217" xr:uid="{4E508805-E654-4D8F-98DC-020309AF682C}"/>
    <cellStyle name="year 6 5 4" xfId="33218" xr:uid="{AB09486E-7D63-44B9-AF2C-46EDA8286D0D}"/>
    <cellStyle name="year 6 6" xfId="8166" xr:uid="{5CED1968-FDEB-4907-B1A9-701F3EFC81CE}"/>
    <cellStyle name="year 6 6 2" xfId="16912" xr:uid="{6DE41092-3261-4486-ABB5-F90791976D25}"/>
    <cellStyle name="year 6 6 2 2" xfId="33219" xr:uid="{36F34B4D-4E44-4FC6-A595-3831D7598003}"/>
    <cellStyle name="year 6 6 3" xfId="33220" xr:uid="{7626CD74-8A3C-4D74-843E-C4BD0E368060}"/>
    <cellStyle name="year 6 7" xfId="16903" xr:uid="{DCDF1F97-BE29-4DA8-9603-6D0F9DB5FBB1}"/>
    <cellStyle name="year 6 7 2" xfId="33221" xr:uid="{32D59239-1666-441E-BAFF-A230E18B533A}"/>
    <cellStyle name="year 6 8" xfId="33222" xr:uid="{5CE6B943-BAD3-4C27-89AA-A53C02D781F8}"/>
    <cellStyle name="year 7" xfId="4368" xr:uid="{AD256B2F-C742-4561-B658-12A91568290A}"/>
    <cellStyle name="year 7 2" xfId="4369" xr:uid="{F9ED6F60-5BE1-4E78-A6CC-72132F60C8B6}"/>
    <cellStyle name="year 7 2 2" xfId="8722" xr:uid="{D7E5FA98-D357-4C4C-985F-0E542348C87C}"/>
    <cellStyle name="year 7 2 2 2" xfId="16915" xr:uid="{B2A918EC-BD29-4A9D-B92F-32729B984209}"/>
    <cellStyle name="year 7 2 2 2 2" xfId="33223" xr:uid="{D116B5A3-92EF-4D28-A67B-8268A29F4172}"/>
    <cellStyle name="year 7 2 2 3" xfId="33224" xr:uid="{23E897D5-0E40-49CE-B941-4D73049CAAF1}"/>
    <cellStyle name="year 7 2 3" xfId="16914" xr:uid="{DD4499B6-D4A0-425E-BCF1-8C9482240F3F}"/>
    <cellStyle name="year 7 2 3 2" xfId="33225" xr:uid="{2A7FFAEE-A35D-4A30-BB9B-0111786318B3}"/>
    <cellStyle name="year 7 2 4" xfId="33226" xr:uid="{CC73935B-AC6A-42E6-ABC0-F3ED03BF35A6}"/>
    <cellStyle name="year 7 3" xfId="4370" xr:uid="{4B6D40C0-3F12-4973-9A05-CB6A31DF749F}"/>
    <cellStyle name="year 7 3 2" xfId="8869" xr:uid="{DF8E3488-7F84-43B9-9EBE-90284E637658}"/>
    <cellStyle name="year 7 3 2 2" xfId="16917" xr:uid="{B50F4E53-33FD-4502-AE13-7FEF616218A2}"/>
    <cellStyle name="year 7 3 2 2 2" xfId="33227" xr:uid="{00EA079E-1415-4C08-B74F-25D017F07EEF}"/>
    <cellStyle name="year 7 3 2 3" xfId="33228" xr:uid="{384B17CE-A02D-4971-86BE-6E8235C29F07}"/>
    <cellStyle name="year 7 3 3" xfId="16916" xr:uid="{95430A3D-BAA1-4315-ADB4-4496ECC26D5E}"/>
    <cellStyle name="year 7 3 3 2" xfId="33229" xr:uid="{EFADE071-4217-48DF-801E-13938F698B16}"/>
    <cellStyle name="year 7 3 4" xfId="33230" xr:uid="{46F8BA11-E3C7-4BDB-AC56-17EC78F16042}"/>
    <cellStyle name="year 7 4" xfId="4371" xr:uid="{D9DF919F-5BD6-4A88-9E43-57D38864F202}"/>
    <cellStyle name="year 7 4 2" xfId="9216" xr:uid="{8818DD08-06E5-4AF7-B7D8-4F7A4594067C}"/>
    <cellStyle name="year 7 4 2 2" xfId="16919" xr:uid="{E7E4E73B-B58E-45B1-B626-813CE10C4CB3}"/>
    <cellStyle name="year 7 4 2 2 2" xfId="33231" xr:uid="{16C98442-D1B2-4F75-91AF-61D567A5EFD0}"/>
    <cellStyle name="year 7 4 2 3" xfId="33232" xr:uid="{3BD540FC-4F11-401D-8822-BAFFF0049DB2}"/>
    <cellStyle name="year 7 4 3" xfId="16918" xr:uid="{8C7402DD-9B8C-4A6B-A65A-4EE0FD14A2CD}"/>
    <cellStyle name="year 7 4 3 2" xfId="33233" xr:uid="{D45DBDCE-227C-4714-9D7B-A74AFD2BB36D}"/>
    <cellStyle name="year 7 4 4" xfId="33234" xr:uid="{8EF5BE18-6D97-4C3A-9F18-4D6D592AEAB6}"/>
    <cellStyle name="year 7 5" xfId="4372" xr:uid="{9FD37372-DE4D-4DF4-8200-22625BD84105}"/>
    <cellStyle name="year 7 5 2" xfId="8363" xr:uid="{C6FA9B1B-0D9C-49FD-AC69-827BC4291EC4}"/>
    <cellStyle name="year 7 5 2 2" xfId="16921" xr:uid="{BCAA6C60-AB83-40AE-A2AE-A9A1CD036B17}"/>
    <cellStyle name="year 7 5 2 2 2" xfId="33235" xr:uid="{2D34A43D-4BCD-4C68-B71D-E4C4F793646F}"/>
    <cellStyle name="year 7 5 2 3" xfId="33236" xr:uid="{117742EB-8352-4606-826C-C8C62911E6E2}"/>
    <cellStyle name="year 7 5 3" xfId="16920" xr:uid="{8F23E895-F9B9-4BC5-B4E8-2C25B03F7F4B}"/>
    <cellStyle name="year 7 5 3 2" xfId="33237" xr:uid="{EC0E4908-4E55-48B7-B07C-01E43996FD82}"/>
    <cellStyle name="year 7 5 4" xfId="33238" xr:uid="{1BDBD2F7-8E57-4D3C-93BC-904655060162}"/>
    <cellStyle name="year 7 6" xfId="8066" xr:uid="{D9529992-5DF7-4209-8B97-9162D3179245}"/>
    <cellStyle name="year 7 6 2" xfId="16922" xr:uid="{71BFED44-A9AA-4D74-8179-045F90F34AA7}"/>
    <cellStyle name="year 7 6 2 2" xfId="33239" xr:uid="{48E9FC5F-4DBC-4D4A-B004-98A0EE0E0360}"/>
    <cellStyle name="year 7 6 3" xfId="33240" xr:uid="{3226BCA6-25BC-445E-84E6-78F52A822F13}"/>
    <cellStyle name="year 7 7" xfId="16913" xr:uid="{F5F279CE-AD8E-4A88-BD2C-DECE4A52D3AE}"/>
    <cellStyle name="year 7 7 2" xfId="33241" xr:uid="{C140D8DF-35F7-47C8-920A-A647BE16EC11}"/>
    <cellStyle name="year 7 8" xfId="33242" xr:uid="{7C8CD275-950F-4769-8A8C-45C5E521D6A5}"/>
    <cellStyle name="year 8" xfId="4373" xr:uid="{59F7BEC3-7B7F-4564-848B-3974A9D164D0}"/>
    <cellStyle name="year 8 2" xfId="4374" xr:uid="{C9C453A1-3A74-41A8-9D81-97BE69A1263E}"/>
    <cellStyle name="year 8 2 2" xfId="8612" xr:uid="{AF05D58D-B8D9-4BBC-BEBC-6E723C5936A1}"/>
    <cellStyle name="year 8 2 2 2" xfId="16925" xr:uid="{581486AC-E9D4-43BC-8953-BB93B653206D}"/>
    <cellStyle name="year 8 2 2 2 2" xfId="33243" xr:uid="{D993CA26-9E61-409C-BFF8-F8F3312A9D51}"/>
    <cellStyle name="year 8 2 2 3" xfId="33244" xr:uid="{D1D38128-4EA7-49F1-923E-AF55037D4BA5}"/>
    <cellStyle name="year 8 2 3" xfId="16924" xr:uid="{D0553D09-7266-4B40-90DF-181489B329B5}"/>
    <cellStyle name="year 8 2 3 2" xfId="33245" xr:uid="{03400E34-411D-4E13-B154-FC80FC8EBD9B}"/>
    <cellStyle name="year 8 2 4" xfId="33246" xr:uid="{1DE6531E-A76B-458C-B22B-0E308F9DC141}"/>
    <cellStyle name="year 8 3" xfId="4375" xr:uid="{9FBEFB99-B14B-415A-AE95-F3EF1E80103F}"/>
    <cellStyle name="year 8 3 2" xfId="9105" xr:uid="{47128A7C-6D7C-4529-AC1F-17D3EC14646A}"/>
    <cellStyle name="year 8 3 2 2" xfId="16927" xr:uid="{BDC34231-04D2-4FD3-8C88-EC12A504D827}"/>
    <cellStyle name="year 8 3 2 2 2" xfId="33247" xr:uid="{7CA7CE6B-A7E8-40A7-BF1D-3ABB51C629DE}"/>
    <cellStyle name="year 8 3 2 3" xfId="33248" xr:uid="{3263B780-00EE-43C2-B8B4-C15032981791}"/>
    <cellStyle name="year 8 3 3" xfId="16926" xr:uid="{7F5A4C5B-1AD7-472F-8576-8EA316427508}"/>
    <cellStyle name="year 8 3 3 2" xfId="33249" xr:uid="{865E0EFE-7971-4C11-940D-793E0F841006}"/>
    <cellStyle name="year 8 3 4" xfId="33250" xr:uid="{96A96616-F217-4D80-9AC8-2D9C76171E23}"/>
    <cellStyle name="year 8 4" xfId="4376" xr:uid="{6AA4692C-0752-4EF9-950B-DC09002C1CF0}"/>
    <cellStyle name="year 8 4 2" xfId="9332" xr:uid="{3CB57E7C-A37E-494B-9FFB-8EE2EAB5582A}"/>
    <cellStyle name="year 8 4 2 2" xfId="16929" xr:uid="{3408C35A-AE9A-4FBB-8E28-3655CEF3FDEE}"/>
    <cellStyle name="year 8 4 2 2 2" xfId="33251" xr:uid="{424D2BA2-3EB3-4CF4-838B-229F2FA35BD7}"/>
    <cellStyle name="year 8 4 2 3" xfId="33252" xr:uid="{63698638-1BFC-412E-9BC3-B0F5E82F2FA3}"/>
    <cellStyle name="year 8 4 3" xfId="16928" xr:uid="{99250FD6-29DF-4530-A9AA-7DC948A6F319}"/>
    <cellStyle name="year 8 4 3 2" xfId="33253" xr:uid="{C1EC6024-1261-4FE4-B997-8C2B49E31D2B}"/>
    <cellStyle name="year 8 4 4" xfId="33254" xr:uid="{D1D3DF46-A1AE-4AA3-B4B5-95AD4B85FEFA}"/>
    <cellStyle name="year 8 5" xfId="4377" xr:uid="{C888E65F-FA15-4DF5-9D84-10A846A092BE}"/>
    <cellStyle name="year 8 5 2" xfId="8452" xr:uid="{75189D08-8D43-4626-9FD5-471F635F2AA6}"/>
    <cellStyle name="year 8 5 2 2" xfId="16931" xr:uid="{26D793B2-2445-4DB7-BFA7-C8040E3A6E20}"/>
    <cellStyle name="year 8 5 2 2 2" xfId="33255" xr:uid="{9E61E99B-657C-455A-85A9-D55C5D619E49}"/>
    <cellStyle name="year 8 5 2 3" xfId="33256" xr:uid="{8A0E265A-2109-48A4-9E18-04249B819E0D}"/>
    <cellStyle name="year 8 5 3" xfId="16930" xr:uid="{C4B0FCBF-B2C8-483F-8243-5826FDF352A2}"/>
    <cellStyle name="year 8 5 3 2" xfId="33257" xr:uid="{7FDFA3C0-D02F-4CAA-AE26-22ADED6765B3}"/>
    <cellStyle name="year 8 5 4" xfId="33258" xr:uid="{73DB71C1-7AC3-4B11-A8D4-A5C6C9B46A44}"/>
    <cellStyle name="year 8 6" xfId="8182" xr:uid="{5B64C91A-4F93-4E50-A5D4-3ABF9CED4FEA}"/>
    <cellStyle name="year 8 6 2" xfId="16932" xr:uid="{3AE0D9C5-5058-401D-B37E-4A0BCF1DF779}"/>
    <cellStyle name="year 8 6 2 2" xfId="33259" xr:uid="{9B0A9E42-4666-40F1-AA45-581A480F25C0}"/>
    <cellStyle name="year 8 6 3" xfId="33260" xr:uid="{6F1F5711-2DA0-4A96-B927-1201429A10B5}"/>
    <cellStyle name="year 8 7" xfId="16923" xr:uid="{739C8E40-07C4-4E8A-BF11-94721437F96E}"/>
    <cellStyle name="year 8 7 2" xfId="33261" xr:uid="{C8CCF817-979F-4123-80D5-2BC6735A5938}"/>
    <cellStyle name="year 8 8" xfId="33262" xr:uid="{8E13F029-1DEC-4088-88E4-B86896742A3E}"/>
    <cellStyle name="year 9" xfId="4378" xr:uid="{1322209A-E92A-4550-ACBD-B55D5C2658BA}"/>
    <cellStyle name="year 9 2" xfId="4379" xr:uid="{6E71897C-3F23-446C-9219-7BCF441FD132}"/>
    <cellStyle name="year 9 2 2" xfId="8625" xr:uid="{8468F56C-D829-45DB-906F-7BD4A01BDF14}"/>
    <cellStyle name="year 9 2 2 2" xfId="16935" xr:uid="{1BC584CD-8869-4876-8EC1-509A85DA9F65}"/>
    <cellStyle name="year 9 2 2 2 2" xfId="33263" xr:uid="{09B92407-1B0F-498E-ADDF-775CD2D90A58}"/>
    <cellStyle name="year 9 2 2 3" xfId="33264" xr:uid="{50D575FD-87B5-4F63-A4D9-0FACC299389A}"/>
    <cellStyle name="year 9 2 3" xfId="16934" xr:uid="{BE345316-9428-4E68-99BE-E38C7D92C8E5}"/>
    <cellStyle name="year 9 2 3 2" xfId="33265" xr:uid="{DDB08FE2-4B08-4C8E-ABA2-00392FE66901}"/>
    <cellStyle name="year 9 2 4" xfId="33266" xr:uid="{1848821E-8946-41EB-8288-2BEC4408DAD7}"/>
    <cellStyle name="year 9 3" xfId="4380" xr:uid="{BA3A08A9-1C1A-4544-BEBE-D0E9AB2D0238}"/>
    <cellStyle name="year 9 3 2" xfId="9092" xr:uid="{8CFB8CCD-A388-4A34-B048-E68D742F1C13}"/>
    <cellStyle name="year 9 3 2 2" xfId="16937" xr:uid="{2C0BDF45-A1CA-4992-B89E-387DDCB0EE52}"/>
    <cellStyle name="year 9 3 2 2 2" xfId="33267" xr:uid="{C9215A44-FF89-4644-A1B6-909AFB92AEBA}"/>
    <cellStyle name="year 9 3 2 3" xfId="33268" xr:uid="{E9536050-7397-4573-99FD-7035994201C7}"/>
    <cellStyle name="year 9 3 3" xfId="16936" xr:uid="{377DAF56-661F-468B-B7F5-248A1D842A00}"/>
    <cellStyle name="year 9 3 3 2" xfId="33269" xr:uid="{8D048A39-2E2A-45BF-BC74-E1B4023F034F}"/>
    <cellStyle name="year 9 3 4" xfId="33270" xr:uid="{0F83B4ED-C738-4369-9AF2-81C50EF57B4E}"/>
    <cellStyle name="year 9 4" xfId="4381" xr:uid="{C218CA62-8B49-4BA1-9C7F-BC29264B2DA3}"/>
    <cellStyle name="year 9 4 2" xfId="9319" xr:uid="{3B8EAE46-07BA-4AF9-A26D-A24550913F3D}"/>
    <cellStyle name="year 9 4 2 2" xfId="16939" xr:uid="{4E76E2D2-4CE4-4186-A166-155B338C2E1A}"/>
    <cellStyle name="year 9 4 2 2 2" xfId="33271" xr:uid="{28BCE64B-6682-4B2B-899A-9FE9431ACE02}"/>
    <cellStyle name="year 9 4 2 3" xfId="33272" xr:uid="{9769163B-10DE-444D-B9C9-2FDB27CCACAF}"/>
    <cellStyle name="year 9 4 3" xfId="16938" xr:uid="{DEA41FD0-FA21-4DC6-99A6-C8890C808F11}"/>
    <cellStyle name="year 9 4 3 2" xfId="33273" xr:uid="{148FF56F-BED8-4731-8A32-29721F4D7C7C}"/>
    <cellStyle name="year 9 4 4" xfId="33274" xr:uid="{48BA196C-66E3-4D1E-A695-0FF75B2D4EBB}"/>
    <cellStyle name="year 9 5" xfId="8169" xr:uid="{50370517-0072-4113-BCD6-2DE27909E168}"/>
    <cellStyle name="year 9 5 2" xfId="16940" xr:uid="{4E439A96-5A3F-4F3D-B8FF-80D0496470E2}"/>
    <cellStyle name="year 9 5 2 2" xfId="33275" xr:uid="{60155B16-5881-4C5E-998C-1611847709DA}"/>
    <cellStyle name="year 9 5 3" xfId="33276" xr:uid="{402DFEAF-02E7-4D21-BBC6-0AF1EC8EC920}"/>
    <cellStyle name="year 9 6" xfId="16933" xr:uid="{43F75BB2-73DF-4C9F-81A0-6F0690977A04}"/>
    <cellStyle name="year 9 6 2" xfId="33277" xr:uid="{CDE4E6B3-C020-4649-8D0F-BBC3EAB7FF42}"/>
    <cellStyle name="year 9 7" xfId="33278" xr:uid="{240D14B8-A3AC-47B9-B1A8-2BD56E06ED6C}"/>
    <cellStyle name="Yen" xfId="1347" xr:uid="{00061E59-F062-4351-902D-A8C856805228}"/>
    <cellStyle name="Yes No" xfId="1348" xr:uid="{6E4A444E-EBB0-40A9-B934-94A096939C2D}"/>
    <cellStyle name="Záhlaví 1" xfId="17979" xr:uid="{E4DA5298-E11A-43CD-A048-58E0F351CE34}"/>
    <cellStyle name="Záhlaví 2" xfId="17980" xr:uid="{0D5E978C-6BBD-4BCB-AA67-AC0EECB8DEC0}"/>
    <cellStyle name="zelle mit Rand" xfId="17981" xr:uid="{5E23FDCE-641F-45C2-A2A9-C993106F0857}"/>
    <cellStyle name="Zwischentitel" xfId="17982" xr:uid="{D21ABC97-B4CD-43A5-AC36-7576667D58B9}"/>
    <cellStyle name="ｹ鮗ﾐﾀｲ_ｰ豼ｵﾁ･" xfId="1349" xr:uid="{D2881CF4-1C73-4D3A-9A75-6A3CD9702613}"/>
    <cellStyle name="センター" xfId="1350" xr:uid="{B8A5F55D-1F88-4606-8E35-193620BBB364}"/>
    <cellStyle name="センター 2" xfId="7808" xr:uid="{B2822E1C-1CBA-44E2-961A-7FC46813F210}"/>
    <cellStyle name="ﾄﾞｸｶ [0]_ｰ霾ｹ" xfId="1351" xr:uid="{5D2171B8-4384-4A45-A22A-1453CB4E3160}"/>
    <cellStyle name="ﾄﾞｸｶ_ｰ霾ｹ" xfId="1352" xr:uid="{B45D6764-ADCA-4101-8C41-884756C213A6}"/>
    <cellStyle name="ﾅ・ｭ [0]_ｰ霾ｹ" xfId="1353" xr:uid="{CD13E018-8FD0-4EF5-8991-8F1D0BE88F1A}"/>
    <cellStyle name="ﾅ・ｭ_ｰ霾ｹ" xfId="1354" xr:uid="{AC7B56B7-2A56-44AC-956D-B32946F08D62}"/>
    <cellStyle name="ﾇ･ﾁﾘ_ｰ霾ｹ" xfId="1355" xr:uid="{E6E00EBF-D251-4B6F-9B7B-9C106F9651FC}"/>
    <cellStyle name="ハイパーリンク" xfId="1356" xr:uid="{8C45BD95-25AA-463A-9866-07A6D4BC29A9}"/>
    <cellStyle name="ハイパーリンク 2" xfId="7809" xr:uid="{9D1CA944-3229-48EA-ACB5-6EAD9A738A57}"/>
    <cellStyle name="_11011" xfId="1357" xr:uid="{46672E3C-FDE6-4DFD-A062-7949047C77F3}"/>
    <cellStyle name="瘉EMMC-CP1" xfId="1358" xr:uid="{E6D3EDBC-7C8E-4790-90E9-8CA3465A40D3}"/>
    <cellStyle name="瘉EMMC-CP1 2" xfId="17983" xr:uid="{9B45CF1E-5760-4166-8E2D-9E816032A45F}"/>
    <cellStyle name="だ[0]_BS9701-3" xfId="1359" xr:uid="{26084B3D-B941-4437-A833-12847A511B2E}"/>
    <cellStyle name="だ_BS9701-3" xfId="1360" xr:uid="{84ACC0A1-3D8E-4814-AA3A-EFF29E25C02F}"/>
    <cellStyle name="똿뗦먛귟 [0.00]_PRODUCT DETAIL Q1" xfId="1361" xr:uid="{43075BE0-05EF-45A9-954A-0A6F00042944}"/>
    <cellStyle name="똿뗦먛귟_PRODUCT DETAIL Q1" xfId="1362" xr:uid="{403C64A2-F150-47C1-8C36-03EBE5D49DB5}"/>
    <cellStyle name="믅됞 [0.00]_PRODUCT DETAIL Q1" xfId="1363" xr:uid="{D92816B0-1AE7-42A8-9935-FDB2D16CB869}"/>
    <cellStyle name="믅됞_PRODUCT DETAIL Q1" xfId="1364" xr:uid="{1CC873CD-280F-4D0A-A8C5-87EA086F640A}"/>
    <cellStyle name="백분율_95" xfId="1365" xr:uid="{025F9670-D646-4B28-9889-F08563AEB1A1}"/>
    <cellStyle name="뷭?_BOOKSHIP" xfId="1366" xr:uid="{8E081E07-58AC-4B6E-891D-3C9286555DE0}"/>
    <cellStyle name="콤마 [0]_1202" xfId="1367" xr:uid="{7E15D0B7-5722-4CE9-B981-CA2661856126}"/>
    <cellStyle name="콤마_1202" xfId="1368" xr:uid="{35C779BA-C32F-4EB2-AA41-6FE93CB89E54}"/>
    <cellStyle name="통화 [0]_1202" xfId="1369" xr:uid="{AA29217B-99C5-46A9-B0B1-E862C82CE949}"/>
    <cellStyle name="통화_1202" xfId="1370" xr:uid="{1520623E-7A22-4585-9B6A-8E352AAC4B1F}"/>
    <cellStyle name="표준_(정보부문)월별인원계획" xfId="1371" xr:uid="{D3F9108A-74A6-4088-9D9C-9E6A19C78288}"/>
    <cellStyle name="一般_00" xfId="1372" xr:uid="{68B00807-A3C6-42AE-B30A-08A8C8AA1BA9}"/>
    <cellStyle name="借出原因" xfId="1373" xr:uid="{AA23D3A7-2D62-4D26-951F-C82EC479E298}"/>
    <cellStyle name="借出原因 10" xfId="7810" xr:uid="{1EFFCC76-0056-4F17-8E7E-EA2F29B1FB83}"/>
    <cellStyle name="借出原因 10 2" xfId="10118" xr:uid="{D0AA4795-1130-4871-A389-7FB5602CFAA4}"/>
    <cellStyle name="借出原因 10 2 2" xfId="33279" xr:uid="{B5F601A1-E4AB-415D-A7BF-F3B3F76AA768}"/>
    <cellStyle name="借出原因 10 3" xfId="33280" xr:uid="{F450E1B0-5215-4C09-B63C-6E9EE3A7EEFC}"/>
    <cellStyle name="借出原因 11" xfId="7811" xr:uid="{6B94C590-8B3F-4602-B963-8A376E829F2B}"/>
    <cellStyle name="借出原因 11 2" xfId="10119" xr:uid="{AC1BB319-14C2-4FEC-ACC6-03096006BFCE}"/>
    <cellStyle name="借出原因 11 2 2" xfId="33281" xr:uid="{3FB76EF5-D6AD-4966-A249-3676609DEFE7}"/>
    <cellStyle name="借出原因 11 3" xfId="33282" xr:uid="{46E17BBF-D8A0-41CC-971F-01FEC8370704}"/>
    <cellStyle name="借出原因 12" xfId="7812" xr:uid="{80B29B72-44D2-4E13-A9A3-D318E51B166F}"/>
    <cellStyle name="借出原因 12 2" xfId="10120" xr:uid="{7746DC11-584E-4B5E-A19A-C8C95CCD836B}"/>
    <cellStyle name="借出原因 12 2 2" xfId="33283" xr:uid="{93B2A171-58EA-4A3E-9967-EDD310015B8B}"/>
    <cellStyle name="借出原因 12 3" xfId="33284" xr:uid="{B7D07DF2-A6CD-4C91-93D7-0953FEE1FD48}"/>
    <cellStyle name="借出原因 13" xfId="7892" xr:uid="{1DC3B415-89A7-4138-BB66-D98A084B61EC}"/>
    <cellStyle name="借出原因 13 2" xfId="16941" xr:uid="{C7CC3583-7A75-4389-9969-D2F3CC151924}"/>
    <cellStyle name="借出原因 13 2 2" xfId="33285" xr:uid="{1BD89E8C-5737-4F07-8BD4-16BA982C87F7}"/>
    <cellStyle name="借出原因 13 3" xfId="33286" xr:uid="{5C29BEAB-6318-45EB-A3BA-63DF0CE981F0}"/>
    <cellStyle name="借出原因 14" xfId="33287" xr:uid="{3582B096-7E61-4675-8598-4E297E6BADA1}"/>
    <cellStyle name="借出原因 2" xfId="1601" xr:uid="{6B92DBBA-9270-493E-B1D9-B4B83429C296}"/>
    <cellStyle name="借出原因 2 10" xfId="7976" xr:uid="{8599A7F0-8FDB-4682-B4DE-19E3E9C0EFBE}"/>
    <cellStyle name="借出原因 2 10 2" xfId="16942" xr:uid="{A4A73ED1-CA27-4001-B57B-E22AD529D635}"/>
    <cellStyle name="借出原因 2 10 2 2" xfId="33288" xr:uid="{9A039791-759E-4307-8361-F254B3AA2B1F}"/>
    <cellStyle name="借出原因 2 10 3" xfId="33289" xr:uid="{AD8A96F6-C97A-412B-9665-83D63849CFF4}"/>
    <cellStyle name="借出原因 2 11" xfId="10121" xr:uid="{1BCB3272-138F-4D34-AA93-B97762B37E87}"/>
    <cellStyle name="借出原因 2 11 2" xfId="33290" xr:uid="{4C80C015-4544-4A5E-AF03-3B03DF6077D5}"/>
    <cellStyle name="借出原因 2 12" xfId="33291" xr:uid="{46E6CFE3-1D15-4CBA-8D01-43527E9C068B}"/>
    <cellStyle name="借出原因 2 2" xfId="1971" xr:uid="{1453F00C-31B2-4E6A-88C0-972DBF724962}"/>
    <cellStyle name="借出原因 2 2 2" xfId="4382" xr:uid="{13263AF6-33B9-48AB-AD99-08B607FCC254}"/>
    <cellStyle name="借出原因 2 2 2 2" xfId="8909" xr:uid="{D9F6DDE5-DAE6-496D-8660-9581648713E8}"/>
    <cellStyle name="借出原因 2 2 2 2 2" xfId="16944" xr:uid="{5BCFDA66-D295-4643-AB23-2B8089EC0916}"/>
    <cellStyle name="借出原因 2 2 2 2 2 2" xfId="33292" xr:uid="{584A738A-F78E-4A67-AF86-1A2ECB6F42D7}"/>
    <cellStyle name="借出原因 2 2 2 2 3" xfId="33293" xr:uid="{1156D657-A809-4BDC-B83A-B546F3DE6B33}"/>
    <cellStyle name="借出原因 2 2 2 3" xfId="16943" xr:uid="{E4EE69F8-0340-4DAF-B39D-DE58AFC51CB9}"/>
    <cellStyle name="借出原因 2 2 2 3 2" xfId="33294" xr:uid="{A54B8F39-6869-4B26-9A6D-8CF6EC46F1C3}"/>
    <cellStyle name="借出原因 2 2 2 4" xfId="33295" xr:uid="{DD34293C-E3B6-43F9-9074-80A7B7490BD8}"/>
    <cellStyle name="借出原因 2 2 3" xfId="4383" xr:uid="{C9335571-3233-4550-A5AB-81579A3FAFDD}"/>
    <cellStyle name="借出原因 2 2 3 2" xfId="8848" xr:uid="{8C37B6C9-DFAA-4175-B43D-D235EDFB7152}"/>
    <cellStyle name="借出原因 2 2 3 2 2" xfId="16946" xr:uid="{B0A53B60-82D9-4D64-AE95-0A93A56833E6}"/>
    <cellStyle name="借出原因 2 2 3 2 2 2" xfId="33296" xr:uid="{8F6D7451-5241-4E0F-8B06-51A2CACCB42E}"/>
    <cellStyle name="借出原因 2 2 3 2 3" xfId="33297" xr:uid="{E3626874-8757-4ADE-98C5-8C8D82E13D3A}"/>
    <cellStyle name="借出原因 2 2 3 3" xfId="16945" xr:uid="{42F033C0-DC3F-467D-A102-FB60BF7E1CE3}"/>
    <cellStyle name="借出原因 2 2 3 3 2" xfId="33298" xr:uid="{359A78F7-D6F6-471A-85E1-F515853C3F18}"/>
    <cellStyle name="借出原因 2 2 3 4" xfId="33299" xr:uid="{48875B1E-CE27-40DE-93C1-2847D8CEE1F7}"/>
    <cellStyle name="借出原因 2 2 4" xfId="4384" xr:uid="{01BA660E-D812-441C-911D-7EC613E09F93}"/>
    <cellStyle name="借出原因 2 2 4 2" xfId="8966" xr:uid="{0600D2D9-1E81-4C37-BC91-4E19E441BAAD}"/>
    <cellStyle name="借出原因 2 2 4 2 2" xfId="16948" xr:uid="{A1653D9B-0963-4F77-8FDF-CEAEEB443008}"/>
    <cellStyle name="借出原因 2 2 4 2 2 2" xfId="33300" xr:uid="{3C4E2B2F-A070-48FC-B284-EC85DE84737A}"/>
    <cellStyle name="借出原因 2 2 4 2 3" xfId="33301" xr:uid="{72EFCF1D-7E75-4A4B-A5CC-F520D7534EDE}"/>
    <cellStyle name="借出原因 2 2 4 3" xfId="16947" xr:uid="{49CFAEDF-72BF-4DE3-9C6F-7BC94F9D7EC3}"/>
    <cellStyle name="借出原因 2 2 4 3 2" xfId="33302" xr:uid="{4E481D15-5C0A-4E67-B8FD-B2FBA5B78739}"/>
    <cellStyle name="借出原因 2 2 4 4" xfId="33303" xr:uid="{3D5648E5-D1E2-4A5A-9F54-BA9DA09B251F}"/>
    <cellStyle name="借出原因 2 2 5" xfId="4385" xr:uid="{FBFD7BA8-D0B1-44D5-834C-32004E44CEA8}"/>
    <cellStyle name="借出原因 2 2 5 2" xfId="8329" xr:uid="{C5181790-CBFA-4CBC-AAD4-6145DCCAFC15}"/>
    <cellStyle name="借出原因 2 2 5 2 2" xfId="16950" xr:uid="{53464EFE-302B-4FA6-A490-09BFD86D8C7A}"/>
    <cellStyle name="借出原因 2 2 5 2 2 2" xfId="33304" xr:uid="{77CA04F7-0BBF-4311-B1F2-E368EEDDAED0}"/>
    <cellStyle name="借出原因 2 2 5 2 3" xfId="33305" xr:uid="{D3D5DE42-16A4-4B7D-BEE6-F3C10D3F20A3}"/>
    <cellStyle name="借出原因 2 2 5 3" xfId="16949" xr:uid="{3433A206-26F4-4440-8773-B01908408263}"/>
    <cellStyle name="借出原因 2 2 5 3 2" xfId="33306" xr:uid="{DA523C6D-E843-447B-8583-9C495BB9BDEE}"/>
    <cellStyle name="借出原因 2 2 5 4" xfId="33307" xr:uid="{E9EF2835-9CA3-4958-9EF4-8FAEA5AEDB0D}"/>
    <cellStyle name="借出原因 2 2 6" xfId="8029" xr:uid="{E1C88AF7-4CEF-4888-9C14-9CD1DFA1D2B7}"/>
    <cellStyle name="借出原因 2 2 6 2" xfId="16951" xr:uid="{5DE416ED-0842-4207-81FA-E5E4DEC41861}"/>
    <cellStyle name="借出原因 2 2 6 2 2" xfId="33308" xr:uid="{F07CD081-82C2-40CC-97EF-F9B170D279EF}"/>
    <cellStyle name="借出原因 2 2 6 3" xfId="33309" xr:uid="{15D1F9F3-25B4-4556-9F7D-F59829664F81}"/>
    <cellStyle name="借出原因 2 2 7" xfId="10122" xr:uid="{1594B536-5E29-4A24-9D9C-4E32D98E3DC1}"/>
    <cellStyle name="借出原因 2 2 7 2" xfId="33310" xr:uid="{F0693585-5EB4-4D89-AD5B-04D5E07538CF}"/>
    <cellStyle name="借出原因 2 2 8" xfId="33311" xr:uid="{59AADA5B-547D-4E14-B1F7-BFBB27BDC16A}"/>
    <cellStyle name="借出原因 2 3" xfId="4386" xr:uid="{7431C4C9-8C1A-41FE-998B-BB3D6D2EF316}"/>
    <cellStyle name="借出原因 2 3 2" xfId="4387" xr:uid="{AB108252-17EB-4B20-B1F6-D7BDF28E419D}"/>
    <cellStyle name="借出原因 2 3 2 2" xfId="8584" xr:uid="{086DEE50-BE96-4CAB-B988-4C5F750C30BD}"/>
    <cellStyle name="借出原因 2 3 2 2 2" xfId="16954" xr:uid="{B1009D91-A5CA-417F-87B1-FACC05803D47}"/>
    <cellStyle name="借出原因 2 3 2 2 2 2" xfId="33312" xr:uid="{DABB5273-8449-4E15-B69F-D330DD6AF363}"/>
    <cellStyle name="借出原因 2 3 2 2 3" xfId="33313" xr:uid="{6281B26F-B0AE-4065-AECB-9C80B60EA68E}"/>
    <cellStyle name="借出原因 2 3 2 3" xfId="16953" xr:uid="{26180B26-6DCC-4260-83BC-5AE178639B97}"/>
    <cellStyle name="借出原因 2 3 2 3 2" xfId="33314" xr:uid="{AF0BE69C-6EA2-4C62-9357-DAC0526AE6CA}"/>
    <cellStyle name="借出原因 2 3 2 4" xfId="33315" xr:uid="{D8B0F5DA-BA50-4189-A73A-50BAC9115F3E}"/>
    <cellStyle name="借出原因 2 3 3" xfId="4388" xr:uid="{F057A3FC-1491-4B93-BE25-5CF4A2E48B1B}"/>
    <cellStyle name="借出原因 2 3 3 2" xfId="9133" xr:uid="{A35D5086-9BAB-45BA-AC77-BC4BF8E18D55}"/>
    <cellStyle name="借出原因 2 3 3 2 2" xfId="16956" xr:uid="{38D04AD7-7330-4B42-BECC-D75AE0819E56}"/>
    <cellStyle name="借出原因 2 3 3 2 2 2" xfId="33316" xr:uid="{6E994DE4-EFC2-43B0-A9D2-9E30B9130B63}"/>
    <cellStyle name="借出原因 2 3 3 2 3" xfId="33317" xr:uid="{E6020868-E119-48F5-AF3C-48982A2CB03B}"/>
    <cellStyle name="借出原因 2 3 3 3" xfId="16955" xr:uid="{FF9B0156-6002-4BE5-8098-0BC21ED1B8A9}"/>
    <cellStyle name="借出原因 2 3 3 3 2" xfId="33318" xr:uid="{FEF75C2B-B194-4DB4-A966-C825C471F930}"/>
    <cellStyle name="借出原因 2 3 3 4" xfId="33319" xr:uid="{9A61BCBF-5F61-427A-8150-B65901679A3F}"/>
    <cellStyle name="借出原因 2 3 4" xfId="4389" xr:uid="{E2161B37-CA4D-4658-A4AE-19A66B8E61FC}"/>
    <cellStyle name="借出原因 2 3 4 2" xfId="9360" xr:uid="{B5EAE61D-7370-4A33-83A0-F993923C480F}"/>
    <cellStyle name="借出原因 2 3 4 2 2" xfId="16958" xr:uid="{4B0B83FF-7967-47DE-979A-1FBF93E3F1FE}"/>
    <cellStyle name="借出原因 2 3 4 2 2 2" xfId="33320" xr:uid="{C84DAAEE-60DA-4DD2-99A4-62084E1B05CA}"/>
    <cellStyle name="借出原因 2 3 4 2 3" xfId="33321" xr:uid="{6C816D1C-DFEE-4EA9-9331-A486B525C455}"/>
    <cellStyle name="借出原因 2 3 4 3" xfId="16957" xr:uid="{346A8555-D9DB-46DA-9C29-94B586FC01EE}"/>
    <cellStyle name="借出原因 2 3 4 3 2" xfId="33322" xr:uid="{FF3D74F3-6952-4C29-9D18-E1F35F66F4FF}"/>
    <cellStyle name="借出原因 2 3 4 4" xfId="33323" xr:uid="{F2954D84-D7E1-4732-B72D-D31479C3C9C0}"/>
    <cellStyle name="借出原因 2 3 5" xfId="4390" xr:uid="{7D4F949C-7902-4AFA-A339-B88B189E54CA}"/>
    <cellStyle name="借出原因 2 3 5 2" xfId="8478" xr:uid="{8CE5CED6-B1F9-4E3A-8630-A79835F1447C}"/>
    <cellStyle name="借出原因 2 3 5 2 2" xfId="16960" xr:uid="{4573BEA0-7DD7-4E30-B5B8-84FA996E5E08}"/>
    <cellStyle name="借出原因 2 3 5 2 2 2" xfId="33324" xr:uid="{E86395BC-EAA7-4626-8177-D57250085D69}"/>
    <cellStyle name="借出原因 2 3 5 2 3" xfId="33325" xr:uid="{5D02A058-D337-460A-A2A3-DD17ABB2B5D2}"/>
    <cellStyle name="借出原因 2 3 5 3" xfId="16959" xr:uid="{B789AF6E-F010-4449-B667-F5E2185276B6}"/>
    <cellStyle name="借出原因 2 3 5 3 2" xfId="33326" xr:uid="{019DE8E8-29D3-492A-B253-934F14AFB128}"/>
    <cellStyle name="借出原因 2 3 5 4" xfId="33327" xr:uid="{27C40291-76CE-44F0-A596-309BC7AB7F06}"/>
    <cellStyle name="借出原因 2 3 6" xfId="8210" xr:uid="{8372D418-12E5-41E2-A9B2-EFAC6CE43D88}"/>
    <cellStyle name="借出原因 2 3 6 2" xfId="16961" xr:uid="{016E5E4E-50E3-43D2-BF0C-9D8E4D111A92}"/>
    <cellStyle name="借出原因 2 3 6 2 2" xfId="33328" xr:uid="{9F16FA79-14CE-42A2-94A3-E6DC9D13A9ED}"/>
    <cellStyle name="借出原因 2 3 6 3" xfId="33329" xr:uid="{6B9460D5-58B0-4D66-9512-F3DB02EBAF5F}"/>
    <cellStyle name="借出原因 2 3 7" xfId="16952" xr:uid="{D2BB470A-195B-4DD3-B3A7-308C1E540333}"/>
    <cellStyle name="借出原因 2 3 7 2" xfId="33330" xr:uid="{417CD17D-485D-4A08-BA77-9A616774ABBB}"/>
    <cellStyle name="借出原因 2 3 8" xfId="33331" xr:uid="{DC483553-905D-4084-9CDD-5D858084A7DC}"/>
    <cellStyle name="借出原因 2 4" xfId="4391" xr:uid="{C80324E3-C47A-4C6F-8BF3-7744010E2358}"/>
    <cellStyle name="借出原因 2 4 2" xfId="4392" xr:uid="{B362EF58-1CBF-464D-8A60-C458FD166BFD}"/>
    <cellStyle name="借出原因 2 4 2 2" xfId="8724" xr:uid="{15C9EC37-1DB1-4BBF-930B-20CB5A8D6E20}"/>
    <cellStyle name="借出原因 2 4 2 2 2" xfId="16964" xr:uid="{A70CCA90-649C-4399-B96D-A0C0991E9312}"/>
    <cellStyle name="借出原因 2 4 2 2 2 2" xfId="33332" xr:uid="{A074D896-6DD2-48AE-B8F9-613AAA326417}"/>
    <cellStyle name="借出原因 2 4 2 2 3" xfId="33333" xr:uid="{B4E52311-5466-4F79-B1E8-43E386B205DD}"/>
    <cellStyle name="借出原因 2 4 2 3" xfId="16963" xr:uid="{F1613454-81FF-487F-AA42-AE5667D2A4C7}"/>
    <cellStyle name="借出原因 2 4 2 3 2" xfId="33334" xr:uid="{C5956C23-1D86-4481-A266-A2FCC8C74A59}"/>
    <cellStyle name="借出原因 2 4 2 4" xfId="33335" xr:uid="{A8096446-5739-4B1D-A0AC-E035019DAE9F}"/>
    <cellStyle name="借出原因 2 4 3" xfId="4393" xr:uid="{8B400AE3-DABE-4BE2-9BC3-1D84D757EFA5}"/>
    <cellStyle name="借出原因 2 4 3 2" xfId="8867" xr:uid="{D249DA0F-9C03-40F7-99C7-C3CF89C4DA22}"/>
    <cellStyle name="借出原因 2 4 3 2 2" xfId="16966" xr:uid="{FB55C87F-F9AE-4B6C-B43E-6A49C27B4B11}"/>
    <cellStyle name="借出原因 2 4 3 2 2 2" xfId="33336" xr:uid="{C5697814-22E3-4E54-9C41-ED831D0FBCC9}"/>
    <cellStyle name="借出原因 2 4 3 2 3" xfId="33337" xr:uid="{F5BB98EB-1242-466B-BEED-2C2EEA9B6B42}"/>
    <cellStyle name="借出原因 2 4 3 3" xfId="16965" xr:uid="{7EE1D7C4-6F7E-4DCD-B8DF-3DD9ED9CFA9B}"/>
    <cellStyle name="借出原因 2 4 3 3 2" xfId="33338" xr:uid="{281056A0-E20F-49D3-BFDA-2527275651A3}"/>
    <cellStyle name="借出原因 2 4 3 4" xfId="33339" xr:uid="{236FE0CB-9470-4103-AAE6-AE0A0F49FACB}"/>
    <cellStyle name="借出原因 2 4 4" xfId="4394" xr:uid="{8304B1BA-6445-4248-8BE8-2A038DC5AAC8}"/>
    <cellStyle name="借出原因 2 4 4 2" xfId="9214" xr:uid="{955F11B5-1BA8-4397-8CB9-CDA14847B84D}"/>
    <cellStyle name="借出原因 2 4 4 2 2" xfId="16968" xr:uid="{BE96CACE-606B-4F03-BBE5-6C8F0518D842}"/>
    <cellStyle name="借出原因 2 4 4 2 2 2" xfId="33340" xr:uid="{9E7E772C-FEA1-4336-9D9C-3B0ACC738E94}"/>
    <cellStyle name="借出原因 2 4 4 2 3" xfId="33341" xr:uid="{A45AF1C8-78C0-4D6B-A964-B06E5938B0D7}"/>
    <cellStyle name="借出原因 2 4 4 3" xfId="16967" xr:uid="{27AFA764-E464-437C-9617-075B328B51E6}"/>
    <cellStyle name="借出原因 2 4 4 3 2" xfId="33342" xr:uid="{AAAE624F-656F-4234-BC34-4E5AA073C1CA}"/>
    <cellStyle name="借出原因 2 4 4 4" xfId="33343" xr:uid="{413E4DFD-AA4F-47BC-A3A8-098EF8BF7478}"/>
    <cellStyle name="借出原因 2 4 5" xfId="4395" xr:uid="{99E5DC99-6B83-4061-9F37-FA2C58725F29}"/>
    <cellStyle name="借出原因 2 4 5 2" xfId="8361" xr:uid="{D44DB292-EEA0-47C0-A735-0301624E5072}"/>
    <cellStyle name="借出原因 2 4 5 2 2" xfId="16970" xr:uid="{437E2D9E-4828-4498-96F0-C559B43ED4F6}"/>
    <cellStyle name="借出原因 2 4 5 2 2 2" xfId="33344" xr:uid="{52E06458-010A-4288-A956-59F4BB9E0494}"/>
    <cellStyle name="借出原因 2 4 5 2 3" xfId="33345" xr:uid="{A25E4C6E-0516-43CA-9490-60A9ADC3AC94}"/>
    <cellStyle name="借出原因 2 4 5 3" xfId="16969" xr:uid="{C167845E-5FB3-4D25-BBC6-B1A18A4D3AE2}"/>
    <cellStyle name="借出原因 2 4 5 3 2" xfId="33346" xr:uid="{47760606-CEC5-42B6-B454-C5E79B7D3D35}"/>
    <cellStyle name="借出原因 2 4 5 4" xfId="33347" xr:uid="{C434E83A-810C-4F9B-9DC0-4EAC212208E0}"/>
    <cellStyle name="借出原因 2 4 6" xfId="8064" xr:uid="{59D2A782-07E6-45A0-9131-08203D452E74}"/>
    <cellStyle name="借出原因 2 4 6 2" xfId="16971" xr:uid="{5F3B12CD-A75C-40CE-8198-500847E6A89A}"/>
    <cellStyle name="借出原因 2 4 6 2 2" xfId="33348" xr:uid="{82070770-EFFB-4589-9A75-373C79552C39}"/>
    <cellStyle name="借出原因 2 4 6 3" xfId="33349" xr:uid="{3FC3DD53-6563-4366-8107-FA00FF8BCDE9}"/>
    <cellStyle name="借出原因 2 4 7" xfId="16962" xr:uid="{A5C60A62-2D23-47E2-90A0-5A88B6F6D1D0}"/>
    <cellStyle name="借出原因 2 4 7 2" xfId="33350" xr:uid="{7D4CF667-0B83-4F07-8740-6D0E47EF1571}"/>
    <cellStyle name="借出原因 2 4 8" xfId="33351" xr:uid="{7964C38D-A68B-46F9-864A-94919B1CB499}"/>
    <cellStyle name="借出原因 2 5" xfId="4396" xr:uid="{E7AD8BB5-2E96-4E7C-ACA9-32BECEC1A381}"/>
    <cellStyle name="借出原因 2 5 2" xfId="4397" xr:uid="{DE884D20-DFA0-469C-9DCD-BE89D5F5D3B1}"/>
    <cellStyle name="借出原因 2 5 2 2" xfId="8609" xr:uid="{A10C4B18-0C92-4F83-A692-F119ED11775D}"/>
    <cellStyle name="借出原因 2 5 2 2 2" xfId="16974" xr:uid="{80A7119A-CB91-4518-B2B1-033385D4E12B}"/>
    <cellStyle name="借出原因 2 5 2 2 2 2" xfId="33352" xr:uid="{43180306-6F45-4F23-AED3-E5BC562153D7}"/>
    <cellStyle name="借出原因 2 5 2 2 3" xfId="33353" xr:uid="{C5C7A759-5973-4D4D-BD33-BF1F851E328F}"/>
    <cellStyle name="借出原因 2 5 2 3" xfId="16973" xr:uid="{8370E343-0E5B-424D-A9AE-F3462BFD8ACF}"/>
    <cellStyle name="借出原因 2 5 2 3 2" xfId="33354" xr:uid="{F79B90C9-176B-4AC4-828C-20B9451D9392}"/>
    <cellStyle name="借出原因 2 5 2 4" xfId="33355" xr:uid="{65B9B85D-D294-4F4C-B87E-7C56C25377CA}"/>
    <cellStyle name="借出原因 2 5 3" xfId="4398" xr:uid="{BCDF5596-3676-4ED6-B33E-F97BFCBBD5F6}"/>
    <cellStyle name="借出原因 2 5 3 2" xfId="9108" xr:uid="{575797CA-401B-4D1B-A22D-39A077A5E4DD}"/>
    <cellStyle name="借出原因 2 5 3 2 2" xfId="16976" xr:uid="{E943A236-598A-4315-B72F-A4E22E6451A3}"/>
    <cellStyle name="借出原因 2 5 3 2 2 2" xfId="33356" xr:uid="{64671175-1D96-4368-A32B-D88D9217D616}"/>
    <cellStyle name="借出原因 2 5 3 2 3" xfId="33357" xr:uid="{0C796C43-228A-447D-9B95-A0291A8259D8}"/>
    <cellStyle name="借出原因 2 5 3 3" xfId="16975" xr:uid="{81080B34-87D9-4185-976C-70EEAD72F1EE}"/>
    <cellStyle name="借出原因 2 5 3 3 2" xfId="33358" xr:uid="{93541FB1-9CBB-4EF2-B067-84573D992E90}"/>
    <cellStyle name="借出原因 2 5 3 4" xfId="33359" xr:uid="{164063FF-084B-4692-8B93-70E8975C5512}"/>
    <cellStyle name="借出原因 2 5 4" xfId="4399" xr:uid="{06B8E44A-B68D-429D-87F4-6E9EE1D540C2}"/>
    <cellStyle name="借出原因 2 5 4 2" xfId="9335" xr:uid="{FA034E95-9AE5-4831-9EBE-83BF48B43ADA}"/>
    <cellStyle name="借出原因 2 5 4 2 2" xfId="16978" xr:uid="{AB4ADEDF-AC6C-40CE-B275-9686DEA3412D}"/>
    <cellStyle name="借出原因 2 5 4 2 2 2" xfId="33360" xr:uid="{4D95D5DC-D6A5-4986-A6DF-6ABFC0F584D1}"/>
    <cellStyle name="借出原因 2 5 4 2 3" xfId="33361" xr:uid="{AFE3AF2F-9080-4554-B1FF-DF569FE69716}"/>
    <cellStyle name="借出原因 2 5 4 3" xfId="16977" xr:uid="{FCD41A45-16AF-409A-96D8-02B59B1583B8}"/>
    <cellStyle name="借出原因 2 5 4 3 2" xfId="33362" xr:uid="{2B70BFD9-3B6C-4120-9B91-677B8BD0A80D}"/>
    <cellStyle name="借出原因 2 5 4 4" xfId="33363" xr:uid="{BB3A19FC-DD5F-4E5B-9F9D-EC07B18556E0}"/>
    <cellStyle name="借出原因 2 5 5" xfId="4400" xr:uid="{ECEA09BA-4503-4438-90C0-A075DA84F9CB}"/>
    <cellStyle name="借出原因 2 5 5 2" xfId="8455" xr:uid="{EE63AB69-97B7-46A5-8A9C-1E808EAC0356}"/>
    <cellStyle name="借出原因 2 5 5 2 2" xfId="16980" xr:uid="{157F32B3-EA6A-48C0-AC70-4CC3D3022CA9}"/>
    <cellStyle name="借出原因 2 5 5 2 2 2" xfId="33364" xr:uid="{E6EF791D-8067-4BFE-A7F6-7298E9C458B9}"/>
    <cellStyle name="借出原因 2 5 5 2 3" xfId="33365" xr:uid="{000AD665-3720-4BC1-B427-62CFFED97699}"/>
    <cellStyle name="借出原因 2 5 5 3" xfId="16979" xr:uid="{F278697B-7A8E-4E3A-822E-DE25A2E1A400}"/>
    <cellStyle name="借出原因 2 5 5 3 2" xfId="33366" xr:uid="{A9624273-6182-4E39-A0D4-C363D90B3B39}"/>
    <cellStyle name="借出原因 2 5 5 4" xfId="33367" xr:uid="{C7B2454F-00A2-4DFD-A207-58FD1770B069}"/>
    <cellStyle name="借出原因 2 5 6" xfId="8185" xr:uid="{5C5FE0D9-E207-4657-A1A7-DAFDA116B89F}"/>
    <cellStyle name="借出原因 2 5 6 2" xfId="16981" xr:uid="{C7C54E8D-E11B-46F6-B003-004F022E35E3}"/>
    <cellStyle name="借出原因 2 5 6 2 2" xfId="33368" xr:uid="{CACDF8E3-4463-47C4-8E60-41DA27D13245}"/>
    <cellStyle name="借出原因 2 5 6 3" xfId="33369" xr:uid="{424E8279-743C-445A-8C7D-1CD81C0BDCD8}"/>
    <cellStyle name="借出原因 2 5 7" xfId="16972" xr:uid="{D290D869-BCD2-4260-9948-DEA5B1804E19}"/>
    <cellStyle name="借出原因 2 5 7 2" xfId="33370" xr:uid="{43806812-462A-4EE6-8DB0-E5E5A8544EB6}"/>
    <cellStyle name="借出原因 2 5 8" xfId="33371" xr:uid="{1049F308-FAA1-44F4-82BC-AB71D81704FB}"/>
    <cellStyle name="借出原因 2 6" xfId="4401" xr:uid="{6D382A2D-5FA0-49DB-B10F-F32B0089C7A9}"/>
    <cellStyle name="借出原因 2 6 2" xfId="4402" xr:uid="{EE6A3E47-5FA3-47D5-90B2-6A0B43E2967D}"/>
    <cellStyle name="借出原因 2 6 2 2" xfId="8696" xr:uid="{1F33CAEE-E499-463B-BCCE-0DCC9A810726}"/>
    <cellStyle name="借出原因 2 6 2 2 2" xfId="16984" xr:uid="{EF20D66B-949D-4B13-B843-184675E43480}"/>
    <cellStyle name="借出原因 2 6 2 2 2 2" xfId="33372" xr:uid="{07A6EAE7-FE98-492C-892F-034B191A3C99}"/>
    <cellStyle name="借出原因 2 6 2 2 3" xfId="33373" xr:uid="{C7039270-BB67-48D9-8134-409D4FC31863}"/>
    <cellStyle name="借出原因 2 6 2 3" xfId="16983" xr:uid="{045816B6-DBAF-42E4-8EFB-BD50BBC1471F}"/>
    <cellStyle name="借出原因 2 6 2 3 2" xfId="33374" xr:uid="{5186D8EF-C1FE-42C1-B747-8A368B2F33B6}"/>
    <cellStyle name="借出原因 2 6 2 4" xfId="33375" xr:uid="{A2577FDC-D465-4A83-A730-9BEB1368C09B}"/>
    <cellStyle name="借出原因 2 6 3" xfId="4403" xr:uid="{7D234ED9-9139-4160-ACD4-D81009640370}"/>
    <cellStyle name="借出原因 2 6 3 2" xfId="9021" xr:uid="{F8857A09-FE0D-4099-B9FC-95C2FB84127A}"/>
    <cellStyle name="借出原因 2 6 3 2 2" xfId="16986" xr:uid="{98114910-4730-4A9F-91BE-B4A5E76F9FBF}"/>
    <cellStyle name="借出原因 2 6 3 2 2 2" xfId="33376" xr:uid="{AD6D6E32-FB72-4815-BE63-2581B8CD2833}"/>
    <cellStyle name="借出原因 2 6 3 2 3" xfId="33377" xr:uid="{45BE6A62-C605-40A0-8A3A-33844BED609D}"/>
    <cellStyle name="借出原因 2 6 3 3" xfId="16985" xr:uid="{DB4BB698-8173-414F-8A13-0B4C858D333D}"/>
    <cellStyle name="借出原因 2 6 3 3 2" xfId="33378" xr:uid="{ED7F6245-7C8F-45E2-9029-CF3EBE8DE4F9}"/>
    <cellStyle name="借出原因 2 6 3 4" xfId="33379" xr:uid="{944981DA-0AC5-49D1-A38A-72B92A679959}"/>
    <cellStyle name="借出原因 2 6 4" xfId="4404" xr:uid="{325C6750-F6EB-4DB7-9813-4855DE777380}"/>
    <cellStyle name="借出原因 2 6 4 2" xfId="9248" xr:uid="{7B855C93-DC3D-432C-972D-9FCA28F2DDF1}"/>
    <cellStyle name="借出原因 2 6 4 2 2" xfId="16988" xr:uid="{288C28A5-B621-49DA-811E-5804095FD3A0}"/>
    <cellStyle name="借出原因 2 6 4 2 2 2" xfId="33380" xr:uid="{73D5293E-0B76-4679-AEE6-CB5676BDAF3F}"/>
    <cellStyle name="借出原因 2 6 4 2 3" xfId="33381" xr:uid="{0C4CC4AD-5E09-45CB-84EC-915E9A214E75}"/>
    <cellStyle name="借出原因 2 6 4 3" xfId="16987" xr:uid="{75FE3387-BD2B-42AF-9F83-F7F5FE81695F}"/>
    <cellStyle name="借出原因 2 6 4 3 2" xfId="33382" xr:uid="{99BCBFBF-97AF-4603-869F-A0D5D4C68FA8}"/>
    <cellStyle name="借出原因 2 6 4 4" xfId="33383" xr:uid="{63EC7A59-BDB0-4ED1-B6D9-6FB22F64D744}"/>
    <cellStyle name="借出原因 2 6 5" xfId="4405" xr:uid="{7E7219BF-56D9-4FC8-AB12-B145D3FBD06E}"/>
    <cellStyle name="借出原因 2 6 5 2" xfId="8390" xr:uid="{A8E512FA-FA6D-4A7F-B186-A180E721A5F5}"/>
    <cellStyle name="借出原因 2 6 5 2 2" xfId="16990" xr:uid="{D0AAC1FD-7342-497F-B056-A5FCA0ACC29A}"/>
    <cellStyle name="借出原因 2 6 5 2 2 2" xfId="33384" xr:uid="{F00BAC79-BA3F-499D-84D6-59EE64ED4CA7}"/>
    <cellStyle name="借出原因 2 6 5 2 3" xfId="33385" xr:uid="{60E28BE1-E2F4-4B1E-8072-1BC737BFE3C7}"/>
    <cellStyle name="借出原因 2 6 5 3" xfId="16989" xr:uid="{E614B87A-A81F-44C0-8DF2-CDE4514A378C}"/>
    <cellStyle name="借出原因 2 6 5 3 2" xfId="33386" xr:uid="{35730665-FB07-490A-8F40-3699AEF811C2}"/>
    <cellStyle name="借出原因 2 6 5 4" xfId="33387" xr:uid="{CD313BB2-4B45-49C6-B9A6-D97F49FAA6FB}"/>
    <cellStyle name="借出原因 2 6 6" xfId="8098" xr:uid="{7FFF8B4F-E0DD-40C2-80EC-248EC6ED6E68}"/>
    <cellStyle name="借出原因 2 6 6 2" xfId="16991" xr:uid="{3C2595B5-31E7-483C-932C-BDCCC2A89B6C}"/>
    <cellStyle name="借出原因 2 6 6 2 2" xfId="33388" xr:uid="{C6AC5321-349D-43C8-A239-71A05B121EDC}"/>
    <cellStyle name="借出原因 2 6 6 3" xfId="33389" xr:uid="{39FE3630-A503-47D3-B261-EA1DBAB61DAA}"/>
    <cellStyle name="借出原因 2 6 7" xfId="16982" xr:uid="{146427C4-28B4-44B5-B043-E682F583D492}"/>
    <cellStyle name="借出原因 2 6 7 2" xfId="33390" xr:uid="{887CB153-68EE-4A59-977E-2765536371A8}"/>
    <cellStyle name="借出原因 2 6 8" xfId="33391" xr:uid="{E94D0B86-5526-4985-8F5D-DDA671D8CD10}"/>
    <cellStyle name="借出原因 2 7" xfId="4406" xr:uid="{B881EC18-6B1C-4EB1-8D03-70D8FD59F7B4}"/>
    <cellStyle name="借出原因 2 7 2" xfId="4407" xr:uid="{C1C248C2-623A-406E-9BC0-FD03A23F8328}"/>
    <cellStyle name="借出原因 2 7 2 2" xfId="8566" xr:uid="{64BE37F8-4846-4B19-9AD8-A8C0ECCE11E5}"/>
    <cellStyle name="借出原因 2 7 2 2 2" xfId="16994" xr:uid="{C9B82F2A-35F2-420B-8675-28821CD5DFD4}"/>
    <cellStyle name="借出原因 2 7 2 2 2 2" xfId="33392" xr:uid="{8A5EF945-4286-4606-AEA6-FF46CD0CA581}"/>
    <cellStyle name="借出原因 2 7 2 2 3" xfId="33393" xr:uid="{9450BF01-89B4-405E-BAF8-FA3834C2202E}"/>
    <cellStyle name="借出原因 2 7 2 3" xfId="16993" xr:uid="{B35554D9-3415-41A3-B788-6984F909A38A}"/>
    <cellStyle name="借出原因 2 7 2 3 2" xfId="33394" xr:uid="{79CC0A7B-22B3-422D-B812-CCC386D5B73F}"/>
    <cellStyle name="借出原因 2 7 2 4" xfId="33395" xr:uid="{C53AAF48-FEEA-4DC9-87BB-40FEACC4164F}"/>
    <cellStyle name="借出原因 2 7 3" xfId="4408" xr:uid="{40B577F0-4F9D-4350-A040-9980FB328F7E}"/>
    <cellStyle name="借出原因 2 7 3 2" xfId="9151" xr:uid="{3B515C6F-B995-47B4-AD57-8C870F79BD57}"/>
    <cellStyle name="借出原因 2 7 3 2 2" xfId="16996" xr:uid="{9CD13D81-BB8F-41E2-AA90-63E3A03AB9C6}"/>
    <cellStyle name="借出原因 2 7 3 2 2 2" xfId="33396" xr:uid="{4956EEE8-D5CC-45FD-857C-6309D51392DA}"/>
    <cellStyle name="借出原因 2 7 3 2 3" xfId="33397" xr:uid="{F61DC18D-A364-42EA-91D9-614BC95A40BB}"/>
    <cellStyle name="借出原因 2 7 3 3" xfId="16995" xr:uid="{A70FF074-F0FE-4888-9E7A-56EDA19C3CDF}"/>
    <cellStyle name="借出原因 2 7 3 3 2" xfId="33398" xr:uid="{38ED6554-B9EE-4ED2-9C35-9E6183014BFA}"/>
    <cellStyle name="借出原因 2 7 3 4" xfId="33399" xr:uid="{12EC18EA-5FB8-42FA-9221-686499F66D45}"/>
    <cellStyle name="借出原因 2 7 4" xfId="4409" xr:uid="{AE38BA47-DC5D-4E18-9C94-D1952BA558E2}"/>
    <cellStyle name="借出原因 2 7 4 2" xfId="9378" xr:uid="{BCF28A54-8CBF-4A4E-8636-4538787F69C8}"/>
    <cellStyle name="借出原因 2 7 4 2 2" xfId="16998" xr:uid="{0912A2F5-4D7B-45CD-B339-CAA58E9F363A}"/>
    <cellStyle name="借出原因 2 7 4 2 2 2" xfId="33400" xr:uid="{9F987FAF-BE75-4CAA-A665-F0F38D24019E}"/>
    <cellStyle name="借出原因 2 7 4 2 3" xfId="33401" xr:uid="{354EE413-A3FF-427A-A378-5702C5D9650C}"/>
    <cellStyle name="借出原因 2 7 4 3" xfId="16997" xr:uid="{EBCF72BF-4981-4125-A01D-61D32A38BD3A}"/>
    <cellStyle name="借出原因 2 7 4 3 2" xfId="33402" xr:uid="{D0D7DE0E-6A29-49B7-B74B-69EB898063A5}"/>
    <cellStyle name="借出原因 2 7 4 4" xfId="33403" xr:uid="{49F0F74C-3891-4FB6-A615-A06C571BD135}"/>
    <cellStyle name="借出原因 2 7 5" xfId="8228" xr:uid="{F26A6578-02D1-4926-A9CE-E49D0039982E}"/>
    <cellStyle name="借出原因 2 7 5 2" xfId="16999" xr:uid="{CD560711-D376-421D-91A1-0FDA57604C6C}"/>
    <cellStyle name="借出原因 2 7 5 2 2" xfId="33404" xr:uid="{6976CCC6-7CCF-4983-AA31-819925ACE8EA}"/>
    <cellStyle name="借出原因 2 7 5 3" xfId="33405" xr:uid="{79780568-7CA8-4CBA-8A94-0B49E121AF82}"/>
    <cellStyle name="借出原因 2 7 6" xfId="16992" xr:uid="{1AB85E67-F051-4720-836C-B13FA54C3E5D}"/>
    <cellStyle name="借出原因 2 7 6 2" xfId="33406" xr:uid="{6E50BEF4-47E4-4DB6-B69C-6E71AC141ED2}"/>
    <cellStyle name="借出原因 2 7 7" xfId="33407" xr:uid="{2A061D18-AD5B-495E-AD65-61E2D45996F2}"/>
    <cellStyle name="借出原因 2 8" xfId="4410" xr:uid="{DBFB73C7-FEB7-4135-909E-36566D73C06B}"/>
    <cellStyle name="借出原因 2 8 2" xfId="17000" xr:uid="{0C6F4855-8944-4E30-AC81-E6043CBB69AF}"/>
    <cellStyle name="借出原因 2 8 2 2" xfId="33408" xr:uid="{C65ECF23-1AB4-4F76-85AD-960279F70E43}"/>
    <cellStyle name="借出原因 2 8 3" xfId="33409" xr:uid="{E8CE3F32-1D50-4E67-ACBC-88C188E9042B}"/>
    <cellStyle name="借出原因 2 9" xfId="4650" xr:uid="{055CD95E-220F-438C-8B56-A803EA37B85E}"/>
    <cellStyle name="借出原因 2 9 2" xfId="17001" xr:uid="{66A6F811-9EC3-42BF-A33B-24C81E25A8F0}"/>
    <cellStyle name="借出原因 2 9 2 2" xfId="33410" xr:uid="{A431BB9F-4EEE-4EDE-BF74-FC2DED2ECCE0}"/>
    <cellStyle name="借出原因 2 9 3" xfId="33411" xr:uid="{237E0030-39CD-4FFD-A375-EBC982C889A8}"/>
    <cellStyle name="借出原因 3" xfId="1748" xr:uid="{225F2609-5CE8-4A6F-A788-A67F1D976EED}"/>
    <cellStyle name="借出原因 3 2" xfId="1979" xr:uid="{DBC8D029-B6D5-4E09-8AF2-DB85B817B629}"/>
    <cellStyle name="借出原因 3 2 2" xfId="8907" xr:uid="{6DF1BA7B-86BE-4E00-B57B-99CFC1929A4C}"/>
    <cellStyle name="借出原因 3 2 2 2" xfId="17002" xr:uid="{CDA0D433-F087-4943-9B5F-D68BDEBC86A4}"/>
    <cellStyle name="借出原因 3 2 2 2 2" xfId="33412" xr:uid="{12BBECB9-4087-4848-BE86-5B429407543F}"/>
    <cellStyle name="借出原因 3 2 2 3" xfId="33413" xr:uid="{D546DFC3-8B56-40A9-8FA2-5AD84A56D329}"/>
    <cellStyle name="借出原因 3 2 3" xfId="10123" xr:uid="{EF0601E6-6B40-4B9B-8A78-08B988395FAD}"/>
    <cellStyle name="借出原因 3 2 3 2" xfId="33414" xr:uid="{5A8F3A96-E66B-4B63-9C19-3CE953BC9497}"/>
    <cellStyle name="借出原因 3 2 4" xfId="33415" xr:uid="{E64DF238-5D0B-4F0F-9540-0DA109F3AD32}"/>
    <cellStyle name="借出原因 3 3" xfId="4411" xr:uid="{2ACD585A-1905-4F6F-84E0-EEEED1883F5F}"/>
    <cellStyle name="借出原因 3 3 2" xfId="8844" xr:uid="{4AECF7FA-C54D-4F94-8F55-20DA26ACB535}"/>
    <cellStyle name="借出原因 3 3 2 2" xfId="17004" xr:uid="{7881BA58-6EEF-4E4A-8D0B-36F79EEEA5D5}"/>
    <cellStyle name="借出原因 3 3 2 2 2" xfId="33416" xr:uid="{2642A1F4-825D-4AAA-8869-1AB47E849F27}"/>
    <cellStyle name="借出原因 3 3 2 3" xfId="33417" xr:uid="{12BA9D5A-2AED-444D-92F3-99FB3026AFBB}"/>
    <cellStyle name="借出原因 3 3 3" xfId="17003" xr:uid="{5EDADABA-FD5A-4002-9C0F-DCD26C2C0A8E}"/>
    <cellStyle name="借出原因 3 3 3 2" xfId="33418" xr:uid="{93E0340D-7F72-4A35-865D-4703A0A1892C}"/>
    <cellStyle name="借出原因 3 3 4" xfId="33419" xr:uid="{1EFD4076-DC75-487D-92AD-B63E5CF71862}"/>
    <cellStyle name="借出原因 3 4" xfId="4412" xr:uid="{115EDAE9-B9C6-4A3C-AF3D-C50F3E16215F}"/>
    <cellStyle name="借出原因 3 4 2" xfId="8921" xr:uid="{2D70E950-38F1-4011-9310-6FD4E909AEC6}"/>
    <cellStyle name="借出原因 3 4 2 2" xfId="17006" xr:uid="{5931C653-3B58-4706-AF24-22A2A41FAB7B}"/>
    <cellStyle name="借出原因 3 4 2 2 2" xfId="33420" xr:uid="{7CEE8CCF-2C03-46E2-ADDA-50261E525BC2}"/>
    <cellStyle name="借出原因 3 4 2 3" xfId="33421" xr:uid="{86381C4E-5DDF-4EAD-B3F1-3F5D6C8E2639}"/>
    <cellStyle name="借出原因 3 4 3" xfId="17005" xr:uid="{6284155C-8EDC-4D71-A98F-B8CDA2610C55}"/>
    <cellStyle name="借出原因 3 4 3 2" xfId="33422" xr:uid="{6AE78234-7D01-4335-A281-57EA269FCAFE}"/>
    <cellStyle name="借出原因 3 4 4" xfId="33423" xr:uid="{E39F16CB-71C7-45EA-8F23-1AEB71A0BF70}"/>
    <cellStyle name="借出原因 3 5" xfId="4413" xr:uid="{CC4DA068-DF6F-4038-8D15-6E969C27A8EC}"/>
    <cellStyle name="借出原因 3 5 2" xfId="8325" xr:uid="{1244B144-D3D3-4938-A20A-2408F0E7F05B}"/>
    <cellStyle name="借出原因 3 5 2 2" xfId="17008" xr:uid="{2E2BD3F1-6E1D-44F3-8B91-540606167260}"/>
    <cellStyle name="借出原因 3 5 2 2 2" xfId="33424" xr:uid="{3A0DD799-407C-492F-B783-7BE73A33DDF6}"/>
    <cellStyle name="借出原因 3 5 2 3" xfId="33425" xr:uid="{F24A7FAC-7E05-4260-8C38-D3A27BB90EF3}"/>
    <cellStyle name="借出原因 3 5 3" xfId="17007" xr:uid="{B0B4A53D-49E9-4402-B61D-A3B4FB1B8155}"/>
    <cellStyle name="借出原因 3 5 3 2" xfId="33426" xr:uid="{1A8E42F3-B9AC-41A2-B2C3-32E857048C70}"/>
    <cellStyle name="借出原因 3 5 4" xfId="33427" xr:uid="{61C2E651-0785-431A-B847-3A29D000948B}"/>
    <cellStyle name="借出原因 3 6" xfId="4414" xr:uid="{5D3FFFB0-A663-4D85-A321-DB41BCC89E30}"/>
    <cellStyle name="借出原因 3 6 2" xfId="17009" xr:uid="{CD137690-F68D-4393-973B-2D667AA76B06}"/>
    <cellStyle name="借出原因 3 6 2 2" xfId="33428" xr:uid="{4F53556A-02E2-47F4-8416-D3D45690E634}"/>
    <cellStyle name="借出原因 3 6 3" xfId="33429" xr:uid="{9527BB2F-458F-4DD8-8923-EF15CA2E1FF3}"/>
    <cellStyle name="借出原因 3 6 4" xfId="34362" xr:uid="{19095EEE-593B-46E5-85E7-537F7DCCD3FD}"/>
    <cellStyle name="借出原因 3 7" xfId="8025" xr:uid="{F98C0A2F-B984-4D31-9F44-E793554F5B02}"/>
    <cellStyle name="借出原因 3 7 2" xfId="17010" xr:uid="{0396EC95-ACCC-4852-97AB-D23C61D4B531}"/>
    <cellStyle name="借出原因 3 7 2 2" xfId="33430" xr:uid="{42B70723-582A-4D02-B362-2FD3C6060FA2}"/>
    <cellStyle name="借出原因 3 7 3" xfId="33431" xr:uid="{32C44528-221C-4BB8-B4D7-1713DCAF809A}"/>
    <cellStyle name="借出原因 3 8" xfId="33432" xr:uid="{3D038A2A-5AE3-485F-A8E2-006DA27DC9C8}"/>
    <cellStyle name="借出原因 4" xfId="1927" xr:uid="{5A8ABBA5-7468-4646-BAF3-FDED9AE35CB2}"/>
    <cellStyle name="借出原因 4 2" xfId="4415" xr:uid="{528A6B91-C814-4369-A64A-D2B471B7E2EA}"/>
    <cellStyle name="借出原因 4 2 2" xfId="8614" xr:uid="{AF3A5464-0C83-4DC0-9BA7-876990972E09}"/>
    <cellStyle name="借出原因 4 2 2 2" xfId="17012" xr:uid="{D55B9460-2013-4F94-AD77-7C22519EAA3B}"/>
    <cellStyle name="借出原因 4 2 2 2 2" xfId="33433" xr:uid="{720F692A-CF33-481E-83DC-B2BE9ADFE054}"/>
    <cellStyle name="借出原因 4 2 2 3" xfId="33434" xr:uid="{8DE6490A-6F3F-4201-ADB7-2006600BB0D7}"/>
    <cellStyle name="借出原因 4 2 3" xfId="17011" xr:uid="{17E779DD-9D71-4949-BBF3-FE9A7DFB8BA2}"/>
    <cellStyle name="借出原因 4 2 3 2" xfId="33435" xr:uid="{B263891F-F679-4BEE-9700-FED9CA2362A0}"/>
    <cellStyle name="借出原因 4 2 4" xfId="33436" xr:uid="{A0245647-0A34-4E50-B1D1-F000A5A1D4F9}"/>
    <cellStyle name="借出原因 4 3" xfId="4416" xr:uid="{CC896836-0034-467B-91B4-23AF12FF86CF}"/>
    <cellStyle name="借出原因 4 3 2" xfId="9103" xr:uid="{983F07F0-793A-4313-B561-579C263188A6}"/>
    <cellStyle name="借出原因 4 3 2 2" xfId="17014" xr:uid="{AF86C82B-098A-4159-A10E-A90572AB2090}"/>
    <cellStyle name="借出原因 4 3 2 2 2" xfId="33437" xr:uid="{9352741B-6EA9-4FCE-8956-2E1D28E7397D}"/>
    <cellStyle name="借出原因 4 3 2 3" xfId="33438" xr:uid="{343E444A-1BBD-49F9-920A-887348A71E01}"/>
    <cellStyle name="借出原因 4 3 3" xfId="17013" xr:uid="{C5CE36C9-4244-4D4A-85B0-B9FA84C498A1}"/>
    <cellStyle name="借出原因 4 3 3 2" xfId="33439" xr:uid="{9E741F82-540D-4E0B-9B0F-89C046D4B3A2}"/>
    <cellStyle name="借出原因 4 3 4" xfId="33440" xr:uid="{F1177180-6D84-4E45-9584-56775913620B}"/>
    <cellStyle name="借出原因 4 4" xfId="4417" xr:uid="{F5817E21-5DBE-484F-80B2-294FED9D8279}"/>
    <cellStyle name="借出原因 4 4 2" xfId="9330" xr:uid="{12DE19D5-CD0A-44C1-A20A-CBAFDB79599E}"/>
    <cellStyle name="借出原因 4 4 2 2" xfId="17016" xr:uid="{9889BD99-5CD2-4C48-9A2C-03C579A06544}"/>
    <cellStyle name="借出原因 4 4 2 2 2" xfId="33441" xr:uid="{E451DBE0-5FF6-4B29-A546-41808951AF3D}"/>
    <cellStyle name="借出原因 4 4 2 3" xfId="33442" xr:uid="{A6E394B3-4117-4978-91E1-204E2E79654E}"/>
    <cellStyle name="借出原因 4 4 3" xfId="17015" xr:uid="{BC41B6FC-182E-4A69-B141-8330DFEACE44}"/>
    <cellStyle name="借出原因 4 4 3 2" xfId="33443" xr:uid="{20354442-68D8-48B0-B696-F6243F8A03F4}"/>
    <cellStyle name="借出原因 4 4 4" xfId="33444" xr:uid="{68F8D7D5-E269-4C8C-832E-D49450144273}"/>
    <cellStyle name="借出原因 4 5" xfId="4418" xr:uid="{FABF1515-C6BA-4DFC-8319-1CEB16E489F4}"/>
    <cellStyle name="借出原因 4 5 2" xfId="8450" xr:uid="{E31E34B5-4BC9-40AD-B143-E39292397F81}"/>
    <cellStyle name="借出原因 4 5 2 2" xfId="17018" xr:uid="{2305B340-34E3-4641-8C36-DC95E0983A79}"/>
    <cellStyle name="借出原因 4 5 2 2 2" xfId="33445" xr:uid="{A512B0D8-78A9-49CB-9426-0761D5A349E6}"/>
    <cellStyle name="借出原因 4 5 2 3" xfId="33446" xr:uid="{2576E8D3-274F-40A6-AA90-9F91A042C69D}"/>
    <cellStyle name="借出原因 4 5 3" xfId="17017" xr:uid="{0C41AFE6-7D6A-469A-B1D6-9677BF735433}"/>
    <cellStyle name="借出原因 4 5 3 2" xfId="33447" xr:uid="{B56F15A9-DACD-492F-BE05-17ABA89292A7}"/>
    <cellStyle name="借出原因 4 5 4" xfId="33448" xr:uid="{98381560-EC07-4BCF-8E12-757BEA70B557}"/>
    <cellStyle name="借出原因 4 6" xfId="8180" xr:uid="{1469A483-C105-4158-858E-BF3DD39ADEA0}"/>
    <cellStyle name="借出原因 4 6 2" xfId="17019" xr:uid="{5F8B5F6A-829B-45AE-8000-8289CA6F953C}"/>
    <cellStyle name="借出原因 4 6 2 2" xfId="33449" xr:uid="{4429B9B6-A459-48DC-8201-C9C6ADB5F33E}"/>
    <cellStyle name="借出原因 4 6 3" xfId="33450" xr:uid="{550F58B3-FC97-4F72-A528-2D183A1D86B4}"/>
    <cellStyle name="借出原因 4 7" xfId="10124" xr:uid="{1A4FE5C5-3E0C-479F-9777-B682CD78BA28}"/>
    <cellStyle name="借出原因 4 7 2" xfId="33451" xr:uid="{15130E9B-F0DB-4CE4-BF74-04714BCE90E1}"/>
    <cellStyle name="借出原因 4 8" xfId="33452" xr:uid="{9C00788A-E557-4426-9BD1-E44E934F0B84}"/>
    <cellStyle name="借出原因 5" xfId="4419" xr:uid="{F1563CF5-1A32-41F2-A40A-2E92881A3469}"/>
    <cellStyle name="借出原因 5 2" xfId="4420" xr:uid="{8C620EC9-38E8-40D6-ADF2-3F677F75EE5C}"/>
    <cellStyle name="借出原因 5 2 2" xfId="8693" xr:uid="{B39B335A-15BE-4D0A-A781-3A53BCC6035B}"/>
    <cellStyle name="借出原因 5 2 2 2" xfId="17021" xr:uid="{F5CD5F0A-F165-4781-8457-FC45E9C6B628}"/>
    <cellStyle name="借出原因 5 2 2 2 2" xfId="33453" xr:uid="{BBD7F8D0-83B4-4369-AE6D-7110867D7C0B}"/>
    <cellStyle name="借出原因 5 2 2 3" xfId="33454" xr:uid="{A46406D9-1909-4550-B283-E0929EF8CCE1}"/>
    <cellStyle name="借出原因 5 2 3" xfId="17020" xr:uid="{A4109D47-46AE-4922-A016-3711DF5062B9}"/>
    <cellStyle name="借出原因 5 2 3 2" xfId="33455" xr:uid="{B18AFAA7-4D9E-40E0-A647-E7810B9A70E4}"/>
    <cellStyle name="借出原因 5 2 4" xfId="33456" xr:uid="{33FAE544-5F15-434B-875E-A648CDECF15C}"/>
    <cellStyle name="借出原因 5 3" xfId="4421" xr:uid="{EA3E718B-427E-46B7-A132-3175B5CBA71A}"/>
    <cellStyle name="借出原因 5 3 2" xfId="9024" xr:uid="{BCF16D3C-0F09-442F-A0D9-8BC36C9D3204}"/>
    <cellStyle name="借出原因 5 3 2 2" xfId="17023" xr:uid="{395B32F0-253E-4922-AAE6-BC2432C44429}"/>
    <cellStyle name="借出原因 5 3 2 2 2" xfId="33457" xr:uid="{B018D4E4-00E8-48A6-9E57-05D7A66A031D}"/>
    <cellStyle name="借出原因 5 3 2 3" xfId="33458" xr:uid="{B86A2E0A-79DE-4E80-972B-E4DC8DBF23EA}"/>
    <cellStyle name="借出原因 5 3 3" xfId="17022" xr:uid="{1487334E-1BDC-4252-A8A1-BDFDF1A088E9}"/>
    <cellStyle name="借出原因 5 3 3 2" xfId="33459" xr:uid="{DE75D650-9F37-41FB-8B0D-E2A1B6FECF61}"/>
    <cellStyle name="借出原因 5 3 4" xfId="33460" xr:uid="{2F503018-00BF-4BF3-9BCD-6A486687A24F}"/>
    <cellStyle name="借出原因 5 4" xfId="4422" xr:uid="{55EA109C-205D-4FA1-A313-DBB22B89BDC6}"/>
    <cellStyle name="借出原因 5 4 2" xfId="9251" xr:uid="{F641140E-A4B5-47D0-B9A8-41819DD2E3EA}"/>
    <cellStyle name="借出原因 5 4 2 2" xfId="17025" xr:uid="{35A89FA1-9DBF-435E-ACE7-C41EEDE8A654}"/>
    <cellStyle name="借出原因 5 4 2 2 2" xfId="33461" xr:uid="{2E64A6BE-3B7F-4E4D-9C73-2B6A5B8A735C}"/>
    <cellStyle name="借出原因 5 4 2 3" xfId="33462" xr:uid="{A7F7F427-8F47-44B9-AA32-80FDCEABF4EE}"/>
    <cellStyle name="借出原因 5 4 3" xfId="17024" xr:uid="{098E84BA-749E-416F-95DA-752816227A3B}"/>
    <cellStyle name="借出原因 5 4 3 2" xfId="33463" xr:uid="{6BA887B3-46AA-4E8A-814C-E6B70F9D9667}"/>
    <cellStyle name="借出原因 5 4 4" xfId="33464" xr:uid="{15E8E30C-2ECF-47FF-8BDA-C76FD2CFACD1}"/>
    <cellStyle name="借出原因 5 5" xfId="4423" xr:uid="{C7CF513A-3660-4B04-8B10-CDABA94CE0C8}"/>
    <cellStyle name="借出原因 5 5 2" xfId="8393" xr:uid="{D571D4CC-B549-4B89-A700-BCA82F8A0661}"/>
    <cellStyle name="借出原因 5 5 2 2" xfId="17027" xr:uid="{54D7C914-D11D-4936-B72D-B0166D3769C3}"/>
    <cellStyle name="借出原因 5 5 2 2 2" xfId="33465" xr:uid="{917CE79A-671A-44C8-A712-88628ED333BC}"/>
    <cellStyle name="借出原因 5 5 2 3" xfId="33466" xr:uid="{8A4FCF62-B0F6-4BB4-A873-C354E4E93C23}"/>
    <cellStyle name="借出原因 5 5 3" xfId="17026" xr:uid="{9A41789B-756D-494C-962D-21F2382EF150}"/>
    <cellStyle name="借出原因 5 5 3 2" xfId="33467" xr:uid="{4734C2C2-9640-4723-98A7-8A64E6FE77B7}"/>
    <cellStyle name="借出原因 5 5 4" xfId="33468" xr:uid="{F0F44A03-5677-4DFB-9F54-C6A7A75AAC76}"/>
    <cellStyle name="借出原因 5 6" xfId="8101" xr:uid="{4C33DE60-402D-4617-8DDE-5577ED25AC1A}"/>
    <cellStyle name="借出原因 5 6 2" xfId="17028" xr:uid="{6AD062EE-6C8C-4BA1-86D3-71A7CE27258A}"/>
    <cellStyle name="借出原因 5 6 2 2" xfId="33469" xr:uid="{82324535-4C6E-461C-A122-F79CF4FF1D25}"/>
    <cellStyle name="借出原因 5 6 3" xfId="33470" xr:uid="{1A3260D7-27AD-42F7-8191-A8633C24FBE4}"/>
    <cellStyle name="借出原因 5 7" xfId="10125" xr:uid="{5D2F6ECB-4E76-4DC7-88ED-400B9631A03D}"/>
    <cellStyle name="借出原因 5 7 2" xfId="33471" xr:uid="{98E22490-33A3-4234-A462-C9E20D8D3CF4}"/>
    <cellStyle name="借出原因 5 8" xfId="33472" xr:uid="{478E2978-4ACD-4DC8-BB3D-A0A0D30D9CD8}"/>
    <cellStyle name="借出原因 6" xfId="4424" xr:uid="{4CAAA9F3-947D-447B-B7EE-23D460D93C9E}"/>
    <cellStyle name="借出原因 6 2" xfId="4425" xr:uid="{51E856A4-8C38-4303-B06D-81483CCE14D7}"/>
    <cellStyle name="借出原因 6 2 2" xfId="8623" xr:uid="{290737B7-D916-4CCB-98A9-EBD0414E843E}"/>
    <cellStyle name="借出原因 6 2 2 2" xfId="17030" xr:uid="{091834A8-EA93-43FA-95BC-C431E10A49E8}"/>
    <cellStyle name="借出原因 6 2 2 2 2" xfId="33473" xr:uid="{813259BB-201D-492B-A859-34366207B414}"/>
    <cellStyle name="借出原因 6 2 2 3" xfId="33474" xr:uid="{5FD1550C-7630-4733-8811-E72379258F1E}"/>
    <cellStyle name="借出原因 6 2 3" xfId="17029" xr:uid="{FAA93045-3D2A-4AD0-9A50-99E324AE1604}"/>
    <cellStyle name="借出原因 6 2 3 2" xfId="33475" xr:uid="{409D35C9-877D-4A91-897D-5C514E2D0BFF}"/>
    <cellStyle name="借出原因 6 2 4" xfId="33476" xr:uid="{C63794E5-6BF8-4C1B-A1E8-B6F607828A01}"/>
    <cellStyle name="借出原因 6 3" xfId="4426" xr:uid="{03FDACB9-C951-4BFE-8F72-76B50680BF85}"/>
    <cellStyle name="借出原因 6 3 2" xfId="9094" xr:uid="{3C5C8F76-AC60-49BC-8E2A-3A33D02606F2}"/>
    <cellStyle name="借出原因 6 3 2 2" xfId="17032" xr:uid="{2EE2A762-DFAD-42FD-A221-A6A37F28A263}"/>
    <cellStyle name="借出原因 6 3 2 2 2" xfId="33477" xr:uid="{F7657FA0-6B88-4996-B2A6-8506F7B6207D}"/>
    <cellStyle name="借出原因 6 3 2 3" xfId="33478" xr:uid="{DA23E669-FC8F-472D-8E93-2D785E810A96}"/>
    <cellStyle name="借出原因 6 3 3" xfId="17031" xr:uid="{D3B03BA6-0354-4D23-9709-6A42290172DD}"/>
    <cellStyle name="借出原因 6 3 3 2" xfId="33479" xr:uid="{4B5D9BAD-2EFA-44AF-9E13-EF3EA6321BDB}"/>
    <cellStyle name="借出原因 6 3 4" xfId="33480" xr:uid="{C6484E22-2AFE-435F-AF84-8D192A0A70AF}"/>
    <cellStyle name="借出原因 6 4" xfId="4427" xr:uid="{C7C4179D-72BE-4273-8F36-FE005E06C42A}"/>
    <cellStyle name="借出原因 6 4 2" xfId="9321" xr:uid="{44E661BA-0AA6-45CC-9D80-2B699C20C9C4}"/>
    <cellStyle name="借出原因 6 4 2 2" xfId="17034" xr:uid="{7B086F7B-DB20-4708-BB8D-EB7A0574A800}"/>
    <cellStyle name="借出原因 6 4 2 2 2" xfId="33481" xr:uid="{0BEDCBAC-DEEF-4C3F-9595-1639A64C5A5E}"/>
    <cellStyle name="借出原因 6 4 2 3" xfId="33482" xr:uid="{CA1132EA-D168-4F1C-ACE5-9B76022FBA20}"/>
    <cellStyle name="借出原因 6 4 3" xfId="17033" xr:uid="{53EB9DC3-F484-4FC5-A358-651920AD6C27}"/>
    <cellStyle name="借出原因 6 4 3 2" xfId="33483" xr:uid="{7ED314BF-E0C1-4B5B-93AF-5B231450B6F9}"/>
    <cellStyle name="借出原因 6 4 4" xfId="33484" xr:uid="{2CDD34FC-7C47-4928-97D9-C637A83B39D8}"/>
    <cellStyle name="借出原因 6 5" xfId="4428" xr:uid="{F907C2FF-7ECF-4008-9423-26F47E45640F}"/>
    <cellStyle name="借出原因 6 5 2" xfId="8442" xr:uid="{D72BC184-B5F2-44FC-8A4E-3B9B8BA7DC65}"/>
    <cellStyle name="借出原因 6 5 2 2" xfId="17036" xr:uid="{B2FDB76E-4431-4333-92A5-63B64042C4A9}"/>
    <cellStyle name="借出原因 6 5 2 2 2" xfId="33485" xr:uid="{B98209EF-9E6C-4D6F-AC16-5A13C4902ECE}"/>
    <cellStyle name="借出原因 6 5 2 3" xfId="33486" xr:uid="{BBDEB3A2-467E-4574-BCED-71033540A650}"/>
    <cellStyle name="借出原因 6 5 3" xfId="17035" xr:uid="{575352E6-584A-469C-A5C5-479F1C40E1DF}"/>
    <cellStyle name="借出原因 6 5 3 2" xfId="33487" xr:uid="{B65685DB-539B-4BB6-83D7-CFAEA7E7AB6A}"/>
    <cellStyle name="借出原因 6 5 4" xfId="33488" xr:uid="{D14C1320-3EA0-4E74-B2BC-721D15AE3BCA}"/>
    <cellStyle name="借出原因 6 6" xfId="8171" xr:uid="{772027A4-5A18-4E3C-8216-EDEDDBD2233B}"/>
    <cellStyle name="借出原因 6 6 2" xfId="17037" xr:uid="{35D83C55-4734-4A5D-93C0-8E21BFAD9E13}"/>
    <cellStyle name="借出原因 6 6 2 2" xfId="33489" xr:uid="{779AF2AA-7228-479E-BC12-2618BC995764}"/>
    <cellStyle name="借出原因 6 6 3" xfId="33490" xr:uid="{EE089C87-16A3-47A6-B37C-F02F50A679C7}"/>
    <cellStyle name="借出原因 6 7" xfId="10126" xr:uid="{8C2E0E71-B974-4118-9ED9-90388D73EE89}"/>
    <cellStyle name="借出原因 6 7 2" xfId="33491" xr:uid="{C3F5B0B8-0BFC-4E46-8FFE-8E3B0E0F822F}"/>
    <cellStyle name="借出原因 6 8" xfId="33492" xr:uid="{9304C367-7C95-4C75-A3B1-C1F65D754759}"/>
    <cellStyle name="借出原因 7" xfId="4429" xr:uid="{8842CDAB-2368-4E7E-90D5-30E7B8020F78}"/>
    <cellStyle name="借出原因 7 2" xfId="4430" xr:uid="{603FCA1A-7086-4EAC-B0F5-5124E5909BD3}"/>
    <cellStyle name="借出原因 7 2 2" xfId="8677" xr:uid="{E52EBAE7-F291-4961-B540-A985DC64E4B3}"/>
    <cellStyle name="借出原因 7 2 2 2" xfId="17039" xr:uid="{105AE1B6-A580-4F04-8A72-911F29547FB3}"/>
    <cellStyle name="借出原因 7 2 2 2 2" xfId="33493" xr:uid="{547AB91C-021E-4501-9FEF-1BDA3CBBDBC0}"/>
    <cellStyle name="借出原因 7 2 2 3" xfId="33494" xr:uid="{CC7A11C8-815D-4FB3-863D-123DB99C7235}"/>
    <cellStyle name="借出原因 7 2 3" xfId="17038" xr:uid="{E588A16A-C4C9-463E-A4AE-35EEDD571DA0}"/>
    <cellStyle name="借出原因 7 2 3 2" xfId="33495" xr:uid="{27E626B5-31D8-4584-83D1-1AD0B95C148E}"/>
    <cellStyle name="借出原因 7 2 4" xfId="33496" xr:uid="{A82077B7-7799-4868-A200-C5D0CD26F2A9}"/>
    <cellStyle name="借出原因 7 3" xfId="4431" xr:uid="{EB5206A4-F4ED-409E-8293-9588DC472008}"/>
    <cellStyle name="借出原因 7 3 2" xfId="9040" xr:uid="{4EE6CBBC-4C41-43EC-A53F-6332BE2EEBF2}"/>
    <cellStyle name="借出原因 7 3 2 2" xfId="17041" xr:uid="{6F02E80A-7265-4B06-8C79-F80E888A3B79}"/>
    <cellStyle name="借出原因 7 3 2 2 2" xfId="33497" xr:uid="{DE0FD61E-0AA9-4168-A72A-60427F854FBC}"/>
    <cellStyle name="借出原因 7 3 2 3" xfId="33498" xr:uid="{8353FC5A-F5DA-4696-BCF2-4DC332887459}"/>
    <cellStyle name="借出原因 7 3 3" xfId="17040" xr:uid="{3CBA2945-27F8-43B4-9A97-49A4C7C2B60A}"/>
    <cellStyle name="借出原因 7 3 3 2" xfId="33499" xr:uid="{5D537043-8569-422D-ADF7-FCE5A8D27CC6}"/>
    <cellStyle name="借出原因 7 3 4" xfId="33500" xr:uid="{7964EB06-8C27-4126-8497-0E8205E11592}"/>
    <cellStyle name="借出原因 7 4" xfId="4432" xr:uid="{451930C8-F2BE-4332-97C1-797282EDCA6E}"/>
    <cellStyle name="借出原因 7 4 2" xfId="9267" xr:uid="{36C9D799-8DD3-4116-8B58-31CF43AEF60A}"/>
    <cellStyle name="借出原因 7 4 2 2" xfId="17043" xr:uid="{95879268-8B84-4493-BDF9-D8F5551C92DC}"/>
    <cellStyle name="借出原因 7 4 2 2 2" xfId="33501" xr:uid="{461C4BDF-5496-4588-A7D5-167230B9D6FC}"/>
    <cellStyle name="借出原因 7 4 2 3" xfId="33502" xr:uid="{DC6CDFCA-CCCA-4BFC-B7BB-283D97DC1DFD}"/>
    <cellStyle name="借出原因 7 4 3" xfId="17042" xr:uid="{AA9CCB8C-B12E-4336-B777-DBEAB6DF8ACE}"/>
    <cellStyle name="借出原因 7 4 3 2" xfId="33503" xr:uid="{6260B715-BC34-4978-A206-0BFAD2795C35}"/>
    <cellStyle name="借出原因 7 4 4" xfId="33504" xr:uid="{9D5A29A7-14E7-403B-B506-8852F51034B1}"/>
    <cellStyle name="借出原因 7 5" xfId="4433" xr:uid="{E8804C60-6761-4027-BAF5-214406EA2A6F}"/>
    <cellStyle name="借出原因 7 5 2" xfId="8406" xr:uid="{E10AFEE7-D885-49AC-9D4D-CA58FA9716BB}"/>
    <cellStyle name="借出原因 7 5 2 2" xfId="17045" xr:uid="{8A7049E7-E341-4037-A32B-1A4D7EC4DDED}"/>
    <cellStyle name="借出原因 7 5 2 2 2" xfId="33505" xr:uid="{51725510-6476-493E-8565-358B7AF0ABF7}"/>
    <cellStyle name="借出原因 7 5 2 3" xfId="33506" xr:uid="{A6DB81B7-874A-42DF-9E97-F2175F73058F}"/>
    <cellStyle name="借出原因 7 5 3" xfId="17044" xr:uid="{EB0BA453-6F77-436E-BBD7-46EFDA9FE8DF}"/>
    <cellStyle name="借出原因 7 5 3 2" xfId="33507" xr:uid="{C094FED5-4239-45F9-910A-751D44E568F5}"/>
    <cellStyle name="借出原因 7 5 4" xfId="33508" xr:uid="{B646E8BB-547D-4461-8952-621B1EE0820F}"/>
    <cellStyle name="借出原因 7 6" xfId="8117" xr:uid="{70FA8D30-D667-40B4-8574-6A0F535EF1C2}"/>
    <cellStyle name="借出原因 7 6 2" xfId="17046" xr:uid="{39FFB0CD-4D14-4128-A6FA-35C0F9609D8A}"/>
    <cellStyle name="借出原因 7 6 2 2" xfId="33509" xr:uid="{76D90571-9032-4601-A68D-835587692AB1}"/>
    <cellStyle name="借出原因 7 6 3" xfId="33510" xr:uid="{839CF6C2-F089-4FC4-91B0-FD73A455826D}"/>
    <cellStyle name="借出原因 7 7" xfId="10127" xr:uid="{FD279E22-937F-4194-BF5D-166344A5D239}"/>
    <cellStyle name="借出原因 7 7 2" xfId="33511" xr:uid="{5A9DE2A5-2B76-4CAC-A6E9-C5E5362C4B2E}"/>
    <cellStyle name="借出原因 7 8" xfId="33512" xr:uid="{F69991D5-87B3-464F-8361-95543DF025E3}"/>
    <cellStyle name="借出原因 8" xfId="4434" xr:uid="{36649194-841D-48C3-994C-03367CA21E4C}"/>
    <cellStyle name="借出原因 8 2" xfId="4435" xr:uid="{40C177C9-303A-497D-8C7A-A72FE68ABBAD}"/>
    <cellStyle name="借出原因 8 2 2" xfId="8715" xr:uid="{7748C2A7-8B15-454A-B64E-A101C67BB8B3}"/>
    <cellStyle name="借出原因 8 2 2 2" xfId="17048" xr:uid="{3CCB371E-DE6A-4D9A-AA26-380678C20CB8}"/>
    <cellStyle name="借出原因 8 2 2 2 2" xfId="33513" xr:uid="{F97D7AA7-D61E-4645-B540-CF6A5DD536C3}"/>
    <cellStyle name="借出原因 8 2 2 3" xfId="33514" xr:uid="{0FDE2073-3814-4442-961F-3CD3A010885D}"/>
    <cellStyle name="借出原因 8 2 3" xfId="17047" xr:uid="{5CAEDBFF-6F83-4F5B-B222-BFCD96A9CB97}"/>
    <cellStyle name="借出原因 8 2 3 2" xfId="33515" xr:uid="{8D3EBE85-02DD-447E-8A8F-A2185A566309}"/>
    <cellStyle name="借出原因 8 2 4" xfId="33516" xr:uid="{CBD0DA74-8B54-4310-A6A1-ED05C41D8878}"/>
    <cellStyle name="借出原因 8 3" xfId="4436" xr:uid="{1D5D8EDF-1394-4C2B-A841-CF03E6400780}"/>
    <cellStyle name="借出原因 8 3 2" xfId="8996" xr:uid="{CC5DA761-5CC7-44C3-B406-9C244E03EEC2}"/>
    <cellStyle name="借出原因 8 3 2 2" xfId="17050" xr:uid="{323109D5-754A-4B36-9E82-D0DE7135D13C}"/>
    <cellStyle name="借出原因 8 3 2 2 2" xfId="33517" xr:uid="{11E45216-C7BD-4405-8AA5-18D4AD37C345}"/>
    <cellStyle name="借出原因 8 3 2 3" xfId="33518" xr:uid="{95A84160-7AF7-40FF-A43C-9A68662749CA}"/>
    <cellStyle name="借出原因 8 3 3" xfId="17049" xr:uid="{F53B7B04-CF34-4662-8ACF-5F645B5EB7A4}"/>
    <cellStyle name="借出原因 8 3 3 2" xfId="33519" xr:uid="{BD32FDCD-2DE6-43A0-87CF-8C0B8EF0A8D3}"/>
    <cellStyle name="借出原因 8 3 4" xfId="33520" xr:uid="{F7094FFE-72A8-4FAA-84F7-3722FE69D3C3}"/>
    <cellStyle name="借出原因 8 4" xfId="4437" xr:uid="{43641C0F-4206-4B13-84CA-A1D7B49C046A}"/>
    <cellStyle name="借出原因 8 4 2" xfId="9223" xr:uid="{A4FF808E-7DD9-4240-A053-7D417ED2D730}"/>
    <cellStyle name="借出原因 8 4 2 2" xfId="17052" xr:uid="{8B6EC882-0920-4D04-AEA3-992DBF69A58B}"/>
    <cellStyle name="借出原因 8 4 2 2 2" xfId="33521" xr:uid="{BD84DEBB-81D5-414B-AE54-B7AA89EA8AF3}"/>
    <cellStyle name="借出原因 8 4 2 3" xfId="33522" xr:uid="{4BC40D27-F149-44A8-AB18-B9884B2DAB84}"/>
    <cellStyle name="借出原因 8 4 3" xfId="17051" xr:uid="{CD95ADA0-CC2D-44DA-9E15-B7604D830134}"/>
    <cellStyle name="借出原因 8 4 3 2" xfId="33523" xr:uid="{7819522C-DF69-4B9C-AC70-063F65E691E4}"/>
    <cellStyle name="借出原因 8 4 4" xfId="33524" xr:uid="{3B8A72B0-CBB2-4D92-98D0-497C28503E40}"/>
    <cellStyle name="借出原因 8 5" xfId="8073" xr:uid="{33C064BA-9DEF-46BB-9927-782DF630F105}"/>
    <cellStyle name="借出原因 8 5 2" xfId="17053" xr:uid="{39A725AF-081E-4809-A545-C6F33F992CFB}"/>
    <cellStyle name="借出原因 8 5 2 2" xfId="33525" xr:uid="{2458930D-01BC-4639-ACB0-2EC92DD83D6A}"/>
    <cellStyle name="借出原因 8 5 3" xfId="33526" xr:uid="{BD717FC4-8BB3-4F8B-B4A1-26FD094BE425}"/>
    <cellStyle name="借出原因 8 6" xfId="10128" xr:uid="{12D0F789-FA6B-40F5-BEA4-862F0718CBB2}"/>
    <cellStyle name="借出原因 8 6 2" xfId="33527" xr:uid="{95F046AC-D66B-484D-A466-9A9B0CA52DB8}"/>
    <cellStyle name="借出原因 8 7" xfId="33528" xr:uid="{7EF2B49D-5E66-45FC-9F57-8DE7A4F6B71F}"/>
    <cellStyle name="借出原因 9" xfId="4438" xr:uid="{F4D8C9BB-8A29-4CCD-8F87-58126458B56A}"/>
    <cellStyle name="借出原因 9 2" xfId="10129" xr:uid="{E1BBCD1F-B2F1-4E31-ABAB-ED365BB137D5}"/>
    <cellStyle name="借出原因 9 2 2" xfId="33529" xr:uid="{7B6D9AF2-251E-4760-9B59-094B158119C3}"/>
    <cellStyle name="借出原因 9 3" xfId="33530" xr:uid="{9C59724E-0AC4-4354-A7F0-73F69962C680}"/>
    <cellStyle name="僴僀僷乕儕儞僋" xfId="1374" xr:uid="{5514E7E6-2BAE-4CF6-84AC-D904050DF518}"/>
    <cellStyle name="分级显示行_1_4附件二凯旋评估表" xfId="1375" xr:uid="{3FCAFEC9-FB76-4A8E-A348-774D98600B81}"/>
    <cellStyle name="千位[0]_ 应交税金审定表" xfId="1376" xr:uid="{48ED0022-CD57-4BC9-B95E-2685B952AEBC}"/>
    <cellStyle name="千位_ 应交税金审定表" xfId="1377" xr:uid="{F8315F1A-7078-4A4E-B7B6-3C2BFCDAAD3A}"/>
    <cellStyle name="千位分隔[0]_01" xfId="1378" xr:uid="{5C587165-2F7F-4556-9FD0-6EB403F03B4E}"/>
    <cellStyle name="千位分隔_01" xfId="1379" xr:uid="{3FCD850D-043A-4C4C-B61A-56879D9E9CA1}"/>
    <cellStyle name="千分位[0]_ 白土" xfId="1380" xr:uid="{3B122BE8-F970-40D0-9116-D5FBB7174DC3}"/>
    <cellStyle name="千分位_ 白土" xfId="1381" xr:uid="{D66E9C20-439A-4FE6-AE39-33D6F15667E0}"/>
    <cellStyle name="商品名称" xfId="1382" xr:uid="{54A25A0A-1223-47AF-856A-F49FA751A71E}"/>
    <cellStyle name="商品名称 2" xfId="1602" xr:uid="{2D3F6795-79A4-43C0-9677-F8203A012AAD}"/>
    <cellStyle name="商品名称 2 2" xfId="5921" xr:uid="{000AD959-1335-4EA6-98D8-4CBD7CF29BBB}"/>
    <cellStyle name="商品名称 2 2 2" xfId="33531" xr:uid="{6CC55A29-513F-40D0-82FE-1A904D7DE159}"/>
    <cellStyle name="商品名称 2 2 3" xfId="34363" xr:uid="{4881AC1A-5175-4E02-8973-4237A2639B5B}"/>
    <cellStyle name="商品名称 2 3" xfId="4651" xr:uid="{78CF5914-D37E-47BB-BD28-026A5B947036}"/>
    <cellStyle name="商品名称 2 3 2" xfId="33532" xr:uid="{11DC053A-7DA2-4613-BAED-3FC32A681437}"/>
    <cellStyle name="商品名称 2 3 3" xfId="34364" xr:uid="{A9B2FC98-2EF9-4908-A8BF-DFA7CED66A7E}"/>
    <cellStyle name="商品名称 2 4" xfId="7977" xr:uid="{4BF65F49-CA33-4938-85D4-564FD7A65208}"/>
    <cellStyle name="商品名称 2 4 2" xfId="33533" xr:uid="{C06A1D3B-90C0-4220-927B-D7318066F457}"/>
    <cellStyle name="商品名称 2 4 3" xfId="34365" xr:uid="{FC30271C-3910-4905-82D3-BE0316CA483B}"/>
    <cellStyle name="商品名称 2 5" xfId="34366" xr:uid="{366C51CD-26EA-4C21-87B7-C5A250F34983}"/>
    <cellStyle name="商品名称 2 6" xfId="34367" xr:uid="{F2453013-EBF1-4EDC-910A-FA8D994954FB}"/>
    <cellStyle name="商品名称 3" xfId="7813" xr:uid="{5A6ACE90-FBFD-42EA-BB1C-3CA9E6693896}"/>
    <cellStyle name="商品名称 3 2" xfId="33534" xr:uid="{5D1A2F68-1DA4-42F3-ABC8-EB48823AAB03}"/>
    <cellStyle name="商品名称 3 3" xfId="34368" xr:uid="{034F3941-8B65-4968-8C5E-0D68C0AF22A8}"/>
    <cellStyle name="商品名称 4" xfId="7814" xr:uid="{5818396C-6B52-4C59-8DA9-A3A6EAF4006A}"/>
    <cellStyle name="商品名称 4 2" xfId="33535" xr:uid="{7F48712F-07ED-4D0A-951B-C91F3C9D7A98}"/>
    <cellStyle name="商品名称 4 3" xfId="34369" xr:uid="{5B3B5EFF-7B05-4827-AECC-FD295892B39A}"/>
    <cellStyle name="商品名称 5" xfId="34370" xr:uid="{EDD9543A-192C-452B-B314-3B8201444FE4}"/>
    <cellStyle name="商品名称 6" xfId="34371" xr:uid="{0306A2CB-D061-427F-A261-421F25C1F7C4}"/>
    <cellStyle name="已瀏覽過的超連結" xfId="1383" xr:uid="{759C447B-1076-42F4-9406-588610A9F074}"/>
    <cellStyle name="常规_~9698828" xfId="1384" xr:uid="{7AEADFA4-E800-4075-98A7-DF0B3A62C1B7}"/>
    <cellStyle name="年月日" xfId="1385" xr:uid="{11FB9D3F-21F2-433E-9225-9EEC8E420E09}"/>
    <cellStyle name="数量" xfId="1386" xr:uid="{7A6D78B5-5EB5-4260-ACF9-2DCF3515E63D}"/>
    <cellStyle name="数量 10" xfId="7815" xr:uid="{FB87004D-A058-4B21-BDA3-1AB6DD3EAA49}"/>
    <cellStyle name="数量 10 2" xfId="10130" xr:uid="{9461F345-F68F-4387-ACED-D8A15E90922F}"/>
    <cellStyle name="数量 10 2 2" xfId="33536" xr:uid="{A88DC096-228A-4DEF-B045-ED8C05960541}"/>
    <cellStyle name="数量 10 3" xfId="33537" xr:uid="{F0CAAD1A-11F8-4A8D-957E-BF02C41B65C3}"/>
    <cellStyle name="数量 11" xfId="7816" xr:uid="{4A6AF77C-B49D-4468-8654-7E99D8131E40}"/>
    <cellStyle name="数量 11 2" xfId="10131" xr:uid="{70905F12-05CF-48D1-BE17-90774B5C2812}"/>
    <cellStyle name="数量 11 2 2" xfId="33538" xr:uid="{CE5E9A42-69D7-40AF-A416-98FA0BB70CF4}"/>
    <cellStyle name="数量 11 3" xfId="33539" xr:uid="{507C2012-50B3-45E4-BCBE-BD573883B76C}"/>
    <cellStyle name="数量 12" xfId="7893" xr:uid="{15D20560-CA2E-43FE-B200-FDC99F898704}"/>
    <cellStyle name="数量 12 2" xfId="17054" xr:uid="{B65272A0-C0FC-4A80-BEFB-D64B5DA91E5F}"/>
    <cellStyle name="数量 12 2 2" xfId="33540" xr:uid="{1CD73193-49E1-4815-AB21-1427344B419F}"/>
    <cellStyle name="数量 12 3" xfId="33541" xr:uid="{1D704765-75AA-440E-B447-C34BF0461C9F}"/>
    <cellStyle name="数量 13" xfId="33542" xr:uid="{E738A3A2-2677-4410-849A-AAFA51DE88E4}"/>
    <cellStyle name="数量 2" xfId="1603" xr:uid="{40BA5780-42CA-4279-AA91-987BEECD47F8}"/>
    <cellStyle name="数量 2 10" xfId="7978" xr:uid="{3F8366A6-BACF-497C-8324-C365D12D1325}"/>
    <cellStyle name="数量 2 10 2" xfId="17055" xr:uid="{106110A8-1802-4DA3-9B7D-F2AAB0BFDB1B}"/>
    <cellStyle name="数量 2 10 2 2" xfId="33543" xr:uid="{F5C83811-A658-4E12-90C7-330675D5F39B}"/>
    <cellStyle name="数量 2 10 3" xfId="33544" xr:uid="{6C683B85-63C6-4536-A07F-83A779BDB62C}"/>
    <cellStyle name="数量 2 11" xfId="10132" xr:uid="{EA528CF6-298B-4020-9570-EE54422C184A}"/>
    <cellStyle name="数量 2 11 2" xfId="33545" xr:uid="{3F55352B-2C33-41D1-93B8-C1EA4853F68D}"/>
    <cellStyle name="数量 2 12" xfId="33546" xr:uid="{801C87B1-BD45-4074-882A-AB3DE169E354}"/>
    <cellStyle name="数量 2 2" xfId="1972" xr:uid="{D1319307-334C-4BF8-9FC6-DB2D57CF1D71}"/>
    <cellStyle name="数量 2 2 2" xfId="4439" xr:uid="{CF179385-205C-430D-A2E0-B4B24E9AB1C3}"/>
    <cellStyle name="数量 2 2 2 2" xfId="8905" xr:uid="{AC02AE18-7C0F-45EA-9FE6-B6555E03B452}"/>
    <cellStyle name="数量 2 2 2 2 2" xfId="17057" xr:uid="{7DD69A72-C033-4763-8E6A-157AAE8AFDC5}"/>
    <cellStyle name="数量 2 2 2 2 2 2" xfId="33547" xr:uid="{15D35DC4-527F-4F26-B8C1-C134B91B70C4}"/>
    <cellStyle name="数量 2 2 2 2 3" xfId="33548" xr:uid="{9E5F2D6C-37C1-45D4-97FA-A637B1C80BD5}"/>
    <cellStyle name="数量 2 2 2 3" xfId="17056" xr:uid="{C5E5360B-35C7-4564-A0CC-6575A57F2B46}"/>
    <cellStyle name="数量 2 2 2 3 2" xfId="33549" xr:uid="{DD512729-9DFB-4CEB-B9A7-0D0D6FB55E52}"/>
    <cellStyle name="数量 2 2 2 4" xfId="33550" xr:uid="{9BE49C3E-ADA6-4FA2-9032-6BE1D210BA1A}"/>
    <cellStyle name="数量 2 2 3" xfId="4440" xr:uid="{3BA87201-BD8B-4C3C-B11C-CFEBCEE58B0F}"/>
    <cellStyle name="数量 2 2 3 2" xfId="8849" xr:uid="{6174F476-AA81-4CB1-9014-287E546480A6}"/>
    <cellStyle name="数量 2 2 3 2 2" xfId="17059" xr:uid="{15C96240-AC74-43EF-B93C-703E0E0EC918}"/>
    <cellStyle name="数量 2 2 3 2 2 2" xfId="33551" xr:uid="{2C2C3624-8E31-496F-B1E5-A9D3CC53A4E7}"/>
    <cellStyle name="数量 2 2 3 2 3" xfId="33552" xr:uid="{72D822C4-E250-4E8B-8FC4-492FB3098929}"/>
    <cellStyle name="数量 2 2 3 3" xfId="17058" xr:uid="{B5C1F9CA-EADE-4313-8A2F-3B52C439DE86}"/>
    <cellStyle name="数量 2 2 3 3 2" xfId="33553" xr:uid="{0BF54CCC-79D9-4C2A-A33E-32B70FDCA8F2}"/>
    <cellStyle name="数量 2 2 3 4" xfId="33554" xr:uid="{5E0C7E7D-AB1B-42E7-B825-F3CF5F4D9AB2}"/>
    <cellStyle name="数量 2 2 4" xfId="4441" xr:uid="{7F8DD543-9C54-4C3C-80AC-69C8EA2D7523}"/>
    <cellStyle name="数量 2 2 4 2" xfId="8942" xr:uid="{D90297F3-2566-428D-908F-E15B17D66AB1}"/>
    <cellStyle name="数量 2 2 4 2 2" xfId="17061" xr:uid="{9421C26C-5B28-42C4-88E1-D0A326A5368C}"/>
    <cellStyle name="数量 2 2 4 2 2 2" xfId="33555" xr:uid="{888018E8-F4AC-4E76-BC7C-B4B2467F05A7}"/>
    <cellStyle name="数量 2 2 4 2 3" xfId="33556" xr:uid="{101F4E12-8688-4525-A4EA-7581A50E6151}"/>
    <cellStyle name="数量 2 2 4 3" xfId="17060" xr:uid="{6F3BA6E1-C25B-456F-B9E7-C4C8B6194A6D}"/>
    <cellStyle name="数量 2 2 4 3 2" xfId="33557" xr:uid="{595ADE0E-6E49-4D62-AFF4-CF904516AC6A}"/>
    <cellStyle name="数量 2 2 4 4" xfId="33558" xr:uid="{5881017B-F759-4901-B504-29278E4E1A49}"/>
    <cellStyle name="数量 2 2 5" xfId="4442" xr:uid="{EE69C723-E0E7-4154-885E-53C2C333DB46}"/>
    <cellStyle name="数量 2 2 5 2" xfId="8330" xr:uid="{45DE7441-D8BA-4648-B85D-D718756EAD79}"/>
    <cellStyle name="数量 2 2 5 2 2" xfId="17063" xr:uid="{4FBC5E2B-0A00-4278-A705-EB322C172EA5}"/>
    <cellStyle name="数量 2 2 5 2 2 2" xfId="33559" xr:uid="{513905C7-9513-41F6-845D-2004B083F8C1}"/>
    <cellStyle name="数量 2 2 5 2 3" xfId="33560" xr:uid="{A4CF0717-B463-403B-9705-0BDDC00D11FC}"/>
    <cellStyle name="数量 2 2 5 3" xfId="17062" xr:uid="{E5064BBB-15E0-425D-B63D-86D589429F93}"/>
    <cellStyle name="数量 2 2 5 3 2" xfId="33561" xr:uid="{1EF7F9F7-58EF-4F4A-B527-E84D2FE499BA}"/>
    <cellStyle name="数量 2 2 5 4" xfId="33562" xr:uid="{00B2ADA5-2526-49AE-8138-E7A0E907A41F}"/>
    <cellStyle name="数量 2 2 6" xfId="8030" xr:uid="{F8D4D1AB-7A22-4A47-B167-BBF86B6A8356}"/>
    <cellStyle name="数量 2 2 6 2" xfId="17064" xr:uid="{F8BC48FA-F0CE-4374-895E-EA970361D52C}"/>
    <cellStyle name="数量 2 2 6 2 2" xfId="33563" xr:uid="{259A7709-C0CB-48BA-B67A-2D4555E129C9}"/>
    <cellStyle name="数量 2 2 6 3" xfId="33564" xr:uid="{9314852D-00AE-4442-A3E7-D89C484A5F81}"/>
    <cellStyle name="数量 2 2 7" xfId="10133" xr:uid="{AA5595BC-A8E2-4CF3-B82A-441C32D2E1A6}"/>
    <cellStyle name="数量 2 2 7 2" xfId="33565" xr:uid="{7093F728-FAF6-4C6C-94DB-29CD836C226B}"/>
    <cellStyle name="数量 2 2 8" xfId="33566" xr:uid="{78A32881-FFFD-4277-9F41-9D7018BAC5DD}"/>
    <cellStyle name="数量 2 3" xfId="4443" xr:uid="{212BC12C-A3F3-4E04-8ADB-61227C2DA49E}"/>
    <cellStyle name="数量 2 3 2" xfId="4444" xr:uid="{2122C442-BA9A-4E4C-A7F9-7ABB619CF9D6}"/>
    <cellStyle name="数量 2 3 2 2" xfId="8582" xr:uid="{4E86013A-0796-4E21-8388-57CCE4C28366}"/>
    <cellStyle name="数量 2 3 2 2 2" xfId="17067" xr:uid="{168CF074-E814-4E61-9CF2-13C4D782A3BB}"/>
    <cellStyle name="数量 2 3 2 2 2 2" xfId="33567" xr:uid="{0014E4AE-2965-4008-BC8D-CE25A164F63A}"/>
    <cellStyle name="数量 2 3 2 2 3" xfId="33568" xr:uid="{C7A725A7-A01E-4B8F-B4B4-C1BA6BA2771D}"/>
    <cellStyle name="数量 2 3 2 3" xfId="17066" xr:uid="{87696F8A-88AE-40EF-976E-A1DD3628F2B3}"/>
    <cellStyle name="数量 2 3 2 3 2" xfId="33569" xr:uid="{C76C769F-4849-438B-8882-68AA487903D2}"/>
    <cellStyle name="数量 2 3 2 4" xfId="33570" xr:uid="{2DE41E6A-A9B3-4DA4-BA45-3E20311AC39A}"/>
    <cellStyle name="数量 2 3 3" xfId="4445" xr:uid="{6251229A-B06D-4D60-8FDC-39E07C511165}"/>
    <cellStyle name="数量 2 3 3 2" xfId="9135" xr:uid="{911F62A4-DB72-401B-996E-4F6A1175FD4A}"/>
    <cellStyle name="数量 2 3 3 2 2" xfId="17069" xr:uid="{4F51EEE2-E25E-48A0-8B44-16812FC8B128}"/>
    <cellStyle name="数量 2 3 3 2 2 2" xfId="33571" xr:uid="{9D27CB10-C4F6-4E9C-9C5C-DDB1774EBB19}"/>
    <cellStyle name="数量 2 3 3 2 3" xfId="33572" xr:uid="{98B2A4D7-7CF7-438C-86CA-CFD3C05B5EA6}"/>
    <cellStyle name="数量 2 3 3 3" xfId="17068" xr:uid="{32D93752-4D81-4833-907B-A429497D75EE}"/>
    <cellStyle name="数量 2 3 3 3 2" xfId="33573" xr:uid="{67C39D50-5476-4050-BA7D-6EBEEE43132A}"/>
    <cellStyle name="数量 2 3 3 4" xfId="33574" xr:uid="{960111AD-FB52-40DA-BD4C-F76AE2148A9A}"/>
    <cellStyle name="数量 2 3 4" xfId="4446" xr:uid="{A130E85C-C1A1-495D-8965-CD3DC01BD796}"/>
    <cellStyle name="数量 2 3 4 2" xfId="9362" xr:uid="{83BC3CF5-2EB4-4079-A3C7-B39FBAF2D04F}"/>
    <cellStyle name="数量 2 3 4 2 2" xfId="17071" xr:uid="{C9C43A74-CB33-4BFA-BC1F-05A4C9670FFE}"/>
    <cellStyle name="数量 2 3 4 2 2 2" xfId="33575" xr:uid="{5A147C0C-9145-4BF4-B534-4463A114FEBE}"/>
    <cellStyle name="数量 2 3 4 2 3" xfId="33576" xr:uid="{B28945DF-2CE0-48BF-867C-E5BB63C8EA60}"/>
    <cellStyle name="数量 2 3 4 3" xfId="17070" xr:uid="{03BDDF9B-EC16-46F0-8ECA-FF5FAF96E886}"/>
    <cellStyle name="数量 2 3 4 3 2" xfId="33577" xr:uid="{1BEE163E-41D5-4FD0-A15A-5B194F5092A7}"/>
    <cellStyle name="数量 2 3 4 4" xfId="33578" xr:uid="{E9D32957-90E2-4D02-A217-9E9939D76113}"/>
    <cellStyle name="数量 2 3 5" xfId="4447" xr:uid="{83DDE6BB-B8E7-4E36-8C2B-D10B16170440}"/>
    <cellStyle name="数量 2 3 5 2" xfId="8480" xr:uid="{5B0F1E80-26F2-4909-85F5-ED03B277CF6E}"/>
    <cellStyle name="数量 2 3 5 2 2" xfId="17073" xr:uid="{84C5991B-87A7-47B3-9B69-5D6FB8DD81B0}"/>
    <cellStyle name="数量 2 3 5 2 2 2" xfId="33579" xr:uid="{1618583B-2BE8-4BDD-934A-8CDBA7FF6D3B}"/>
    <cellStyle name="数量 2 3 5 2 3" xfId="33580" xr:uid="{ED6DCF4D-7827-4265-B61E-DDFF3836B444}"/>
    <cellStyle name="数量 2 3 5 3" xfId="17072" xr:uid="{0A391C7F-58EE-4E93-939B-1A5FF178A778}"/>
    <cellStyle name="数量 2 3 5 3 2" xfId="33581" xr:uid="{7DAA5885-2F36-4490-8737-ABFBD12F556B}"/>
    <cellStyle name="数量 2 3 5 4" xfId="33582" xr:uid="{F202E710-A701-4B0D-8620-428F31760AC1}"/>
    <cellStyle name="数量 2 3 6" xfId="8212" xr:uid="{48D221B1-DEA1-4EBD-8FD2-4B411FEF1DE2}"/>
    <cellStyle name="数量 2 3 6 2" xfId="17074" xr:uid="{6A930352-0808-4B84-A72A-9CFBDA1E04C1}"/>
    <cellStyle name="数量 2 3 6 2 2" xfId="33583" xr:uid="{989B4A38-5787-4074-ADFF-29F1955C9D70}"/>
    <cellStyle name="数量 2 3 6 3" xfId="33584" xr:uid="{BBAE39E4-E1DE-4FCB-A1C2-08FC0FFBAC63}"/>
    <cellStyle name="数量 2 3 7" xfId="17065" xr:uid="{21B9D31B-27FA-42EE-BE69-8CAEBE852E79}"/>
    <cellStyle name="数量 2 3 7 2" xfId="33585" xr:uid="{27774ED1-45D8-4127-A88B-48A4B6CB06F2}"/>
    <cellStyle name="数量 2 3 8" xfId="33586" xr:uid="{8600DFD1-99E5-428C-8638-27114A47CE7D}"/>
    <cellStyle name="数量 2 4" xfId="4448" xr:uid="{E04AB3FE-9445-4C93-BA80-987068A8B427}"/>
    <cellStyle name="数量 2 4 2" xfId="4449" xr:uid="{C5733F2B-754E-4E45-A76B-5003B112F231}"/>
    <cellStyle name="数量 2 4 2 2" xfId="8725" xr:uid="{932EEF6C-CB60-4B44-950D-D6E73AF13E88}"/>
    <cellStyle name="数量 2 4 2 2 2" xfId="17077" xr:uid="{1B706C77-0624-4CD7-A249-11D611F9F649}"/>
    <cellStyle name="数量 2 4 2 2 2 2" xfId="33587" xr:uid="{8ED94768-95C8-419D-A55D-37BD9B4CC4D3}"/>
    <cellStyle name="数量 2 4 2 2 3" xfId="33588" xr:uid="{02077E6D-D0CE-47E2-AA79-91648352ECA4}"/>
    <cellStyle name="数量 2 4 2 3" xfId="17076" xr:uid="{3338BCF3-0D2F-4700-A719-0A176DD7CB1D}"/>
    <cellStyle name="数量 2 4 2 3 2" xfId="33589" xr:uid="{6CD78F89-88DC-43DF-8872-5155C4EED671}"/>
    <cellStyle name="数量 2 4 2 4" xfId="33590" xr:uid="{ABC3EA9D-2652-45A9-BBFE-0FB4B1A810D7}"/>
    <cellStyle name="数量 2 4 3" xfId="4450" xr:uid="{13328EEA-EFFB-465E-91CB-8D74A26C2286}"/>
    <cellStyle name="数量 2 4 3 2" xfId="8866" xr:uid="{15E9AF4C-043F-42F2-960D-5E502F207ECC}"/>
    <cellStyle name="数量 2 4 3 2 2" xfId="17079" xr:uid="{FFC07D38-A1BF-4BF0-8D9B-E0F9C5B81FD4}"/>
    <cellStyle name="数量 2 4 3 2 2 2" xfId="33591" xr:uid="{CCC36969-063F-4C5A-BF01-FF46DFD51FF5}"/>
    <cellStyle name="数量 2 4 3 2 3" xfId="33592" xr:uid="{86B70C9A-D21F-41FA-BB66-020D4D99CDA5}"/>
    <cellStyle name="数量 2 4 3 3" xfId="17078" xr:uid="{5BF13671-4085-4149-B698-0C2CDC2233BA}"/>
    <cellStyle name="数量 2 4 3 3 2" xfId="33593" xr:uid="{C9013B7D-90FE-4010-A0D1-949817D3EDCF}"/>
    <cellStyle name="数量 2 4 3 4" xfId="33594" xr:uid="{CD56562F-D15E-4E2E-BC88-E854A618F79E}"/>
    <cellStyle name="数量 2 4 4" xfId="4451" xr:uid="{8C4CC30D-8B45-4AA2-AA17-960B101AB15E}"/>
    <cellStyle name="数量 2 4 4 2" xfId="9213" xr:uid="{D081BF75-8238-4203-A0B1-6A133594BFD0}"/>
    <cellStyle name="数量 2 4 4 2 2" xfId="17081" xr:uid="{45221B59-7E29-4662-B2EE-C5503C76481A}"/>
    <cellStyle name="数量 2 4 4 2 2 2" xfId="33595" xr:uid="{EA5DA378-DB42-4093-8D3A-F1AAA4E5C1A4}"/>
    <cellStyle name="数量 2 4 4 2 3" xfId="33596" xr:uid="{65C53771-93A2-4CA2-9A86-84A175A22815}"/>
    <cellStyle name="数量 2 4 4 3" xfId="17080" xr:uid="{5A6E3C85-6517-49E8-BC5D-CDF6A38F3862}"/>
    <cellStyle name="数量 2 4 4 3 2" xfId="33597" xr:uid="{312CE24C-4C0E-4F1F-8194-C735438A206D}"/>
    <cellStyle name="数量 2 4 4 4" xfId="33598" xr:uid="{44A720C3-7A09-4A72-8972-5D3AB80B09FE}"/>
    <cellStyle name="数量 2 4 5" xfId="4452" xr:uid="{299DC313-14A3-440A-8DC5-43936E6BE0F1}"/>
    <cellStyle name="数量 2 4 5 2" xfId="8360" xr:uid="{254F19B9-9785-4276-B1B1-AB44ECF60F35}"/>
    <cellStyle name="数量 2 4 5 2 2" xfId="17083" xr:uid="{7A550DF8-132D-48E8-AC05-444BA26624F7}"/>
    <cellStyle name="数量 2 4 5 2 2 2" xfId="33599" xr:uid="{F968CDE3-8653-4BEA-9CC1-E0C7CB83837B}"/>
    <cellStyle name="数量 2 4 5 2 3" xfId="33600" xr:uid="{914489D9-8C7C-4805-9689-B733474FC78E}"/>
    <cellStyle name="数量 2 4 5 3" xfId="17082" xr:uid="{BC2E55E7-EF91-46EC-8354-B36F63D3092A}"/>
    <cellStyle name="数量 2 4 5 3 2" xfId="33601" xr:uid="{E6A7D46D-F5A5-485F-9208-2555746FDBF2}"/>
    <cellStyle name="数量 2 4 5 4" xfId="33602" xr:uid="{71B6A633-BE76-451A-8B29-B208F3B43348}"/>
    <cellStyle name="数量 2 4 6" xfId="8063" xr:uid="{0AB31244-FF52-481B-A220-AAB2FEE8D750}"/>
    <cellStyle name="数量 2 4 6 2" xfId="17084" xr:uid="{69487AE7-BCBC-4D42-AEF6-5B5B2C10DBD1}"/>
    <cellStyle name="数量 2 4 6 2 2" xfId="33603" xr:uid="{62634D5C-7A5C-4069-8442-EF2B259A01BC}"/>
    <cellStyle name="数量 2 4 6 3" xfId="33604" xr:uid="{C004140B-2B87-4838-B778-FD6CC261E61F}"/>
    <cellStyle name="数量 2 4 7" xfId="17075" xr:uid="{5FC6A51F-92DA-45E3-AEC9-DE1DBA65DB18}"/>
    <cellStyle name="数量 2 4 7 2" xfId="33605" xr:uid="{C4CB04B3-83A8-45FB-9E62-DFC2D4F466A4}"/>
    <cellStyle name="数量 2 4 8" xfId="33606" xr:uid="{E202A234-DFD9-46D2-B4CA-EF22DC00D70F}"/>
    <cellStyle name="数量 2 5" xfId="4453" xr:uid="{D32DA6BD-9276-447F-A3E0-C1A1E7054E00}"/>
    <cellStyle name="数量 2 5 2" xfId="4454" xr:uid="{C3458719-D4D8-4FA5-A71D-8E08C64A12F8}"/>
    <cellStyle name="数量 2 5 2 2" xfId="8608" xr:uid="{E87D70DC-650F-4BB0-9CC0-6CE8F7E230C0}"/>
    <cellStyle name="数量 2 5 2 2 2" xfId="17087" xr:uid="{748EEDF0-81A5-42C0-B02A-D6818637C85C}"/>
    <cellStyle name="数量 2 5 2 2 2 2" xfId="33607" xr:uid="{ECCFF6AF-83F8-4577-9B26-3053D71786EC}"/>
    <cellStyle name="数量 2 5 2 2 3" xfId="33608" xr:uid="{FE3F5120-13BF-414B-929A-32F55E0F6CC2}"/>
    <cellStyle name="数量 2 5 2 3" xfId="17086" xr:uid="{EF91BE46-49CE-46C8-AEA8-1D93FD179BC5}"/>
    <cellStyle name="数量 2 5 2 3 2" xfId="33609" xr:uid="{BDDBEF8F-C2CC-4BCF-B429-D088BB363F1E}"/>
    <cellStyle name="数量 2 5 2 4" xfId="33610" xr:uid="{BFCB4A17-6FF1-476F-8F9E-251331F88F07}"/>
    <cellStyle name="数量 2 5 3" xfId="4455" xr:uid="{C9EF7D71-D2A4-42C7-B4A4-5B69D9E7D4AF}"/>
    <cellStyle name="数量 2 5 3 2" xfId="9109" xr:uid="{74477B2D-5044-4FA7-A892-E21CF3A31261}"/>
    <cellStyle name="数量 2 5 3 2 2" xfId="17089" xr:uid="{53A52C88-383F-4CF5-8432-DCAC47E400AC}"/>
    <cellStyle name="数量 2 5 3 2 2 2" xfId="33611" xr:uid="{24011464-C191-47B3-9C23-014BC5DF0E5F}"/>
    <cellStyle name="数量 2 5 3 2 3" xfId="33612" xr:uid="{DE6FB0B3-A721-441A-9AAF-311A7C3825C3}"/>
    <cellStyle name="数量 2 5 3 3" xfId="17088" xr:uid="{A8D74587-A218-4075-8A58-98E95FB6D429}"/>
    <cellStyle name="数量 2 5 3 3 2" xfId="33613" xr:uid="{66793AA9-1347-4828-A332-4B3461DBD87F}"/>
    <cellStyle name="数量 2 5 3 4" xfId="33614" xr:uid="{F9AC64BF-461C-4173-BE9A-FDAD51688D21}"/>
    <cellStyle name="数量 2 5 4" xfId="4456" xr:uid="{F3801E05-30C5-48A9-855F-ECDE6ACBF03F}"/>
    <cellStyle name="数量 2 5 4 2" xfId="9336" xr:uid="{3FEA3819-E09D-4930-82F5-2A62E49B0501}"/>
    <cellStyle name="数量 2 5 4 2 2" xfId="17091" xr:uid="{B45204EB-4811-43B7-9D8A-D42063A4E803}"/>
    <cellStyle name="数量 2 5 4 2 2 2" xfId="33615" xr:uid="{E0E1F797-EF0E-4DFE-9B82-55EDF86C8BE9}"/>
    <cellStyle name="数量 2 5 4 2 3" xfId="33616" xr:uid="{44E4FE02-AE9F-4484-884B-784316F48E29}"/>
    <cellStyle name="数量 2 5 4 3" xfId="17090" xr:uid="{7E176952-DAC6-41A9-9C3A-F8B6FDA7B017}"/>
    <cellStyle name="数量 2 5 4 3 2" xfId="33617" xr:uid="{4AA3D358-7F79-43B2-B5FA-777C010A05FE}"/>
    <cellStyle name="数量 2 5 4 4" xfId="33618" xr:uid="{E4E0972C-1BBD-4BE1-B762-F65CBD559386}"/>
    <cellStyle name="数量 2 5 5" xfId="4457" xr:uid="{2DB72CAA-C987-4F81-BF20-57D71169448B}"/>
    <cellStyle name="数量 2 5 5 2" xfId="8456" xr:uid="{FDC5E1B9-E50A-49EE-A0E6-EA2CC1641D8C}"/>
    <cellStyle name="数量 2 5 5 2 2" xfId="17093" xr:uid="{12D46D57-A918-46D4-AF44-19FBEBEC3946}"/>
    <cellStyle name="数量 2 5 5 2 2 2" xfId="33619" xr:uid="{E4E65593-EC31-4D25-961D-EB097CB21B1B}"/>
    <cellStyle name="数量 2 5 5 2 3" xfId="33620" xr:uid="{513FEA73-8835-4C5D-BDC8-E2C98B4B1606}"/>
    <cellStyle name="数量 2 5 5 3" xfId="17092" xr:uid="{96857CB1-8125-4DC6-B774-92E6933C57E5}"/>
    <cellStyle name="数量 2 5 5 3 2" xfId="33621" xr:uid="{D5BD8382-E24E-4048-8A2D-99B35B34079C}"/>
    <cellStyle name="数量 2 5 5 4" xfId="33622" xr:uid="{8036B755-B85F-4714-959C-138E2EAFFA29}"/>
    <cellStyle name="数量 2 5 6" xfId="8186" xr:uid="{E3580C3C-31C9-4219-84DF-682671C1A6AD}"/>
    <cellStyle name="数量 2 5 6 2" xfId="17094" xr:uid="{061CA041-C949-4079-8D16-8E0850E6F36C}"/>
    <cellStyle name="数量 2 5 6 2 2" xfId="33623" xr:uid="{ACBF34E7-8DA6-46AC-B256-B309894EB9B5}"/>
    <cellStyle name="数量 2 5 6 3" xfId="33624" xr:uid="{B4253D65-16A5-4CD8-8744-1D49B5587353}"/>
    <cellStyle name="数量 2 5 7" xfId="17085" xr:uid="{61F3C622-C63C-4D67-8966-B6CA83C7A51A}"/>
    <cellStyle name="数量 2 5 7 2" xfId="33625" xr:uid="{564E51A7-B85B-493F-8F77-D424E722674E}"/>
    <cellStyle name="数量 2 5 8" xfId="33626" xr:uid="{A66F0940-3760-4E4C-82AF-E76390B17D6D}"/>
    <cellStyle name="数量 2 6" xfId="4458" xr:uid="{A1220238-5F57-476F-AFAE-A2CF756371A3}"/>
    <cellStyle name="数量 2 6 2" xfId="4459" xr:uid="{D96AE516-C7E2-46B0-B905-41D996C56150}"/>
    <cellStyle name="数量 2 6 2 2" xfId="8697" xr:uid="{5988E599-AF25-4285-8AA6-80F2D2271F10}"/>
    <cellStyle name="数量 2 6 2 2 2" xfId="17097" xr:uid="{1BE47090-5FFA-4399-AA03-4228338A28FD}"/>
    <cellStyle name="数量 2 6 2 2 2 2" xfId="33627" xr:uid="{D288F214-C6BE-4CE4-92C0-09F13ED23374}"/>
    <cellStyle name="数量 2 6 2 2 3" xfId="33628" xr:uid="{3D5742C1-C738-4C27-88C5-48362CBAC828}"/>
    <cellStyle name="数量 2 6 2 3" xfId="17096" xr:uid="{D19CBB9D-8198-4D41-AC7B-790FE77C6292}"/>
    <cellStyle name="数量 2 6 2 3 2" xfId="33629" xr:uid="{3D3B046D-2E23-43EA-B0BD-0538D9DEF633}"/>
    <cellStyle name="数量 2 6 2 4" xfId="33630" xr:uid="{42A2B16E-8DA6-4417-85D7-9B49DCA493C2}"/>
    <cellStyle name="数量 2 6 3" xfId="4460" xr:uid="{9557762D-C99D-4846-B5ED-C51B400E0D5D}"/>
    <cellStyle name="数量 2 6 3 2" xfId="9020" xr:uid="{937D7652-F0B9-462F-A3A8-97E6547F8EC0}"/>
    <cellStyle name="数量 2 6 3 2 2" xfId="17099" xr:uid="{7C8E2F74-D7C1-47BC-A849-FFE9E7F348BA}"/>
    <cellStyle name="数量 2 6 3 2 2 2" xfId="33631" xr:uid="{39CE3CFA-C5D4-43AB-B437-989CB00A7179}"/>
    <cellStyle name="数量 2 6 3 2 3" xfId="33632" xr:uid="{4D6E2465-BCB5-49C1-A9F0-A0FA1B408E11}"/>
    <cellStyle name="数量 2 6 3 3" xfId="17098" xr:uid="{E4338BE0-8549-43B3-B328-5FD9A06DC42F}"/>
    <cellStyle name="数量 2 6 3 3 2" xfId="33633" xr:uid="{79862CD7-8BD7-4F48-A2CB-CDB92EBE8546}"/>
    <cellStyle name="数量 2 6 3 4" xfId="33634" xr:uid="{3501BE94-9714-4B6B-A3B4-3176D1802CDD}"/>
    <cellStyle name="数量 2 6 4" xfId="4461" xr:uid="{FD2820D5-C2E4-4084-A221-604179336F77}"/>
    <cellStyle name="数量 2 6 4 2" xfId="9247" xr:uid="{F93084B5-1D41-4BAF-B7A5-F6F893597308}"/>
    <cellStyle name="数量 2 6 4 2 2" xfId="17101" xr:uid="{2C4DFD26-7685-4151-8C03-9256CEBC17E8}"/>
    <cellStyle name="数量 2 6 4 2 2 2" xfId="33635" xr:uid="{1F31B90C-E04B-409A-B043-5074C7E40289}"/>
    <cellStyle name="数量 2 6 4 2 3" xfId="33636" xr:uid="{760C1EDD-A43C-405A-B988-1E9224471992}"/>
    <cellStyle name="数量 2 6 4 3" xfId="17100" xr:uid="{B5989920-625F-4F44-8050-DDD154837753}"/>
    <cellStyle name="数量 2 6 4 3 2" xfId="33637" xr:uid="{BF819980-0263-4E1D-8469-0DFB57D3B065}"/>
    <cellStyle name="数量 2 6 4 4" xfId="33638" xr:uid="{B0050279-D727-467C-8C7D-7CC423E0D622}"/>
    <cellStyle name="数量 2 6 5" xfId="4462" xr:uid="{42B9B920-1B07-4A8E-B62F-769D66720F5D}"/>
    <cellStyle name="数量 2 6 5 2" xfId="8389" xr:uid="{DE0A098E-E24B-4CB2-84E6-763E17749230}"/>
    <cellStyle name="数量 2 6 5 2 2" xfId="17103" xr:uid="{8178B79D-7ACF-43E5-8690-10500AEDE78D}"/>
    <cellStyle name="数量 2 6 5 2 2 2" xfId="33639" xr:uid="{EA0B0DE4-6D6C-4029-9148-E6B4DAF92ECC}"/>
    <cellStyle name="数量 2 6 5 2 3" xfId="33640" xr:uid="{1437CB03-CF3A-4FDA-BE6A-DA510A12B3C8}"/>
    <cellStyle name="数量 2 6 5 3" xfId="17102" xr:uid="{8E15A988-4F42-4404-A222-B10560F987DA}"/>
    <cellStyle name="数量 2 6 5 3 2" xfId="33641" xr:uid="{4DE5F76B-EC02-44E2-AA98-A073436A38F8}"/>
    <cellStyle name="数量 2 6 5 4" xfId="33642" xr:uid="{D74A321C-3D02-4358-B2D8-7F2E78042AEF}"/>
    <cellStyle name="数量 2 6 6" xfId="8097" xr:uid="{CD3B9FB0-46F5-475B-A25F-40217D9D1029}"/>
    <cellStyle name="数量 2 6 6 2" xfId="17104" xr:uid="{741C1A43-D4B2-40A3-9CAC-8AFFBAED5429}"/>
    <cellStyle name="数量 2 6 6 2 2" xfId="33643" xr:uid="{1FF0CD21-E45D-480C-8597-BFEBAA1A1E4D}"/>
    <cellStyle name="数量 2 6 6 3" xfId="33644" xr:uid="{B0BC530D-1F0B-41A7-902E-39B6AD6D1807}"/>
    <cellStyle name="数量 2 6 7" xfId="17095" xr:uid="{423116C4-4384-43A0-AA6B-1153571177BF}"/>
    <cellStyle name="数量 2 6 7 2" xfId="33645" xr:uid="{47D7D4B2-2165-499B-B03E-058972C629BA}"/>
    <cellStyle name="数量 2 6 8" xfId="33646" xr:uid="{E371165E-92BB-4DA0-98BC-1CFC7118BAFB}"/>
    <cellStyle name="数量 2 7" xfId="4463" xr:uid="{86ECDFE3-7B1E-4291-A866-F8967A6307E2}"/>
    <cellStyle name="数量 2 7 2" xfId="4464" xr:uid="{1C4692FE-252C-41EE-9EBD-F4501DB474FC}"/>
    <cellStyle name="数量 2 7 2 2" xfId="8675" xr:uid="{845EAD48-8BF4-4A26-A52D-2C00A4D98F8A}"/>
    <cellStyle name="数量 2 7 2 2 2" xfId="17107" xr:uid="{D09973DC-3663-451D-967A-A786646A6165}"/>
    <cellStyle name="数量 2 7 2 2 2 2" xfId="33647" xr:uid="{F5606EC8-3428-4DDB-A8C6-603246A61536}"/>
    <cellStyle name="数量 2 7 2 2 3" xfId="33648" xr:uid="{88A4AE0C-CFB5-480A-9785-948E5F9968CA}"/>
    <cellStyle name="数量 2 7 2 3" xfId="17106" xr:uid="{D02A03D7-423E-4EFB-B495-89C9A1758062}"/>
    <cellStyle name="数量 2 7 2 3 2" xfId="33649" xr:uid="{474ED95F-934E-49D7-8451-4F3E0D2313E8}"/>
    <cellStyle name="数量 2 7 2 4" xfId="33650" xr:uid="{100098ED-EFE0-49A3-AF9D-922DDF7DBC8D}"/>
    <cellStyle name="数量 2 7 3" xfId="4465" xr:uid="{D01B2B1A-6363-426A-9053-756AA9CC0F3F}"/>
    <cellStyle name="数量 2 7 3 2" xfId="9042" xr:uid="{8A3D488B-ABA0-4DAF-8967-C480A3B4D935}"/>
    <cellStyle name="数量 2 7 3 2 2" xfId="17109" xr:uid="{3085DC82-E52C-4D38-8CC3-91A85B13337F}"/>
    <cellStyle name="数量 2 7 3 2 2 2" xfId="33651" xr:uid="{6C6CAEE0-2616-4A20-ABD5-A2A5154854E0}"/>
    <cellStyle name="数量 2 7 3 2 3" xfId="33652" xr:uid="{2C762BF1-ACA5-4429-B945-11F1D69ECF36}"/>
    <cellStyle name="数量 2 7 3 3" xfId="17108" xr:uid="{4ACC0C4C-66E9-41DD-B4EA-C812AF185A47}"/>
    <cellStyle name="数量 2 7 3 3 2" xfId="33653" xr:uid="{8FAC4A78-32FD-48B4-B68A-F072A6ABE178}"/>
    <cellStyle name="数量 2 7 3 4" xfId="33654" xr:uid="{742FB259-B531-4D98-A0C2-EBEFAEBB16E4}"/>
    <cellStyle name="数量 2 7 4" xfId="4466" xr:uid="{CAF18879-9839-4F67-9D9B-5F73E344C42D}"/>
    <cellStyle name="数量 2 7 4 2" xfId="9269" xr:uid="{0B69E04B-853E-460C-B912-597F44053A2F}"/>
    <cellStyle name="数量 2 7 4 2 2" xfId="17111" xr:uid="{6F1A7606-0CD8-4A8C-ACF5-EF1CC4C28A48}"/>
    <cellStyle name="数量 2 7 4 2 2 2" xfId="33655" xr:uid="{A1EC841D-5AF0-4E7B-961D-6A7BDBEA1172}"/>
    <cellStyle name="数量 2 7 4 2 3" xfId="33656" xr:uid="{50A47FFA-9922-486B-81F2-F928D36CB525}"/>
    <cellStyle name="数量 2 7 4 3" xfId="17110" xr:uid="{A6070C0F-79A3-48F9-AB9B-CACFECC97B22}"/>
    <cellStyle name="数量 2 7 4 3 2" xfId="33657" xr:uid="{9D7CD8AB-084C-434F-8222-4BB5F1962B38}"/>
    <cellStyle name="数量 2 7 4 4" xfId="33658" xr:uid="{56E609C7-7C45-4B98-A7DD-204EAAC7964A}"/>
    <cellStyle name="数量 2 7 5" xfId="8119" xr:uid="{80907430-B9BB-4C91-8AD3-A59E71B29B94}"/>
    <cellStyle name="数量 2 7 5 2" xfId="17112" xr:uid="{AF07089E-D93E-466B-B14C-72AEB579E002}"/>
    <cellStyle name="数量 2 7 5 2 2" xfId="33659" xr:uid="{CF021325-8E8E-49E5-B674-2AC83040109A}"/>
    <cellStyle name="数量 2 7 5 3" xfId="33660" xr:uid="{03F6D0AA-722C-449D-8406-92B9CDAB888C}"/>
    <cellStyle name="数量 2 7 6" xfId="17105" xr:uid="{9D9CD867-3A0A-4CB3-B435-806F8C9A99CE}"/>
    <cellStyle name="数量 2 7 6 2" xfId="33661" xr:uid="{C662C1C0-E618-4C34-A0AB-F75D460B87E2}"/>
    <cellStyle name="数量 2 7 7" xfId="33662" xr:uid="{2D42AD31-6E9F-45F8-A13F-483693A6029E}"/>
    <cellStyle name="数量 2 8" xfId="4467" xr:uid="{A56F074A-BDFD-4CA2-9B35-6D827C136C5D}"/>
    <cellStyle name="数量 2 8 2" xfId="17113" xr:uid="{F7A9429B-2B78-461F-BEC9-14E93BB8519A}"/>
    <cellStyle name="数量 2 8 2 2" xfId="33663" xr:uid="{21F934D2-D4A0-4175-B00E-7129561FFAE2}"/>
    <cellStyle name="数量 2 8 3" xfId="33664" xr:uid="{8FF37BEF-9AFE-49EF-A22C-408978928D65}"/>
    <cellStyle name="数量 2 9" xfId="4652" xr:uid="{EC99BF6F-C7FE-40BA-9542-B378068A4F25}"/>
    <cellStyle name="数量 2 9 2" xfId="17114" xr:uid="{78E988F7-D305-4ED8-8891-AA514E6BE396}"/>
    <cellStyle name="数量 2 9 2 2" xfId="33665" xr:uid="{66613E49-8357-4BB2-8718-05C03FDE7F8F}"/>
    <cellStyle name="数量 2 9 3" xfId="33666" xr:uid="{15A9FCF9-A49C-4C18-9615-CA0732C5BB7B}"/>
    <cellStyle name="数量 3" xfId="1749" xr:uid="{F9005F98-4AA6-4BB4-A38F-0D10ABB1F90A}"/>
    <cellStyle name="数量 3 2" xfId="1980" xr:uid="{F699DB9B-3B04-403A-B3E5-91032925FF65}"/>
    <cellStyle name="数量 3 2 2" xfId="8757" xr:uid="{7AC0A347-1399-4295-9929-104B7EA215C4}"/>
    <cellStyle name="数量 3 2 2 2" xfId="17115" xr:uid="{EA068CB2-6B07-4F54-BFB2-30CA6A50786C}"/>
    <cellStyle name="数量 3 2 2 2 2" xfId="33667" xr:uid="{00C21102-5D57-4DAE-8CA4-D63C826D224C}"/>
    <cellStyle name="数量 3 2 2 3" xfId="33668" xr:uid="{63DA2CC6-F05E-42CB-9429-5DE52294CD61}"/>
    <cellStyle name="数量 3 2 3" xfId="10135" xr:uid="{98168733-39D5-4D64-86C3-11514D42E8AC}"/>
    <cellStyle name="数量 3 2 3 2" xfId="33669" xr:uid="{8A2543F4-A196-41A9-8720-CB3F5106A5E4}"/>
    <cellStyle name="数量 3 2 4" xfId="33670" xr:uid="{8153766E-2C2F-468E-83E5-8ECF16762459}"/>
    <cellStyle name="数量 3 3" xfId="4468" xr:uid="{0196B297-6DC8-42B9-AA72-E1142BF49E8D}"/>
    <cellStyle name="数量 3 3 2" xfId="8845" xr:uid="{E4940550-0CB9-480F-A512-01AD2AA1C3D0}"/>
    <cellStyle name="数量 3 3 2 2" xfId="17117" xr:uid="{6AE30FEA-7382-4AFF-8138-D91CD199F0E3}"/>
    <cellStyle name="数量 3 3 2 2 2" xfId="33671" xr:uid="{62C513B3-831E-4432-B93B-ABA091CE3554}"/>
    <cellStyle name="数量 3 3 2 3" xfId="33672" xr:uid="{280D17EA-CD2D-4230-B55F-D433BE0962C0}"/>
    <cellStyle name="数量 3 3 3" xfId="17116" xr:uid="{89978C84-20EA-45DC-A6D5-39C0539BF7B3}"/>
    <cellStyle name="数量 3 3 3 2" xfId="33673" xr:uid="{09CB53BA-845D-46DF-86EC-0CA86521BA48}"/>
    <cellStyle name="数量 3 3 4" xfId="33674" xr:uid="{8B000521-DF8E-4C73-9211-8B9DFF1EA387}"/>
    <cellStyle name="数量 3 4" xfId="4469" xr:uid="{829F295A-DEC6-401A-8D39-A4AD298530BC}"/>
    <cellStyle name="数量 3 4 2" xfId="8932" xr:uid="{86A835AE-E962-44B5-AC56-C7285428F5DE}"/>
    <cellStyle name="数量 3 4 2 2" xfId="17119" xr:uid="{7D1E5D4F-C183-433B-84B3-DA706E4CFD09}"/>
    <cellStyle name="数量 3 4 2 2 2" xfId="33675" xr:uid="{7D4CC8B7-41D8-4157-8E55-011939B9F17D}"/>
    <cellStyle name="数量 3 4 2 3" xfId="33676" xr:uid="{421C9D30-D889-4550-B812-6A2AFA50D94B}"/>
    <cellStyle name="数量 3 4 3" xfId="17118" xr:uid="{066DC3A3-9B42-4B70-B854-D600DA49915D}"/>
    <cellStyle name="数量 3 4 3 2" xfId="33677" xr:uid="{7A32BF07-9E90-4D39-AC63-647C7393DC0D}"/>
    <cellStyle name="数量 3 4 4" xfId="33678" xr:uid="{22C0E8D0-80E3-4428-9B18-93965EC82819}"/>
    <cellStyle name="数量 3 5" xfId="4470" xr:uid="{B4E886B2-1452-4C34-81D2-31F4F73CD66B}"/>
    <cellStyle name="数量 3 5 2" xfId="8326" xr:uid="{61D9BB1F-E543-479E-9050-413D60B25EA3}"/>
    <cellStyle name="数量 3 5 2 2" xfId="17121" xr:uid="{37A599FD-3E18-46B2-9581-2219C5258AB6}"/>
    <cellStyle name="数量 3 5 2 2 2" xfId="33679" xr:uid="{7CD496EA-E660-4F9A-8EBE-75CF7E2802CC}"/>
    <cellStyle name="数量 3 5 2 3" xfId="33680" xr:uid="{BF5D7ADD-08A2-439A-9821-ABCD25DEBB5A}"/>
    <cellStyle name="数量 3 5 3" xfId="17120" xr:uid="{E800B036-A6F4-4D7B-BC76-963AC1BC3475}"/>
    <cellStyle name="数量 3 5 3 2" xfId="33681" xr:uid="{DE1C4A11-5634-4630-BB25-AC95D968E2F1}"/>
    <cellStyle name="数量 3 5 4" xfId="33682" xr:uid="{39B00EE8-DB2E-4A94-8E6F-3D02443813D9}"/>
    <cellStyle name="数量 3 6" xfId="4471" xr:uid="{D7527D1F-657F-41F8-806A-01117135D5A4}"/>
    <cellStyle name="数量 3 6 2" xfId="17122" xr:uid="{FB32EB3F-2F90-4DF3-A8CB-F34669D17F9D}"/>
    <cellStyle name="数量 3 6 2 2" xfId="33683" xr:uid="{6E5C5488-92A6-4D6C-A466-677E8BCEF786}"/>
    <cellStyle name="数量 3 6 3" xfId="33684" xr:uid="{DDF0FE73-D6F4-41CA-9F4E-FBFBA1A4E33B}"/>
    <cellStyle name="数量 3 6 4" xfId="34372" xr:uid="{AA4304E5-6E8E-41E6-97DC-55E65F99157F}"/>
    <cellStyle name="数量 3 7" xfId="8026" xr:uid="{86D9E7D2-0C6F-44C4-B44B-09E61371656F}"/>
    <cellStyle name="数量 3 7 2" xfId="17123" xr:uid="{BEE91861-6902-48C1-9211-91BAE6388763}"/>
    <cellStyle name="数量 3 7 2 2" xfId="33685" xr:uid="{22881CB6-15DE-411B-936C-961897FDFC53}"/>
    <cellStyle name="数量 3 7 3" xfId="33686" xr:uid="{0F5242B9-0977-4788-9904-87D4F5E534A8}"/>
    <cellStyle name="数量 3 8" xfId="33687" xr:uid="{C4908943-61FC-434F-AC5B-1EABF26680A4}"/>
    <cellStyle name="数量 4" xfId="1928" xr:uid="{DA42EE2A-73F0-4C02-9DDF-C8FB7B0FF774}"/>
    <cellStyle name="数量 4 2" xfId="4472" xr:uid="{23A435FF-21EF-4342-B878-0B4C5B56E175}"/>
    <cellStyle name="数量 4 2 2" xfId="8611" xr:uid="{E35E1D8D-26A0-436F-8CC1-0F568CF4BCA9}"/>
    <cellStyle name="数量 4 2 2 2" xfId="17125" xr:uid="{06F892FE-6680-4EB9-BAAD-EAD85E7DEC7E}"/>
    <cellStyle name="数量 4 2 2 2 2" xfId="33688" xr:uid="{B90B2A9A-7348-4AF7-98F4-A6988CACD486}"/>
    <cellStyle name="数量 4 2 2 3" xfId="33689" xr:uid="{8986489B-C5DA-40F3-BEA4-F26DF3D03790}"/>
    <cellStyle name="数量 4 2 3" xfId="17124" xr:uid="{CFAA4BBB-57A1-4BB2-B839-03206E320780}"/>
    <cellStyle name="数量 4 2 3 2" xfId="33690" xr:uid="{262D91ED-A75A-405F-BE06-0FAFD2D728C2}"/>
    <cellStyle name="数量 4 2 4" xfId="33691" xr:uid="{E39FB9B7-6BFF-4BFC-B541-B217DA5254FB}"/>
    <cellStyle name="数量 4 3" xfId="4473" xr:uid="{3ECF6DC1-FD98-44C9-AAF5-899AAEBDFA19}"/>
    <cellStyle name="数量 4 3 2" xfId="9106" xr:uid="{3A8A44D7-22FD-4192-B0FB-3715F0DDD822}"/>
    <cellStyle name="数量 4 3 2 2" xfId="17127" xr:uid="{C4242926-7E27-4E47-B210-2CF79E33C910}"/>
    <cellStyle name="数量 4 3 2 2 2" xfId="33692" xr:uid="{1C0464F4-0FAC-48FE-BDAC-BB8EF2641167}"/>
    <cellStyle name="数量 4 3 2 3" xfId="33693" xr:uid="{D9DBC55D-A7E6-41C8-9F08-E9E4F7594B71}"/>
    <cellStyle name="数量 4 3 3" xfId="17126" xr:uid="{14862AAA-67B1-4E16-8FA0-D739535850D0}"/>
    <cellStyle name="数量 4 3 3 2" xfId="33694" xr:uid="{E64D62E6-406C-48F8-B939-55C6FBA08B57}"/>
    <cellStyle name="数量 4 3 4" xfId="33695" xr:uid="{FEA6CE28-9C94-41D1-BD81-4C318A75E9B7}"/>
    <cellStyle name="数量 4 4" xfId="4474" xr:uid="{19D3AB63-346E-4F83-BB54-3745321CDC5C}"/>
    <cellStyle name="数量 4 4 2" xfId="9333" xr:uid="{E7A89396-2795-44D3-878C-AC39161BF6A9}"/>
    <cellStyle name="数量 4 4 2 2" xfId="17129" xr:uid="{181391C0-519B-4D39-83B5-61331A54C573}"/>
    <cellStyle name="数量 4 4 2 2 2" xfId="33696" xr:uid="{8EFFFE1B-89CA-451E-8D88-B7924EB2C946}"/>
    <cellStyle name="数量 4 4 2 3" xfId="33697" xr:uid="{4969114B-9E40-41D3-9FEF-67FCF5185567}"/>
    <cellStyle name="数量 4 4 3" xfId="17128" xr:uid="{86E05C86-5FD7-4E64-9D61-7D007B99A995}"/>
    <cellStyle name="数量 4 4 3 2" xfId="33698" xr:uid="{4BCB0738-6E3F-4105-A34C-5839A36BC6D9}"/>
    <cellStyle name="数量 4 4 4" xfId="33699" xr:uid="{18CD3914-3FB4-4BA0-933E-A823183E3D33}"/>
    <cellStyle name="数量 4 5" xfId="4475" xr:uid="{94DB06BB-33C9-4A73-8215-CCA79158880B}"/>
    <cellStyle name="数量 4 5 2" xfId="8453" xr:uid="{A40E7B3A-81CF-47C5-9F07-7DAA1259A57B}"/>
    <cellStyle name="数量 4 5 2 2" xfId="17131" xr:uid="{D30D4A68-224C-40DC-BBA6-01DEDD858C68}"/>
    <cellStyle name="数量 4 5 2 2 2" xfId="33700" xr:uid="{DA47D22E-0988-4EF4-BB5E-859377D681D9}"/>
    <cellStyle name="数量 4 5 2 3" xfId="33701" xr:uid="{C9621CD7-FE11-40AE-9E5E-EFCE59E43E31}"/>
    <cellStyle name="数量 4 5 3" xfId="17130" xr:uid="{271FDE0F-2ED8-44A4-BD12-D745F57C7B8E}"/>
    <cellStyle name="数量 4 5 3 2" xfId="33702" xr:uid="{921C237F-9474-400B-811C-1D48A99F6845}"/>
    <cellStyle name="数量 4 5 4" xfId="33703" xr:uid="{F1AD5DD0-A561-41F8-926A-CB3D0C1A4E6E}"/>
    <cellStyle name="数量 4 6" xfId="8183" xr:uid="{FE52B339-1618-41D8-B96A-508ACCE9934D}"/>
    <cellStyle name="数量 4 6 2" xfId="17132" xr:uid="{8F82EC73-398B-430C-A5B6-C5FE0DD730DC}"/>
    <cellStyle name="数量 4 6 2 2" xfId="33704" xr:uid="{CF240940-8347-4912-8F76-BB6BF1C44C23}"/>
    <cellStyle name="数量 4 6 3" xfId="33705" xr:uid="{9928B2A5-A599-4FA6-8004-BD86CE85265A}"/>
    <cellStyle name="数量 4 7" xfId="10136" xr:uid="{E31FC414-763D-4F8F-BCF7-AEC56CF595D3}"/>
    <cellStyle name="数量 4 7 2" xfId="33706" xr:uid="{213B6918-E974-4B32-86AF-A6909D84AEDF}"/>
    <cellStyle name="数量 4 8" xfId="33707" xr:uid="{4EC34C82-ACF5-46BB-95D2-930179DD5706}"/>
    <cellStyle name="数量 5" xfId="4476" xr:uid="{DAC67713-1E60-40BA-B5EA-1F509C139B12}"/>
    <cellStyle name="数量 5 2" xfId="4477" xr:uid="{AD36FB1A-CC03-4BB2-BAEE-F679AEF7B38A}"/>
    <cellStyle name="数量 5 2 2" xfId="8694" xr:uid="{7591A7D2-BA9F-43A9-9DD2-D7F4B37995DC}"/>
    <cellStyle name="数量 5 2 2 2" xfId="17134" xr:uid="{C998D363-42F3-4A60-AC72-51F633477E66}"/>
    <cellStyle name="数量 5 2 2 2 2" xfId="33708" xr:uid="{D19AC3D8-709A-4106-9497-3ABBA6368A49}"/>
    <cellStyle name="数量 5 2 2 3" xfId="33709" xr:uid="{460A314F-01DD-4F8D-AE7D-DABCEFBDDCC3}"/>
    <cellStyle name="数量 5 2 3" xfId="17133" xr:uid="{04F6F5FB-8F77-40A3-A22A-4B32CA412A90}"/>
    <cellStyle name="数量 5 2 3 2" xfId="33710" xr:uid="{FB503A31-7340-4520-8A70-A1955CFF44A2}"/>
    <cellStyle name="数量 5 2 4" xfId="33711" xr:uid="{43CC1354-4475-47E5-90A7-8ED3D7F3C68A}"/>
    <cellStyle name="数量 5 3" xfId="4478" xr:uid="{FE7E2160-BE8A-41C4-945F-A8DCB64C5734}"/>
    <cellStyle name="数量 5 3 2" xfId="9023" xr:uid="{805B141B-2393-4818-8E9F-060EDE9BBF3E}"/>
    <cellStyle name="数量 5 3 2 2" xfId="17136" xr:uid="{F1E328DF-F11B-4A3F-9B50-C491F9EED23B}"/>
    <cellStyle name="数量 5 3 2 2 2" xfId="33712" xr:uid="{B6001F2F-6929-48B4-B85E-2BA7068BDA65}"/>
    <cellStyle name="数量 5 3 2 3" xfId="33713" xr:uid="{81433CFB-083E-46C8-87B3-00A044490A19}"/>
    <cellStyle name="数量 5 3 3" xfId="17135" xr:uid="{018E68CD-0744-4D80-930A-818697462263}"/>
    <cellStyle name="数量 5 3 3 2" xfId="33714" xr:uid="{F19CAA89-426A-40CE-8390-0DDFEC78DE4A}"/>
    <cellStyle name="数量 5 3 4" xfId="33715" xr:uid="{C9666CCF-C95C-4730-9BDD-D6ACF27789B2}"/>
    <cellStyle name="数量 5 4" xfId="4479" xr:uid="{C3E8DCC2-402D-44BB-BDE2-632E0670A9BA}"/>
    <cellStyle name="数量 5 4 2" xfId="9250" xr:uid="{01E41924-2AA2-4C48-8CE9-F9E94CE45A22}"/>
    <cellStyle name="数量 5 4 2 2" xfId="17138" xr:uid="{866FCD35-385E-4E1E-807C-10EE2E0B81D3}"/>
    <cellStyle name="数量 5 4 2 2 2" xfId="33716" xr:uid="{2DC3F117-8615-446E-9B0E-D27BFEB7B861}"/>
    <cellStyle name="数量 5 4 2 3" xfId="33717" xr:uid="{7555D292-9F90-4999-B3A1-B3ED864453BF}"/>
    <cellStyle name="数量 5 4 3" xfId="17137" xr:uid="{EFD40E4E-E508-4525-A5C6-1937A7DDDAAB}"/>
    <cellStyle name="数量 5 4 3 2" xfId="33718" xr:uid="{4DBF7C72-8F33-4318-B4E3-DAF9AF965D1B}"/>
    <cellStyle name="数量 5 4 4" xfId="33719" xr:uid="{CF28A7CD-4D93-417F-9246-AE1C4744FE2F}"/>
    <cellStyle name="数量 5 5" xfId="4480" xr:uid="{202E757B-D740-4E63-9B31-754A92D900EF}"/>
    <cellStyle name="数量 5 5 2" xfId="8392" xr:uid="{521D21A2-8E82-462A-ABCE-F5AB04A2341E}"/>
    <cellStyle name="数量 5 5 2 2" xfId="17140" xr:uid="{A845F801-C9ED-4D65-AF1B-79A6B1E951C5}"/>
    <cellStyle name="数量 5 5 2 2 2" xfId="33720" xr:uid="{5FD4F413-7DAD-4DC8-9DF7-D9F4455C000E}"/>
    <cellStyle name="数量 5 5 2 3" xfId="33721" xr:uid="{BC353154-AEFF-4673-A974-A41E57A12D4C}"/>
    <cellStyle name="数量 5 5 3" xfId="17139" xr:uid="{85D7D15D-AE75-4A2B-B5F7-B428B60DA3AA}"/>
    <cellStyle name="数量 5 5 3 2" xfId="33722" xr:uid="{6CD9A361-2351-48EF-82C1-5D9F925BEA42}"/>
    <cellStyle name="数量 5 5 4" xfId="33723" xr:uid="{F420EF06-A765-40C0-899F-9A09257CBEA3}"/>
    <cellStyle name="数量 5 6" xfId="8100" xr:uid="{B7390C46-AB96-4ACE-BC31-3C33E5576575}"/>
    <cellStyle name="数量 5 6 2" xfId="17141" xr:uid="{B7D327D0-A997-4BE9-BCBE-0CB4FEC3DE6A}"/>
    <cellStyle name="数量 5 6 2 2" xfId="33724" xr:uid="{33C6EE7A-326A-48CB-92B6-F8F49E44EAEE}"/>
    <cellStyle name="数量 5 6 3" xfId="33725" xr:uid="{73063841-57D3-4798-8540-988EA6072251}"/>
    <cellStyle name="数量 5 7" xfId="10137" xr:uid="{D3CBC733-B56B-42E6-803C-B47A2F6B0ECC}"/>
    <cellStyle name="数量 5 7 2" xfId="33726" xr:uid="{22991676-D73E-4354-80F9-35C50ACA47DC}"/>
    <cellStyle name="数量 5 8" xfId="33727" xr:uid="{B5BD4286-C8C3-4659-8E00-810CA9F57EE0}"/>
    <cellStyle name="数量 6" xfId="4481" xr:uid="{6FC52F18-359A-4977-BB0C-96DDEA978901}"/>
    <cellStyle name="数量 6 2" xfId="4482" xr:uid="{A62C1F52-391F-4571-BA94-6C5B822CB734}"/>
    <cellStyle name="数量 6 2 2" xfId="8622" xr:uid="{D62C4B70-C703-43B1-A170-A693DED7D709}"/>
    <cellStyle name="数量 6 2 2 2" xfId="17143" xr:uid="{926C5136-2276-4960-9CD4-C07AC00225ED}"/>
    <cellStyle name="数量 6 2 2 2 2" xfId="33728" xr:uid="{0DA66E2B-D588-486B-A3FF-717419E30DBA}"/>
    <cellStyle name="数量 6 2 2 3" xfId="33729" xr:uid="{C565C61D-AFFE-4CB5-AFA3-368933BD0D19}"/>
    <cellStyle name="数量 6 2 3" xfId="17142" xr:uid="{287B2BF7-7DA1-464E-9F7B-6F92032401FA}"/>
    <cellStyle name="数量 6 2 3 2" xfId="33730" xr:uid="{98817B27-7AA4-46AA-9425-F8DA63CAB5F5}"/>
    <cellStyle name="数量 6 2 4" xfId="33731" xr:uid="{EB20A178-E67E-4B3C-9528-F033E6778DF0}"/>
    <cellStyle name="数量 6 3" xfId="4483" xr:uid="{CCE7B440-69C3-4283-8630-D19BA64B7E2E}"/>
    <cellStyle name="数量 6 3 2" xfId="9095" xr:uid="{E5FBE01A-4652-4B7C-BF38-9A13659A11D2}"/>
    <cellStyle name="数量 6 3 2 2" xfId="17145" xr:uid="{2A1F4681-BF6A-41E9-B9AF-4D1C33E6D768}"/>
    <cellStyle name="数量 6 3 2 2 2" xfId="33732" xr:uid="{CBDC9FB0-C706-4956-864D-3934EE4D43CF}"/>
    <cellStyle name="数量 6 3 2 3" xfId="33733" xr:uid="{3EB70420-CFBC-4203-B6DD-AAC1710DEF4B}"/>
    <cellStyle name="数量 6 3 3" xfId="17144" xr:uid="{953E6B3B-92BB-4ECB-9736-0AE84BFAE735}"/>
    <cellStyle name="数量 6 3 3 2" xfId="33734" xr:uid="{74B27167-D522-4277-A247-31ACA76B84A7}"/>
    <cellStyle name="数量 6 3 4" xfId="33735" xr:uid="{CA9E08EB-3FEA-4D75-BFD9-D084BCB08F51}"/>
    <cellStyle name="数量 6 4" xfId="4484" xr:uid="{B430BD23-105F-4935-BBEA-C2FD385DA2FE}"/>
    <cellStyle name="数量 6 4 2" xfId="9322" xr:uid="{D97F4DDA-2B28-4B0F-B5E0-C5814A4F36E7}"/>
    <cellStyle name="数量 6 4 2 2" xfId="17147" xr:uid="{D5E50128-8096-42C5-A90C-C80978C10D43}"/>
    <cellStyle name="数量 6 4 2 2 2" xfId="33736" xr:uid="{F488FE97-399E-45CE-80F4-54FE73932FD8}"/>
    <cellStyle name="数量 6 4 2 3" xfId="33737" xr:uid="{141C0476-770A-4B4D-9084-2F267DB34F3D}"/>
    <cellStyle name="数量 6 4 3" xfId="17146" xr:uid="{440F3E36-4EC6-4017-9D0D-0675213B00B0}"/>
    <cellStyle name="数量 6 4 3 2" xfId="33738" xr:uid="{92BAC8CD-3033-4E52-A755-6B4C9DCBB04F}"/>
    <cellStyle name="数量 6 4 4" xfId="33739" xr:uid="{91DFCAD9-3320-4A74-8726-DA8B8FE6D762}"/>
    <cellStyle name="数量 6 5" xfId="4485" xr:uid="{57948BF5-0618-4989-8C5D-C58BC4D5F54F}"/>
    <cellStyle name="数量 6 5 2" xfId="8443" xr:uid="{77A08152-573F-47DF-B7D8-D87F0ACBBEB1}"/>
    <cellStyle name="数量 6 5 2 2" xfId="17149" xr:uid="{08175C21-1AF2-43D6-BC17-8BEFB4442E15}"/>
    <cellStyle name="数量 6 5 2 2 2" xfId="33740" xr:uid="{4B5410B6-93AE-41D3-80E1-408823C6F8E7}"/>
    <cellStyle name="数量 6 5 2 3" xfId="33741" xr:uid="{1D55D4B9-25C6-4406-B255-99EA25610248}"/>
    <cellStyle name="数量 6 5 3" xfId="17148" xr:uid="{A305523B-F2BB-4FD9-AEEB-06C44382C114}"/>
    <cellStyle name="数量 6 5 3 2" xfId="33742" xr:uid="{09937C0C-237C-4837-8202-6D1CA09F779D}"/>
    <cellStyle name="数量 6 5 4" xfId="33743" xr:uid="{2B1ACECC-33EA-471C-ABC4-7875253BAC37}"/>
    <cellStyle name="数量 6 6" xfId="8172" xr:uid="{5BFED909-75FE-4B65-BFC8-91FE21483F53}"/>
    <cellStyle name="数量 6 6 2" xfId="17150" xr:uid="{FF10859A-E705-4520-8902-6FB9EAE93FEB}"/>
    <cellStyle name="数量 6 6 2 2" xfId="33744" xr:uid="{3F73378C-8544-4F29-BEEB-E21D6D07D422}"/>
    <cellStyle name="数量 6 6 3" xfId="33745" xr:uid="{7DA049D5-CF84-4EC2-9CD0-C7F39F27E7F2}"/>
    <cellStyle name="数量 6 7" xfId="10138" xr:uid="{7FD450F5-BFC5-489D-BA5C-9B37BF0AF7AC}"/>
    <cellStyle name="数量 6 7 2" xfId="33746" xr:uid="{56787C50-7D8C-4B3D-A34E-817A05841677}"/>
    <cellStyle name="数量 6 8" xfId="33747" xr:uid="{F4D727AC-B6A9-4684-9551-466A080B0946}"/>
    <cellStyle name="数量 7" xfId="4486" xr:uid="{7DDEF010-3533-4862-B09D-FD12080E3079}"/>
    <cellStyle name="数量 7 2" xfId="4487" xr:uid="{37E8EF28-B731-4712-867D-940ABB83ADA7}"/>
    <cellStyle name="数量 7 2 2" xfId="8680" xr:uid="{7199EC83-40F8-4F4E-92E0-0EDDAA393386}"/>
    <cellStyle name="数量 7 2 2 2" xfId="17152" xr:uid="{38101C81-0314-4486-8AE0-1C594E335731}"/>
    <cellStyle name="数量 7 2 2 2 2" xfId="33748" xr:uid="{C9928228-FA46-48C1-9912-F7E99FC627F5}"/>
    <cellStyle name="数量 7 2 2 3" xfId="33749" xr:uid="{380B6419-AD6C-478C-816E-FB02AC6446EA}"/>
    <cellStyle name="数量 7 2 3" xfId="17151" xr:uid="{4581627C-A820-4B3B-871F-21A8C50AB73F}"/>
    <cellStyle name="数量 7 2 3 2" xfId="33750" xr:uid="{2A00F472-136D-4810-9199-70F282422590}"/>
    <cellStyle name="数量 7 2 4" xfId="33751" xr:uid="{84ADF695-F9E7-41A9-A3AF-522E486FFC67}"/>
    <cellStyle name="数量 7 3" xfId="4488" xr:uid="{69C1BA1E-6A9C-4322-B17D-3BA08524C4D9}"/>
    <cellStyle name="数量 7 3 2" xfId="9037" xr:uid="{C894E651-D2DC-443A-84E6-58E7F7BA2E72}"/>
    <cellStyle name="数量 7 3 2 2" xfId="17154" xr:uid="{98A0FAC9-1F03-448C-9DCB-B8C4DB9336C7}"/>
    <cellStyle name="数量 7 3 2 2 2" xfId="33752" xr:uid="{A93C9D6C-6029-49FB-9841-5D2E5D26AA7D}"/>
    <cellStyle name="数量 7 3 2 3" xfId="33753" xr:uid="{7EA7D258-EC80-454B-AD8A-143B6DC317E3}"/>
    <cellStyle name="数量 7 3 3" xfId="17153" xr:uid="{B1CA991D-5B43-481E-ABF7-E77FEA944E59}"/>
    <cellStyle name="数量 7 3 3 2" xfId="33754" xr:uid="{FAE95C0B-981A-46C1-8B59-A21173483BF8}"/>
    <cellStyle name="数量 7 3 4" xfId="33755" xr:uid="{898387A8-6CC2-4A4D-9DCB-5360AF356BD6}"/>
    <cellStyle name="数量 7 4" xfId="4489" xr:uid="{F3281A82-6A5E-495E-AA03-ACDD57B99228}"/>
    <cellStyle name="数量 7 4 2" xfId="9264" xr:uid="{D0FEAE5B-5524-4554-8CC5-83015CDBFC18}"/>
    <cellStyle name="数量 7 4 2 2" xfId="17156" xr:uid="{62FD9828-B77C-450D-B5EA-08BBE1D9F103}"/>
    <cellStyle name="数量 7 4 2 2 2" xfId="33756" xr:uid="{8BF2E7B8-1ACC-41D1-A1BF-7DF14B45FF19}"/>
    <cellStyle name="数量 7 4 2 3" xfId="33757" xr:uid="{6FF2726E-9E8F-4B75-AF2C-56F01622231F}"/>
    <cellStyle name="数量 7 4 3" xfId="17155" xr:uid="{9BD92E63-6AE8-4A01-85AD-CCFA69CACA35}"/>
    <cellStyle name="数量 7 4 3 2" xfId="33758" xr:uid="{8EEE7E1B-880C-4EAE-BBB2-41393196CD35}"/>
    <cellStyle name="数量 7 4 4" xfId="33759" xr:uid="{828034B7-7EBF-41D4-9CDD-B205B8721BF6}"/>
    <cellStyle name="数量 7 5" xfId="4490" xr:uid="{21D2A7FC-0EB4-4EAB-9654-63C2384267D1}"/>
    <cellStyle name="数量 7 5 2" xfId="8403" xr:uid="{63A15156-9C34-4A72-B9FD-FDB11C6AEABA}"/>
    <cellStyle name="数量 7 5 2 2" xfId="17158" xr:uid="{BCEE623A-0DB4-4CEE-A32C-0559B3FC357E}"/>
    <cellStyle name="数量 7 5 2 2 2" xfId="33760" xr:uid="{0F488D72-96BE-4547-9EB9-60C7A83643E7}"/>
    <cellStyle name="数量 7 5 2 3" xfId="33761" xr:uid="{B23E66A0-999F-431C-9C0D-A6B117609A3E}"/>
    <cellStyle name="数量 7 5 3" xfId="17157" xr:uid="{FBDC30EE-855E-4C33-B3D5-9CC16DBF8B33}"/>
    <cellStyle name="数量 7 5 3 2" xfId="33762" xr:uid="{6AA28854-9F9B-4CB4-A2C2-6CC17701F5FE}"/>
    <cellStyle name="数量 7 5 4" xfId="33763" xr:uid="{CFE1D83E-647B-4D75-BD42-A96EF138F9FC}"/>
    <cellStyle name="数量 7 6" xfId="8114" xr:uid="{929D4505-A70F-468A-878B-13D066BADFDA}"/>
    <cellStyle name="数量 7 6 2" xfId="17159" xr:uid="{4194D02B-A89A-4943-B645-A4999C1953D9}"/>
    <cellStyle name="数量 7 6 2 2" xfId="33764" xr:uid="{D34783E0-DE89-41E4-8100-B0D2A6F320F4}"/>
    <cellStyle name="数量 7 6 3" xfId="33765" xr:uid="{157A7559-85B4-438C-90A4-41EB3B22C9F9}"/>
    <cellStyle name="数量 7 7" xfId="10139" xr:uid="{F4B62900-E195-48BA-A658-039FFF45B8A4}"/>
    <cellStyle name="数量 7 7 2" xfId="33766" xr:uid="{823C1616-124C-4C7B-B148-DED365BFDB1D}"/>
    <cellStyle name="数量 7 8" xfId="33767" xr:uid="{AA5A2513-F4D0-4A03-9507-720CE227DB16}"/>
    <cellStyle name="数量 8" xfId="4491" xr:uid="{9ABC52AB-ACAD-404F-9951-1267EE434AB5}"/>
    <cellStyle name="数量 8 2" xfId="4492" xr:uid="{43A25139-6A80-4638-BFCA-D9F4E93B5A2B}"/>
    <cellStyle name="数量 8 2 2" xfId="8664" xr:uid="{59B0B2CC-993A-4182-B762-DE950B26438D}"/>
    <cellStyle name="数量 8 2 2 2" xfId="17161" xr:uid="{86BBC69B-7642-4377-A10A-63060C51D23B}"/>
    <cellStyle name="数量 8 2 2 2 2" xfId="33768" xr:uid="{1B3F3978-DF23-4BD4-8DBE-E8828757E8F6}"/>
    <cellStyle name="数量 8 2 2 3" xfId="33769" xr:uid="{DA16B116-6EC5-4100-AACB-450953C9EC21}"/>
    <cellStyle name="数量 8 2 3" xfId="17160" xr:uid="{8E42B25A-2DC4-43B6-B599-84C6DCF2055E}"/>
    <cellStyle name="数量 8 2 3 2" xfId="33770" xr:uid="{A9798021-387F-4AA6-86BB-3B8632661E50}"/>
    <cellStyle name="数量 8 2 4" xfId="33771" xr:uid="{ACADB1FF-067C-4BEF-B90F-D6E38B3C91F0}"/>
    <cellStyle name="数量 8 3" xfId="4493" xr:uid="{8B55A31B-AA90-47D5-881A-B6C80371DBF7}"/>
    <cellStyle name="数量 8 3 2" xfId="9053" xr:uid="{BBEADFAD-B84F-467E-AEC7-CDD00793BCBC}"/>
    <cellStyle name="数量 8 3 2 2" xfId="17163" xr:uid="{AEC247E8-564A-4F54-BB4E-F42672E95BC3}"/>
    <cellStyle name="数量 8 3 2 2 2" xfId="33772" xr:uid="{2CEF7EB4-5B1C-4997-8802-46650493D499}"/>
    <cellStyle name="数量 8 3 2 3" xfId="33773" xr:uid="{5E570AE5-9831-42EC-B055-0A2E295ECB68}"/>
    <cellStyle name="数量 8 3 3" xfId="17162" xr:uid="{C5CF2D7D-D0F8-4F36-B53C-31007BC43B46}"/>
    <cellStyle name="数量 8 3 3 2" xfId="33774" xr:uid="{4408731D-5889-40BF-B030-E34630296EC5}"/>
    <cellStyle name="数量 8 3 4" xfId="33775" xr:uid="{3CD55B4A-A6EE-4B41-AB11-A5221F9125F2}"/>
    <cellStyle name="数量 8 4" xfId="4494" xr:uid="{568D0B1D-A7BF-4A5B-AE7C-611BFE1FDE69}"/>
    <cellStyle name="数量 8 4 2" xfId="9280" xr:uid="{8B17D22E-2279-410B-B696-DCED4F7D6FB7}"/>
    <cellStyle name="数量 8 4 2 2" xfId="17165" xr:uid="{F3E47502-DF3E-4B43-ACDD-318DED71A141}"/>
    <cellStyle name="数量 8 4 2 2 2" xfId="33776" xr:uid="{547AEB49-19B9-44AB-957E-012E01DB3279}"/>
    <cellStyle name="数量 8 4 2 3" xfId="33777" xr:uid="{259593A1-31DA-4071-8058-6BA1F0FBA9D2}"/>
    <cellStyle name="数量 8 4 3" xfId="17164" xr:uid="{CDFE65F8-0A8F-45F7-A59F-BE9C5B0E0D80}"/>
    <cellStyle name="数量 8 4 3 2" xfId="33778" xr:uid="{9371A3A0-82EF-43D6-8589-0D67B46AC412}"/>
    <cellStyle name="数量 8 4 4" xfId="33779" xr:uid="{2A765315-FA71-49DE-A822-654B4EE56B21}"/>
    <cellStyle name="数量 8 5" xfId="8130" xr:uid="{C6FA72A4-8A30-43A3-8F59-E78F958ECBDC}"/>
    <cellStyle name="数量 8 5 2" xfId="17166" xr:uid="{379DDC96-29D5-42E2-9ED2-49F004440F8E}"/>
    <cellStyle name="数量 8 5 2 2" xfId="33780" xr:uid="{01FFD513-E042-42B1-85A7-CF87D0DFECEE}"/>
    <cellStyle name="数量 8 5 3" xfId="33781" xr:uid="{E35C22C7-909F-4E37-BA5B-5B8BCB166241}"/>
    <cellStyle name="数量 8 6" xfId="10140" xr:uid="{312013BC-36F2-4C4F-B0D9-6498F82BB56D}"/>
    <cellStyle name="数量 8 6 2" xfId="33782" xr:uid="{75C89FCF-35CC-4DF9-B550-C6FCC0792770}"/>
    <cellStyle name="数量 8 7" xfId="33783" xr:uid="{2117A4CA-65BB-4202-B471-F2D92F723E78}"/>
    <cellStyle name="数量 9" xfId="4495" xr:uid="{66833351-8E9B-4ABD-9F97-6C7E50B5A6D2}"/>
    <cellStyle name="数量 9 2" xfId="10141" xr:uid="{4F46CE18-E7E8-48E9-B830-8748DD0CD6EB}"/>
    <cellStyle name="数量 9 2 2" xfId="33784" xr:uid="{EE6A543F-70A8-4ECC-9C9B-E478826A917C}"/>
    <cellStyle name="数量 9 3" xfId="33785" xr:uid="{389D88DE-E109-4ED6-A109-4D5473DE070B}"/>
    <cellStyle name="文字" xfId="1387" xr:uid="{DE831FA3-DFEA-47B8-8285-A2FE78227FFB}"/>
    <cellStyle name="文字 2" xfId="17984" xr:uid="{093C4798-75C7-4B7F-B9EE-178AC286DC4E}"/>
    <cellStyle name="文字(中楷)" xfId="1388" xr:uid="{A6A9F1C8-9CE3-4390-B8E8-CFF1774E3D6A}"/>
    <cellStyle name="文字(中楷) 2" xfId="7817" xr:uid="{C1D588F7-96AB-40B0-9238-CBBD83F6628B}"/>
    <cellStyle name="文字(英)" xfId="1389" xr:uid="{270D9E54-1115-469E-BF3D-DF798271CCAD}"/>
    <cellStyle name="日期" xfId="1390" xr:uid="{6DC76B10-298F-4C62-BEC4-AB6DE5A674EB}"/>
    <cellStyle name="日期 10" xfId="7818" xr:uid="{659F7BF3-6FE4-4E98-9043-C2A709EA6146}"/>
    <cellStyle name="日期 10 2" xfId="10142" xr:uid="{AE36ACF0-94F4-49A0-A87F-A4AE1947E425}"/>
    <cellStyle name="日期 10 2 2" xfId="33786" xr:uid="{8A3D916F-2BFD-400F-A086-67FB41C1BEFA}"/>
    <cellStyle name="日期 10 3" xfId="33787" xr:uid="{F5E297B0-5760-4CBF-8F0B-84426BD612D0}"/>
    <cellStyle name="日期 11" xfId="7819" xr:uid="{4316E594-B8EB-4156-9CE8-9B5F485DECE6}"/>
    <cellStyle name="日期 11 2" xfId="10143" xr:uid="{4A682584-7A06-40CD-8B9F-201F9A87A67C}"/>
    <cellStyle name="日期 11 2 2" xfId="33788" xr:uid="{7209C7E0-B059-4F3B-AF33-569AE0635958}"/>
    <cellStyle name="日期 11 3" xfId="33789" xr:uid="{063B750E-EAB0-4FB3-B24D-CC9617380F73}"/>
    <cellStyle name="日期 12" xfId="7894" xr:uid="{CBE90319-F627-4E07-976B-3D8148772C47}"/>
    <cellStyle name="日期 12 2" xfId="17167" xr:uid="{D46DEE66-90C6-4BA5-94D1-386B135A5D63}"/>
    <cellStyle name="日期 12 2 2" xfId="33790" xr:uid="{E45414A4-DC05-4698-B02C-CE9C12A0EA7E}"/>
    <cellStyle name="日期 12 3" xfId="33791" xr:uid="{2A20B423-F6D1-4941-A685-90CE053A2D39}"/>
    <cellStyle name="日期 13" xfId="33792" xr:uid="{8435135E-553A-4AE4-8206-42F613285638}"/>
    <cellStyle name="日期 2" xfId="1604" xr:uid="{047A1AAE-FE00-4351-8AD0-0DC69C6056D3}"/>
    <cellStyle name="日期 2 10" xfId="7979" xr:uid="{B795358E-D6C8-45AF-A26C-B02634A79782}"/>
    <cellStyle name="日期 2 10 2" xfId="17168" xr:uid="{54A1F0A7-DDC2-4CC0-BC81-21C0A3C31DFD}"/>
    <cellStyle name="日期 2 10 2 2" xfId="33793" xr:uid="{CC38C0DD-FFEF-4DDC-8843-F125EA4DB9C9}"/>
    <cellStyle name="日期 2 10 3" xfId="33794" xr:uid="{87A129CD-C559-4BC5-B538-5188C35FC9FD}"/>
    <cellStyle name="日期 2 11" xfId="10144" xr:uid="{C23ADA1F-1D24-4D08-9D9B-4D5980B36A1D}"/>
    <cellStyle name="日期 2 11 2" xfId="33795" xr:uid="{6AB5F66F-001F-4866-98E0-CCB9A2ED40DB}"/>
    <cellStyle name="日期 2 12" xfId="33796" xr:uid="{D82B144F-2609-4BCF-BF33-A066F31FE851}"/>
    <cellStyle name="日期 2 2" xfId="1973" xr:uid="{A3FADE30-06C6-4B29-8133-53E3803AAAF3}"/>
    <cellStyle name="日期 2 2 2" xfId="4496" xr:uid="{82760CF8-7081-4AF6-AF82-F6032286E2EA}"/>
    <cellStyle name="日期 2 2 2 2" xfId="8756" xr:uid="{6A2EC724-4F59-4CD0-B08C-7DB7B6A079E3}"/>
    <cellStyle name="日期 2 2 2 2 2" xfId="17170" xr:uid="{F7B20964-47E0-479A-AD26-58683892F428}"/>
    <cellStyle name="日期 2 2 2 2 2 2" xfId="33797" xr:uid="{317576E5-20D9-4589-89EB-D0AF7E3BDA65}"/>
    <cellStyle name="日期 2 2 2 2 3" xfId="33798" xr:uid="{49B3122F-6BB1-4BBD-9FD3-3474E81EAA9A}"/>
    <cellStyle name="日期 2 2 2 3" xfId="17169" xr:uid="{1CD59B9A-DE9A-4978-9CEF-704AA3D580AD}"/>
    <cellStyle name="日期 2 2 2 3 2" xfId="33799" xr:uid="{872B8747-64ED-4406-B752-4A51016F348A}"/>
    <cellStyle name="日期 2 2 2 4" xfId="33800" xr:uid="{5EFA2EF4-5535-46E3-A3CB-66B1EE9E324F}"/>
    <cellStyle name="日期 2 2 3" xfId="4497" xr:uid="{3B66AF1D-1B64-4A94-9DA4-CC2916FFDA0E}"/>
    <cellStyle name="日期 2 2 3 2" xfId="8881" xr:uid="{154002E9-B3FF-4FD5-9CC5-699207035FC1}"/>
    <cellStyle name="日期 2 2 3 2 2" xfId="17172" xr:uid="{E58BFA1D-7E14-4F5C-93F4-03F589B4A010}"/>
    <cellStyle name="日期 2 2 3 2 2 2" xfId="33801" xr:uid="{0ACDE508-FBDF-47A1-808F-134BC7C39D39}"/>
    <cellStyle name="日期 2 2 3 2 3" xfId="33802" xr:uid="{B2EA85B1-961C-461D-8D5C-1E6587D69F42}"/>
    <cellStyle name="日期 2 2 3 3" xfId="17171" xr:uid="{3B17573D-C791-4A98-8EF7-AC7E8197A3D2}"/>
    <cellStyle name="日期 2 2 3 3 2" xfId="33803" xr:uid="{AD438C6D-9A5D-494B-A8DC-39DB2951AE5E}"/>
    <cellStyle name="日期 2 2 3 4" xfId="33804" xr:uid="{F9CB37A9-730D-4D9E-8AAE-25DEA900FB00}"/>
    <cellStyle name="日期 2 2 4" xfId="4498" xr:uid="{83ABD456-FA55-4E1F-8DF7-47F5AC42B64A}"/>
    <cellStyle name="日期 2 2 4 2" xfId="8960" xr:uid="{52179707-331E-4029-AF5A-511A0E6F8855}"/>
    <cellStyle name="日期 2 2 4 2 2" xfId="17174" xr:uid="{4C3C5F6A-C280-4861-B318-09C7D0995A37}"/>
    <cellStyle name="日期 2 2 4 2 2 2" xfId="33805" xr:uid="{C65805CF-0BEF-40E0-AAC9-097024CB31CA}"/>
    <cellStyle name="日期 2 2 4 2 3" xfId="33806" xr:uid="{9CAC8D12-5C49-4D22-A15F-C4F0225C020D}"/>
    <cellStyle name="日期 2 2 4 3" xfId="17173" xr:uid="{08FF4342-0A5F-4A24-BDFD-A2BBA92FEDBB}"/>
    <cellStyle name="日期 2 2 4 3 2" xfId="33807" xr:uid="{16EBE941-CFE7-4272-9ED7-F28444CD0701}"/>
    <cellStyle name="日期 2 2 4 4" xfId="33808" xr:uid="{E8E90AEB-E4F6-4B96-829E-E850C7F59283}"/>
    <cellStyle name="日期 2 2 5" xfId="4499" xr:uid="{5BD0EAA9-A7E0-451E-ADEE-9EF5F3A6D3DE}"/>
    <cellStyle name="日期 2 2 5 2" xfId="8331" xr:uid="{EA297352-359F-4007-8957-AE4C5A148B48}"/>
    <cellStyle name="日期 2 2 5 2 2" xfId="17176" xr:uid="{34EDF32C-DDCC-4DD6-8620-31867A0C3A82}"/>
    <cellStyle name="日期 2 2 5 2 2 2" xfId="33809" xr:uid="{2BB84A9E-612B-40F0-85EA-D51F39400FEC}"/>
    <cellStyle name="日期 2 2 5 2 3" xfId="33810" xr:uid="{1B5FDA96-F5DE-4814-9387-C69237FFB90C}"/>
    <cellStyle name="日期 2 2 5 3" xfId="17175" xr:uid="{7A79FBF9-C4AE-4B13-A465-3A0BF24B295E}"/>
    <cellStyle name="日期 2 2 5 3 2" xfId="33811" xr:uid="{D66B3F26-A45F-4F04-BA9D-E76413FE15E6}"/>
    <cellStyle name="日期 2 2 5 4" xfId="33812" xr:uid="{7005A285-77AC-49EE-B2D3-00CAA8101C1C}"/>
    <cellStyle name="日期 2 2 6" xfId="8031" xr:uid="{68587A6D-F488-4E8F-B006-8CE3CC508E20}"/>
    <cellStyle name="日期 2 2 6 2" xfId="17177" xr:uid="{B2383C54-EE2E-40E5-869E-1D376554CF1D}"/>
    <cellStyle name="日期 2 2 6 2 2" xfId="33813" xr:uid="{B51C450E-9A10-4E0B-8880-A9077610C349}"/>
    <cellStyle name="日期 2 2 6 3" xfId="33814" xr:uid="{4E95CA2C-ECC2-412C-B5E2-D73B77F5AF37}"/>
    <cellStyle name="日期 2 2 7" xfId="10145" xr:uid="{CE492321-70BA-42C4-860F-FDB377DF002E}"/>
    <cellStyle name="日期 2 2 7 2" xfId="33815" xr:uid="{095CDD94-49AC-44EC-A026-0BB132B3148A}"/>
    <cellStyle name="日期 2 2 8" xfId="33816" xr:uid="{782C376F-79B0-4CF6-A6B5-9D5B0FF8C741}"/>
    <cellStyle name="日期 2 3" xfId="4500" xr:uid="{AFDAFC39-ECAC-4D73-8D49-817B03DDDDC6}"/>
    <cellStyle name="日期 2 3 2" xfId="4501" xr:uid="{D735749C-231C-4011-A2BC-0B35521B90BE}"/>
    <cellStyle name="日期 2 3 2 2" xfId="8581" xr:uid="{CBF99163-DDFF-4E3F-8B59-285FC91404B2}"/>
    <cellStyle name="日期 2 3 2 2 2" xfId="17180" xr:uid="{3325A378-2C17-42BD-940C-F888AA9177E9}"/>
    <cellStyle name="日期 2 3 2 2 2 2" xfId="33817" xr:uid="{26CB2C5B-E18F-4E3E-822D-070DC5904A44}"/>
    <cellStyle name="日期 2 3 2 2 3" xfId="33818" xr:uid="{B832709E-75BE-46A4-BDDF-44EAA7EAC45B}"/>
    <cellStyle name="日期 2 3 2 3" xfId="17179" xr:uid="{98E57141-1111-4CBD-844F-EC01AAFA6A05}"/>
    <cellStyle name="日期 2 3 2 3 2" xfId="33819" xr:uid="{8EC1931A-D580-4B08-860D-735B3D13D52E}"/>
    <cellStyle name="日期 2 3 2 4" xfId="33820" xr:uid="{9BD54F04-733B-4CD5-9DD8-2FEC9BAA1736}"/>
    <cellStyle name="日期 2 3 3" xfId="4502" xr:uid="{B22E3EF8-CB53-4B87-B889-32953DE1CF70}"/>
    <cellStyle name="日期 2 3 3 2" xfId="9136" xr:uid="{664F94C8-BD2F-4F8C-A31E-A40D271B95AF}"/>
    <cellStyle name="日期 2 3 3 2 2" xfId="17182" xr:uid="{111CE4F1-CA22-44D7-9811-F8A9AA0A3ED3}"/>
    <cellStyle name="日期 2 3 3 2 2 2" xfId="33821" xr:uid="{3821AAC1-BDEA-4A8F-8236-E0F09C1E19C6}"/>
    <cellStyle name="日期 2 3 3 2 3" xfId="33822" xr:uid="{FD53F7B8-0D21-4556-BA49-62A17A427B29}"/>
    <cellStyle name="日期 2 3 3 3" xfId="17181" xr:uid="{C286D8B2-AEDA-4FF0-B34D-8EC71914B80E}"/>
    <cellStyle name="日期 2 3 3 3 2" xfId="33823" xr:uid="{67715E0E-6B89-400F-A272-94B0A5712BE4}"/>
    <cellStyle name="日期 2 3 3 4" xfId="33824" xr:uid="{5B32EAEA-87C0-415F-B906-0E389FBBDB5A}"/>
    <cellStyle name="日期 2 3 4" xfId="4503" xr:uid="{570EEA98-1B65-4397-88F4-D31526AA1D59}"/>
    <cellStyle name="日期 2 3 4 2" xfId="9363" xr:uid="{BE90A8DE-9BD2-4DBE-935B-E3D37013C11B}"/>
    <cellStyle name="日期 2 3 4 2 2" xfId="17184" xr:uid="{C7483442-B5EE-420C-9113-0A251BD94FAB}"/>
    <cellStyle name="日期 2 3 4 2 2 2" xfId="33825" xr:uid="{F6A27110-3007-4F6E-88A2-162B27464E0E}"/>
    <cellStyle name="日期 2 3 4 2 3" xfId="33826" xr:uid="{04426012-29B6-460B-B69B-BF5E947271A1}"/>
    <cellStyle name="日期 2 3 4 3" xfId="17183" xr:uid="{4A5B8CFE-1961-4826-B926-C11A09683E73}"/>
    <cellStyle name="日期 2 3 4 3 2" xfId="33827" xr:uid="{870453E7-1444-40F5-AD4C-4A5197F9ECF4}"/>
    <cellStyle name="日期 2 3 4 4" xfId="33828" xr:uid="{AF82EAEC-C680-4A94-A876-C2B47E70FC6C}"/>
    <cellStyle name="日期 2 3 5" xfId="4504" xr:uid="{9E4F5C83-7A5C-4F57-852A-EA3540421443}"/>
    <cellStyle name="日期 2 3 5 2" xfId="8481" xr:uid="{FB2FD3E8-1F39-4507-BBA3-E2D9B373B97D}"/>
    <cellStyle name="日期 2 3 5 2 2" xfId="17186" xr:uid="{FA39BDA7-2E25-4A12-B945-27E7714D2F9C}"/>
    <cellStyle name="日期 2 3 5 2 2 2" xfId="33829" xr:uid="{7A1259E6-8B35-4907-AF91-04EFE0464A90}"/>
    <cellStyle name="日期 2 3 5 2 3" xfId="33830" xr:uid="{9408C795-3874-4300-A51A-073C8B9482F2}"/>
    <cellStyle name="日期 2 3 5 3" xfId="17185" xr:uid="{189975D3-DB55-4517-9DAD-1CA3EA0CB5AE}"/>
    <cellStyle name="日期 2 3 5 3 2" xfId="33831" xr:uid="{12EFEACF-0FBE-47AB-BA8B-2390FBD825C6}"/>
    <cellStyle name="日期 2 3 5 4" xfId="33832" xr:uid="{2E5E5C78-52FF-49CC-8E95-2CDD6F37141A}"/>
    <cellStyle name="日期 2 3 6" xfId="8213" xr:uid="{C9BC95C4-7915-4A4B-8D99-2889A51B4E4A}"/>
    <cellStyle name="日期 2 3 6 2" xfId="17187" xr:uid="{B1B49804-480A-43F4-B113-728DE98D642A}"/>
    <cellStyle name="日期 2 3 6 2 2" xfId="33833" xr:uid="{7511CE13-30A1-4933-9776-820BB9F15EC0}"/>
    <cellStyle name="日期 2 3 6 3" xfId="33834" xr:uid="{EBB8030E-1D38-4C4A-B053-47D0ED6FF950}"/>
    <cellStyle name="日期 2 3 7" xfId="17178" xr:uid="{013A8123-CE7E-4C04-A858-93F4E1030DDD}"/>
    <cellStyle name="日期 2 3 7 2" xfId="33835" xr:uid="{77B9D35E-0603-4E66-BA80-501EE311E5F4}"/>
    <cellStyle name="日期 2 3 8" xfId="33836" xr:uid="{9A00D910-DBD2-4D2F-AD33-37B39C032F37}"/>
    <cellStyle name="日期 2 4" xfId="4505" xr:uid="{3D515167-F94C-4D54-99C0-F2BB581F8FF1}"/>
    <cellStyle name="日期 2 4 2" xfId="4506" xr:uid="{E8D62FA6-03DC-420B-AE78-99831584C550}"/>
    <cellStyle name="日期 2 4 2 2" xfId="8726" xr:uid="{C5A54026-4EE1-4818-9012-F98EC721FB5D}"/>
    <cellStyle name="日期 2 4 2 2 2" xfId="17190" xr:uid="{F63CA2BA-94B6-4C34-B28A-D887B3233E09}"/>
    <cellStyle name="日期 2 4 2 2 2 2" xfId="33837" xr:uid="{AE73BEA8-33A8-4626-BDC5-B0E4BA0D4C02}"/>
    <cellStyle name="日期 2 4 2 2 3" xfId="33838" xr:uid="{79730576-029A-4023-8086-708AFD847185}"/>
    <cellStyle name="日期 2 4 2 3" xfId="17189" xr:uid="{758EC725-8426-4028-B408-B58A25AE8B7D}"/>
    <cellStyle name="日期 2 4 2 3 2" xfId="33839" xr:uid="{22B93A50-8AF3-46E7-8ACB-09E74ECC0E01}"/>
    <cellStyle name="日期 2 4 2 4" xfId="33840" xr:uid="{B7732B1B-25CF-436A-B79D-7ECBF7A6383F}"/>
    <cellStyle name="日期 2 4 3" xfId="4507" xr:uid="{22E005E8-F8CF-471F-9648-85D55BCE7923}"/>
    <cellStyle name="日期 2 4 3 2" xfId="8865" xr:uid="{B34805D5-BAD0-4365-A254-00666EF41019}"/>
    <cellStyle name="日期 2 4 3 2 2" xfId="17192" xr:uid="{3205DB77-FDEA-4C56-800C-DD52EEC3CB2F}"/>
    <cellStyle name="日期 2 4 3 2 2 2" xfId="33841" xr:uid="{055DE245-8D67-45A7-81B1-772ED14A9A2E}"/>
    <cellStyle name="日期 2 4 3 2 3" xfId="33842" xr:uid="{C1135290-8F1F-409C-B911-4356C6374AD2}"/>
    <cellStyle name="日期 2 4 3 3" xfId="17191" xr:uid="{99CEA311-C5F2-4534-A3D6-61D7E74E686D}"/>
    <cellStyle name="日期 2 4 3 3 2" xfId="33843" xr:uid="{C9C4ACF6-C2C8-4FD1-858A-AC667E1E295C}"/>
    <cellStyle name="日期 2 4 3 4" xfId="33844" xr:uid="{5D937078-D567-405B-B909-3FB99177D8A0}"/>
    <cellStyle name="日期 2 4 4" xfId="4508" xr:uid="{D0A7E87B-A49A-4588-9F23-F851AE02828D}"/>
    <cellStyle name="日期 2 4 4 2" xfId="9212" xr:uid="{DB6C44D2-C98D-480B-AD6D-070771CA3E19}"/>
    <cellStyle name="日期 2 4 4 2 2" xfId="17194" xr:uid="{99341F19-013A-49ED-9AE9-20285C083856}"/>
    <cellStyle name="日期 2 4 4 2 2 2" xfId="33845" xr:uid="{BFB804EF-B0DD-4E1F-BA2C-2121BA6F4331}"/>
    <cellStyle name="日期 2 4 4 2 3" xfId="33846" xr:uid="{8D8B2022-BDEC-4E3C-BCB9-1E890F080D2E}"/>
    <cellStyle name="日期 2 4 4 3" xfId="17193" xr:uid="{715F39B2-9F9D-4A0F-BC61-B9E557F501E4}"/>
    <cellStyle name="日期 2 4 4 3 2" xfId="33847" xr:uid="{031094C7-F50F-4FCA-84EA-30E6A5487AD4}"/>
    <cellStyle name="日期 2 4 4 4" xfId="33848" xr:uid="{13A3CCFE-54AF-4831-8825-DB0355A15A0F}"/>
    <cellStyle name="日期 2 4 5" xfId="4509" xr:uid="{FF141FB7-B6EF-4C7E-93AB-47DE97DB7E96}"/>
    <cellStyle name="日期 2 4 5 2" xfId="8359" xr:uid="{A6661C66-A8A1-424C-900E-F883FDB6491C}"/>
    <cellStyle name="日期 2 4 5 2 2" xfId="17196" xr:uid="{193B7E92-86CA-4389-88CD-4F22DD255311}"/>
    <cellStyle name="日期 2 4 5 2 2 2" xfId="33849" xr:uid="{C1C93F07-AA5A-4571-8240-D440B7458282}"/>
    <cellStyle name="日期 2 4 5 2 3" xfId="33850" xr:uid="{0A7028C6-1988-4A4E-AE7B-C090BDEC4C06}"/>
    <cellStyle name="日期 2 4 5 3" xfId="17195" xr:uid="{B2194313-F0D4-478E-A1FB-A9AFEB88CA7A}"/>
    <cellStyle name="日期 2 4 5 3 2" xfId="33851" xr:uid="{29915723-51C6-4D10-8A7A-C4410C9F6111}"/>
    <cellStyle name="日期 2 4 5 4" xfId="33852" xr:uid="{21E9948A-00D3-424C-A5B0-B29CA01EF27A}"/>
    <cellStyle name="日期 2 4 6" xfId="8062" xr:uid="{FA3740CC-7F9A-4DBE-991D-8D579364121D}"/>
    <cellStyle name="日期 2 4 6 2" xfId="17197" xr:uid="{D0F0347E-8F54-4D51-ADDA-F654A36826C9}"/>
    <cellStyle name="日期 2 4 6 2 2" xfId="33853" xr:uid="{FC309546-0CDA-4D38-B9F7-9FAD4E94E4D0}"/>
    <cellStyle name="日期 2 4 6 3" xfId="33854" xr:uid="{F9B3983D-86D6-4860-8021-4996B1FD3877}"/>
    <cellStyle name="日期 2 4 7" xfId="17188" xr:uid="{1679D217-0C92-43D9-9AE4-98114E6CA474}"/>
    <cellStyle name="日期 2 4 7 2" xfId="33855" xr:uid="{11C243FC-ACCC-4E2B-AD30-A68BEEA55224}"/>
    <cellStyle name="日期 2 4 8" xfId="33856" xr:uid="{E7298629-15AC-4E0D-BFB2-6366D9CB45FC}"/>
    <cellStyle name="日期 2 5" xfId="4510" xr:uid="{C0DB5DD5-9596-474E-A55A-2BC48586AA3B}"/>
    <cellStyle name="日期 2 5 2" xfId="4511" xr:uid="{67F9860C-9A2C-4ED1-B38E-02E5AB00DF7B}"/>
    <cellStyle name="日期 2 5 2 2" xfId="8580" xr:uid="{CD65779A-BA7A-4682-B22F-8C5D65C379E3}"/>
    <cellStyle name="日期 2 5 2 2 2" xfId="17200" xr:uid="{5B974D44-6566-4D54-B2D0-281B1B567C23}"/>
    <cellStyle name="日期 2 5 2 2 2 2" xfId="33857" xr:uid="{CAA9ABDF-F654-4C36-89C4-71CCA682F18D}"/>
    <cellStyle name="日期 2 5 2 2 3" xfId="33858" xr:uid="{48AD0DE9-BCD5-48B6-91BC-011779C44A02}"/>
    <cellStyle name="日期 2 5 2 3" xfId="17199" xr:uid="{BEA964A5-9768-40A0-9E26-82CB83AEFC83}"/>
    <cellStyle name="日期 2 5 2 3 2" xfId="33859" xr:uid="{16B87281-A1B2-48FD-A716-603CD4F6073B}"/>
    <cellStyle name="日期 2 5 2 4" xfId="33860" xr:uid="{337F1DE7-A7A2-417D-99ED-95F0C4316532}"/>
    <cellStyle name="日期 2 5 3" xfId="4512" xr:uid="{56A3ED1C-DCF5-4D42-959B-361027314505}"/>
    <cellStyle name="日期 2 5 3 2" xfId="9137" xr:uid="{8BACFC2F-E004-4793-9076-F544C4F6A40B}"/>
    <cellStyle name="日期 2 5 3 2 2" xfId="17202" xr:uid="{BE047550-4E7A-40DD-86FC-38CD69432F61}"/>
    <cellStyle name="日期 2 5 3 2 2 2" xfId="33861" xr:uid="{F36E689F-C6AC-4B3D-8319-27045FDDB747}"/>
    <cellStyle name="日期 2 5 3 2 3" xfId="33862" xr:uid="{CEC88DDD-C734-425B-A835-8803BAFB13FE}"/>
    <cellStyle name="日期 2 5 3 3" xfId="17201" xr:uid="{382B5C45-E484-4728-AACA-BC36B2633148}"/>
    <cellStyle name="日期 2 5 3 3 2" xfId="33863" xr:uid="{0124D2AC-DC36-4869-90BE-3247E6672D82}"/>
    <cellStyle name="日期 2 5 3 4" xfId="33864" xr:uid="{149E7907-C864-4BFE-BC8E-7AE77EB19FCC}"/>
    <cellStyle name="日期 2 5 4" xfId="4513" xr:uid="{127EF030-D789-479F-B3B8-8C06FACDDAD8}"/>
    <cellStyle name="日期 2 5 4 2" xfId="9364" xr:uid="{44A86782-5CC5-4599-A1BD-3F1D2B4BAC15}"/>
    <cellStyle name="日期 2 5 4 2 2" xfId="17204" xr:uid="{E726E3D6-A217-4015-B342-BEA426F0BFDE}"/>
    <cellStyle name="日期 2 5 4 2 2 2" xfId="33865" xr:uid="{538D8BBB-34AC-4D5A-AB8F-048DEC2B6D1E}"/>
    <cellStyle name="日期 2 5 4 2 3" xfId="33866" xr:uid="{FE9069E1-B288-4E05-AE00-0C1D6D9F1B0A}"/>
    <cellStyle name="日期 2 5 4 3" xfId="17203" xr:uid="{1026C31A-CF14-45D2-A17A-50B24BB4AB03}"/>
    <cellStyle name="日期 2 5 4 3 2" xfId="33867" xr:uid="{99CF5972-6E2C-4756-A905-20A9D7BA089B}"/>
    <cellStyle name="日期 2 5 4 4" xfId="33868" xr:uid="{52D4CAB5-D487-483F-898A-99B8D8DF3907}"/>
    <cellStyle name="日期 2 5 5" xfId="4514" xr:uid="{72025184-44D9-4581-960D-D29DDBC74836}"/>
    <cellStyle name="日期 2 5 5 2" xfId="8482" xr:uid="{B187FFD2-5601-4ADB-B0DD-832717051101}"/>
    <cellStyle name="日期 2 5 5 2 2" xfId="17206" xr:uid="{19A21B8B-52B2-47BD-BD6E-02EB4FC877EE}"/>
    <cellStyle name="日期 2 5 5 2 2 2" xfId="33869" xr:uid="{59E7B2CC-33AE-4977-BCF7-78C4233E8780}"/>
    <cellStyle name="日期 2 5 5 2 3" xfId="33870" xr:uid="{EBE33ED2-F184-4A6F-A868-08DC7BA1AADC}"/>
    <cellStyle name="日期 2 5 5 3" xfId="17205" xr:uid="{E035D85B-1432-49F5-A808-2F7E2F7349BA}"/>
    <cellStyle name="日期 2 5 5 3 2" xfId="33871" xr:uid="{9066F07D-C5F1-4915-B380-84C25AD93051}"/>
    <cellStyle name="日期 2 5 5 4" xfId="33872" xr:uid="{16F96DBA-EBF5-453B-B945-444281904EC0}"/>
    <cellStyle name="日期 2 5 6" xfId="8214" xr:uid="{AF4F1918-0F27-486A-B173-068BBEBA6A38}"/>
    <cellStyle name="日期 2 5 6 2" xfId="17207" xr:uid="{A8E1B4E6-3620-441F-BB1B-ABF3FFADF4A0}"/>
    <cellStyle name="日期 2 5 6 2 2" xfId="33873" xr:uid="{5C7D696C-6269-4677-9D0C-4AE523A67600}"/>
    <cellStyle name="日期 2 5 6 3" xfId="33874" xr:uid="{4DE45E65-8C5D-4FCF-B494-2BAEF93886B9}"/>
    <cellStyle name="日期 2 5 7" xfId="17198" xr:uid="{A170B1F8-CCC0-439D-9BEE-B87D344C75E7}"/>
    <cellStyle name="日期 2 5 7 2" xfId="33875" xr:uid="{4CEC0AD7-4DEF-43CC-AE36-5BE60992C3A4}"/>
    <cellStyle name="日期 2 5 8" xfId="33876" xr:uid="{018F3F22-0515-40CD-8F8C-88443A3648CC}"/>
    <cellStyle name="日期 2 6" xfId="4515" xr:uid="{730FF0AD-6C6C-44D2-8983-37A5C85549AA}"/>
    <cellStyle name="日期 2 6 2" xfId="4516" xr:uid="{C5B6B772-C786-4896-BA72-AE13229D4237}"/>
    <cellStyle name="日期 2 6 2 2" xfId="8542" xr:uid="{7283DDD0-B1B9-493D-8C27-475E563A28BA}"/>
    <cellStyle name="日期 2 6 2 2 2" xfId="17210" xr:uid="{AEB8C55B-F942-46A3-BFDF-F1A90630279B}"/>
    <cellStyle name="日期 2 6 2 2 2 2" xfId="33877" xr:uid="{1A0DED1D-0EB9-416E-950E-301E9ECA2803}"/>
    <cellStyle name="日期 2 6 2 2 3" xfId="33878" xr:uid="{B49B7395-7912-4ADE-B349-7612B6597602}"/>
    <cellStyle name="日期 2 6 2 3" xfId="17209" xr:uid="{81929AEE-CCE7-4601-886A-A4B268F54C95}"/>
    <cellStyle name="日期 2 6 2 3 2" xfId="33879" xr:uid="{4727D642-311A-439D-BF49-6E50B557E9E3}"/>
    <cellStyle name="日期 2 6 2 4" xfId="33880" xr:uid="{68981E10-8D03-4842-8CC5-61A98D693CF2}"/>
    <cellStyle name="日期 2 6 3" xfId="4517" xr:uid="{271A7289-B37D-4F27-9DAC-F66B745F2060}"/>
    <cellStyle name="日期 2 6 3 2" xfId="9175" xr:uid="{4BEC13D4-5437-4468-A442-6DE1C97755FF}"/>
    <cellStyle name="日期 2 6 3 2 2" xfId="17212" xr:uid="{260A97B5-0EE6-4DC0-AF28-8AD6C6B8D06D}"/>
    <cellStyle name="日期 2 6 3 2 2 2" xfId="33881" xr:uid="{E106960D-0F26-4ACF-99D3-49BE90DBE91D}"/>
    <cellStyle name="日期 2 6 3 2 3" xfId="33882" xr:uid="{7CF8A668-8A7F-4574-A7C6-D1F09030255A}"/>
    <cellStyle name="日期 2 6 3 3" xfId="17211" xr:uid="{A16DEAC1-0551-4A1D-B311-72D351DFA74A}"/>
    <cellStyle name="日期 2 6 3 3 2" xfId="33883" xr:uid="{D6775E12-0666-4CB4-9E5E-F691193E3001}"/>
    <cellStyle name="日期 2 6 3 4" xfId="33884" xr:uid="{CB3BD0F4-9EA4-466A-BD86-335A306BF9D3}"/>
    <cellStyle name="日期 2 6 4" xfId="4518" xr:uid="{0EB088B2-1B8A-4CEB-B754-9FA82BA5A323}"/>
    <cellStyle name="日期 2 6 4 2" xfId="9402" xr:uid="{73C9935C-5DD7-4C8F-B4C1-81D37DCE5F8C}"/>
    <cellStyle name="日期 2 6 4 2 2" xfId="17214" xr:uid="{B628F45B-3F13-4620-B85D-8CCD127DC128}"/>
    <cellStyle name="日期 2 6 4 2 2 2" xfId="33885" xr:uid="{D9438AA6-79EA-41B7-8E68-C2FD6D5F6552}"/>
    <cellStyle name="日期 2 6 4 2 3" xfId="33886" xr:uid="{FFBDA749-1752-4880-9852-11A41381CC05}"/>
    <cellStyle name="日期 2 6 4 3" xfId="17213" xr:uid="{1E402B89-E2C5-476B-83ED-1748F7C8FC95}"/>
    <cellStyle name="日期 2 6 4 3 2" xfId="33887" xr:uid="{0A14E2D9-36BB-45E7-BD62-3A6A0B0BE6C3}"/>
    <cellStyle name="日期 2 6 4 4" xfId="33888" xr:uid="{560A098F-F414-4AD6-B92C-DFB74517A47C}"/>
    <cellStyle name="日期 2 6 5" xfId="4519" xr:uid="{89DFCCCD-6346-475E-9BF0-01D6C115C2EB}"/>
    <cellStyle name="日期 2 6 5 2" xfId="8513" xr:uid="{418F51BC-694A-4BA7-97F1-041A0CE66C81}"/>
    <cellStyle name="日期 2 6 5 2 2" xfId="17216" xr:uid="{A3FA6D87-4C2A-48B2-8295-A49F3EC3ABD4}"/>
    <cellStyle name="日期 2 6 5 2 2 2" xfId="33889" xr:uid="{1DF750A6-7973-43E7-9AA6-387CEFC8B5B9}"/>
    <cellStyle name="日期 2 6 5 2 3" xfId="33890" xr:uid="{D8449757-9FB2-4AE2-AF11-65ACC2EDFE9B}"/>
    <cellStyle name="日期 2 6 5 3" xfId="17215" xr:uid="{499E1FF2-936E-476B-929A-05EB859C9950}"/>
    <cellStyle name="日期 2 6 5 3 2" xfId="33891" xr:uid="{DF5D7B97-79F2-4D4F-83EA-88FCBDDBEB94}"/>
    <cellStyle name="日期 2 6 5 4" xfId="33892" xr:uid="{B26F882C-6F06-4B68-8593-1B4BF0054CA2}"/>
    <cellStyle name="日期 2 6 6" xfId="8252" xr:uid="{F2FE30D4-FF10-4328-90EF-9F2C151278B7}"/>
    <cellStyle name="日期 2 6 6 2" xfId="17217" xr:uid="{1B78C57D-8577-42D0-B3D3-7A0842637941}"/>
    <cellStyle name="日期 2 6 6 2 2" xfId="33893" xr:uid="{ED6CE999-9D08-4416-90A0-D15FEA04A940}"/>
    <cellStyle name="日期 2 6 6 3" xfId="33894" xr:uid="{79D60FD2-C4F5-498C-8E09-FACA48EEFAB1}"/>
    <cellStyle name="日期 2 6 7" xfId="17208" xr:uid="{2B19862C-E3BF-4B48-8306-0EA5B7B8BDCE}"/>
    <cellStyle name="日期 2 6 7 2" xfId="33895" xr:uid="{38481624-1388-4109-8073-28E22CFF130C}"/>
    <cellStyle name="日期 2 6 8" xfId="33896" xr:uid="{01E51F29-6C64-4CA0-85B7-256498552EBD}"/>
    <cellStyle name="日期 2 7" xfId="4520" xr:uid="{1167A9CF-BE06-4F19-8FCF-A6558D9C0357}"/>
    <cellStyle name="日期 2 7 2" xfId="4521" xr:uid="{51787388-12AC-46EB-BEA1-661AF477C07F}"/>
    <cellStyle name="日期 2 7 2 2" xfId="8676" xr:uid="{929563B8-EA43-41FF-B23E-99AB1DD96524}"/>
    <cellStyle name="日期 2 7 2 2 2" xfId="17220" xr:uid="{A97907BA-B52D-4C65-A4F0-AB9419FC9874}"/>
    <cellStyle name="日期 2 7 2 2 2 2" xfId="33897" xr:uid="{3F1DECD4-E1A3-44E5-A1BC-5926F0AA9B24}"/>
    <cellStyle name="日期 2 7 2 2 3" xfId="33898" xr:uid="{9E3B5C8C-CB66-4D4E-8FE3-E044BEF5604E}"/>
    <cellStyle name="日期 2 7 2 3" xfId="17219" xr:uid="{11D70F6A-6ABE-4FD5-9BB7-B2F400152596}"/>
    <cellStyle name="日期 2 7 2 3 2" xfId="33899" xr:uid="{9827C779-C1B2-43D4-90C5-5C162A958096}"/>
    <cellStyle name="日期 2 7 2 4" xfId="33900" xr:uid="{8B191327-E9BF-431B-AE6D-D1FA43F3CAB7}"/>
    <cellStyle name="日期 2 7 3" xfId="4522" xr:uid="{7F37BC06-A490-4A49-BD23-8A965D35D519}"/>
    <cellStyle name="日期 2 7 3 2" xfId="9041" xr:uid="{FE51A1E0-DBD5-48EE-B353-94E2C70508CC}"/>
    <cellStyle name="日期 2 7 3 2 2" xfId="17222" xr:uid="{769D4227-E12A-4D3F-9D35-C6B269659561}"/>
    <cellStyle name="日期 2 7 3 2 2 2" xfId="33901" xr:uid="{7C28F96A-E4CD-41C8-8515-A6655CF10B92}"/>
    <cellStyle name="日期 2 7 3 2 3" xfId="33902" xr:uid="{3FB0930A-C929-48AE-8FA1-7047DFF4B7AE}"/>
    <cellStyle name="日期 2 7 3 3" xfId="17221" xr:uid="{7C8E2EB5-FE6E-4466-8547-F58326BCCAD2}"/>
    <cellStyle name="日期 2 7 3 3 2" xfId="33903" xr:uid="{FA7313E6-E546-4BE8-A486-407EFC873E7C}"/>
    <cellStyle name="日期 2 7 3 4" xfId="33904" xr:uid="{22792E15-696C-4E9C-B2D0-55F2079839BD}"/>
    <cellStyle name="日期 2 7 4" xfId="4523" xr:uid="{8D060C7D-0819-4B26-9CB0-C0E0F37C9937}"/>
    <cellStyle name="日期 2 7 4 2" xfId="9268" xr:uid="{BAAE818C-6558-4B3B-83D5-03D5A7110912}"/>
    <cellStyle name="日期 2 7 4 2 2" xfId="17224" xr:uid="{F001D3A9-DA8F-48B1-A4B9-5616482332D7}"/>
    <cellStyle name="日期 2 7 4 2 2 2" xfId="33905" xr:uid="{56B92A0A-C234-4F7D-A551-12F4E7E0B452}"/>
    <cellStyle name="日期 2 7 4 2 3" xfId="33906" xr:uid="{23BCA6E1-9E9C-4E9A-B161-5AF4C0673C42}"/>
    <cellStyle name="日期 2 7 4 3" xfId="17223" xr:uid="{53180B95-E67D-49A9-B06B-751B09ED31CF}"/>
    <cellStyle name="日期 2 7 4 3 2" xfId="33907" xr:uid="{D3D2A153-9F5A-4F1C-8DB8-841F1AFDF8EC}"/>
    <cellStyle name="日期 2 7 4 4" xfId="33908" xr:uid="{C58D7EC5-206E-458F-9543-3D2B3BC2F080}"/>
    <cellStyle name="日期 2 7 5" xfId="8118" xr:uid="{AEF64368-9A10-40AE-B5AE-AD4CFE3F1040}"/>
    <cellStyle name="日期 2 7 5 2" xfId="17225" xr:uid="{7F6377CE-3C6F-41BC-B4B5-87BC4222A2CB}"/>
    <cellStyle name="日期 2 7 5 2 2" xfId="33909" xr:uid="{7529EF63-D117-4587-ADA5-30CFBEF5A8E1}"/>
    <cellStyle name="日期 2 7 5 3" xfId="33910" xr:uid="{791D5BA7-EB25-4ABE-87FF-C89EA4AE1C99}"/>
    <cellStyle name="日期 2 7 6" xfId="17218" xr:uid="{C590C561-D42F-4A39-A59E-31CDB2A268F6}"/>
    <cellStyle name="日期 2 7 6 2" xfId="33911" xr:uid="{EE928C2E-4F20-4ADA-969C-F4BB5F409F25}"/>
    <cellStyle name="日期 2 7 7" xfId="33912" xr:uid="{5AE1D851-EC11-44BF-B80A-4A43ECD126B2}"/>
    <cellStyle name="日期 2 8" xfId="4524" xr:uid="{225D0E1E-CD12-432C-A5C4-A7B5DBF7C752}"/>
    <cellStyle name="日期 2 8 2" xfId="17226" xr:uid="{E21B418C-8821-4829-9B18-1A312E613203}"/>
    <cellStyle name="日期 2 8 2 2" xfId="33913" xr:uid="{FCBDAF93-97A2-4449-AB26-1F4DC626C413}"/>
    <cellStyle name="日期 2 8 3" xfId="33914" xr:uid="{F0F932FE-3305-42F1-8844-CBD6FBAD31F9}"/>
    <cellStyle name="日期 2 9" xfId="4653" xr:uid="{0A0F3B0F-765C-40D0-AC27-23DFF62F3C9B}"/>
    <cellStyle name="日期 2 9 2" xfId="17227" xr:uid="{9CEF4DE9-7009-44B8-B372-6D67640A3A60}"/>
    <cellStyle name="日期 2 9 2 2" xfId="33915" xr:uid="{5B52F2C0-DDC4-49DF-B18C-FEAB2C3E79B8}"/>
    <cellStyle name="日期 2 9 3" xfId="33916" xr:uid="{40CE59A4-A7AC-41E9-BA0E-15183829B477}"/>
    <cellStyle name="日期 3" xfId="1750" xr:uid="{57DCEA4B-C767-4C3A-AD71-85BE814146FA}"/>
    <cellStyle name="日期 3 2" xfId="1981" xr:uid="{8C08B82D-CEF5-4A17-BC19-2D6B3454B129}"/>
    <cellStyle name="日期 3 2 2" xfId="8898" xr:uid="{B040D200-9D73-4F7F-A817-4DB440DA844E}"/>
    <cellStyle name="日期 3 2 2 2" xfId="17228" xr:uid="{74CD1B4D-9395-4555-9DBA-B2B973B48A72}"/>
    <cellStyle name="日期 3 2 2 2 2" xfId="33917" xr:uid="{DCAE4AF6-AEE6-4D7B-B404-A10FFB49FAC6}"/>
    <cellStyle name="日期 3 2 2 3" xfId="33918" xr:uid="{2979243D-77BB-446D-8F21-AE1BFA1A7B9A}"/>
    <cellStyle name="日期 3 2 3" xfId="10146" xr:uid="{481077EF-5268-4768-8787-22F0B1A4E30F}"/>
    <cellStyle name="日期 3 2 3 2" xfId="33919" xr:uid="{7F32371E-A975-47E3-98FA-9684FC45A2B4}"/>
    <cellStyle name="日期 3 2 4" xfId="33920" xr:uid="{640C4094-F96B-4576-8942-257AABC0C405}"/>
    <cellStyle name="日期 3 3" xfId="4525" xr:uid="{FA551F58-E78A-4961-B804-2D6443D228D6}"/>
    <cellStyle name="日期 3 3 2" xfId="8846" xr:uid="{0CE29DF9-1B1B-4594-9138-F8B4D553DBCD}"/>
    <cellStyle name="日期 3 3 2 2" xfId="17230" xr:uid="{B6BC1448-C9B3-4123-982C-96379C8A24AC}"/>
    <cellStyle name="日期 3 3 2 2 2" xfId="33921" xr:uid="{2ACC5B72-30A0-4245-980D-869CB5F33079}"/>
    <cellStyle name="日期 3 3 2 3" xfId="33922" xr:uid="{13B744C6-04BD-4E43-AA93-015A4258D5FB}"/>
    <cellStyle name="日期 3 3 3" xfId="17229" xr:uid="{84CC0EF9-33EF-42D7-89EA-B9EE4B6EA875}"/>
    <cellStyle name="日期 3 3 3 2" xfId="33923" xr:uid="{440C4346-25CD-4983-AB42-3BFA8C3B5833}"/>
    <cellStyle name="日期 3 3 4" xfId="33924" xr:uid="{637ED7FB-1EEF-4890-BF42-B713A38CD839}"/>
    <cellStyle name="日期 3 4" xfId="4526" xr:uid="{0B098746-1101-4E34-8A92-4DB82F96A34C}"/>
    <cellStyle name="日期 3 4 2" xfId="8962" xr:uid="{7FE639EE-2F27-41EF-B584-B9646B3A27FE}"/>
    <cellStyle name="日期 3 4 2 2" xfId="17232" xr:uid="{32EE6C89-6BDE-4280-90F4-F692239D37B3}"/>
    <cellStyle name="日期 3 4 2 2 2" xfId="33925" xr:uid="{50178D90-514E-41EE-A241-990BF8215CD0}"/>
    <cellStyle name="日期 3 4 2 3" xfId="33926" xr:uid="{ED83F12D-0E97-4824-B315-EE64066C61F2}"/>
    <cellStyle name="日期 3 4 3" xfId="17231" xr:uid="{51FD4A5F-BCE4-4086-A267-3AFCF40B79FD}"/>
    <cellStyle name="日期 3 4 3 2" xfId="33927" xr:uid="{3E212352-5636-4896-A95F-BCE906392582}"/>
    <cellStyle name="日期 3 4 4" xfId="33928" xr:uid="{EA83978F-6D0F-4D74-BD9C-9EFFC9473638}"/>
    <cellStyle name="日期 3 5" xfId="4527" xr:uid="{848CFD95-BE38-4F55-9FC7-B14A18918248}"/>
    <cellStyle name="日期 3 5 2" xfId="8327" xr:uid="{94B2CE67-2892-4577-BD27-5AB18686CD39}"/>
    <cellStyle name="日期 3 5 2 2" xfId="17234" xr:uid="{851F78DC-D087-41A3-AE64-0BDA4304F517}"/>
    <cellStyle name="日期 3 5 2 2 2" xfId="33929" xr:uid="{81D00074-1F72-426C-AB94-388E8AE11F8F}"/>
    <cellStyle name="日期 3 5 2 3" xfId="33930" xr:uid="{9439B75C-B2C0-43B9-92CF-8A6F96C8A36C}"/>
    <cellStyle name="日期 3 5 3" xfId="17233" xr:uid="{9B11255B-D12B-4EB5-803D-9331321F92C0}"/>
    <cellStyle name="日期 3 5 3 2" xfId="33931" xr:uid="{ADC41FEC-C602-4898-B534-CA0877BF06AD}"/>
    <cellStyle name="日期 3 5 4" xfId="33932" xr:uid="{6CE947D8-F0DF-47B9-ACF1-3AEEA0D48B74}"/>
    <cellStyle name="日期 3 6" xfId="4528" xr:uid="{445DCE22-BADA-4A86-82E6-0A84682132A1}"/>
    <cellStyle name="日期 3 6 2" xfId="17235" xr:uid="{599D4A2B-64D4-4D28-A3C3-278EFF534C6B}"/>
    <cellStyle name="日期 3 6 2 2" xfId="33933" xr:uid="{BCA6D2F6-84AF-44BA-B28C-1AAE1149251A}"/>
    <cellStyle name="日期 3 6 3" xfId="33934" xr:uid="{47EE2434-A22D-4018-AF1A-41F223145C89}"/>
    <cellStyle name="日期 3 6 4" xfId="34373" xr:uid="{484BC658-CDC0-4EBB-954F-E4E2C9864154}"/>
    <cellStyle name="日期 3 7" xfId="8027" xr:uid="{A54C8FB2-AA61-4327-B718-55D00FDDFEF8}"/>
    <cellStyle name="日期 3 7 2" xfId="17236" xr:uid="{23AA3B30-0724-46A1-B629-951D52BA3BD0}"/>
    <cellStyle name="日期 3 7 2 2" xfId="33935" xr:uid="{9666F975-CCB6-4E3E-A714-707F7E3F1E78}"/>
    <cellStyle name="日期 3 7 3" xfId="33936" xr:uid="{7D68B397-EA8B-4EEB-BB12-D112E6399089}"/>
    <cellStyle name="日期 3 8" xfId="33937" xr:uid="{36A48D79-F419-4055-A3BD-D5FC79DD671A}"/>
    <cellStyle name="日期 4" xfId="1929" xr:uid="{A80DDB96-D315-46A0-B73E-9DCE2BB7B875}"/>
    <cellStyle name="日期 4 2" xfId="4529" xr:uid="{2DA73973-1CF2-40E9-958E-30D0927D278A}"/>
    <cellStyle name="日期 4 2 2" xfId="8610" xr:uid="{C06F5C93-CC3F-400E-B62A-FFC41E2C7172}"/>
    <cellStyle name="日期 4 2 2 2" xfId="17238" xr:uid="{82548D5F-7191-4D9F-A46F-72EC5F804D4E}"/>
    <cellStyle name="日期 4 2 2 2 2" xfId="33938" xr:uid="{8E56B957-B785-4A3A-A43E-FA59957250A8}"/>
    <cellStyle name="日期 4 2 2 3" xfId="33939" xr:uid="{68ADF094-1033-4409-B1F3-E2945C57E353}"/>
    <cellStyle name="日期 4 2 3" xfId="17237" xr:uid="{EB805E39-193E-4E5A-9250-C14D9930E5FE}"/>
    <cellStyle name="日期 4 2 3 2" xfId="33940" xr:uid="{39A3F9AC-4B15-4E63-B7EC-8226C13376CA}"/>
    <cellStyle name="日期 4 2 4" xfId="33941" xr:uid="{466877CD-10F8-492C-A24E-263E33DB843F}"/>
    <cellStyle name="日期 4 3" xfId="4530" xr:uid="{19945580-7491-43DF-86E2-4A55FF76D1F3}"/>
    <cellStyle name="日期 4 3 2" xfId="9107" xr:uid="{AFDBDA6D-C697-4EF8-B2FB-E090E61DA3DD}"/>
    <cellStyle name="日期 4 3 2 2" xfId="17240" xr:uid="{6845555A-A021-495C-B450-FC1F27A4BA98}"/>
    <cellStyle name="日期 4 3 2 2 2" xfId="33942" xr:uid="{A75C47AE-4B32-4AE0-ADF1-E58D725E4672}"/>
    <cellStyle name="日期 4 3 2 3" xfId="33943" xr:uid="{949A34F7-1FF0-474E-A511-443CC51AF004}"/>
    <cellStyle name="日期 4 3 3" xfId="17239" xr:uid="{0068215F-8911-42B2-9A43-40FBAE7D724A}"/>
    <cellStyle name="日期 4 3 3 2" xfId="33944" xr:uid="{42574601-C5CC-439A-BA5D-95D723093A20}"/>
    <cellStyle name="日期 4 3 4" xfId="33945" xr:uid="{5A5C353F-7FF8-4F88-ADF6-35AD718C2BF4}"/>
    <cellStyle name="日期 4 4" xfId="4531" xr:uid="{D8DF3118-BC4B-4EE5-9C8D-5DC33E3176AC}"/>
    <cellStyle name="日期 4 4 2" xfId="9334" xr:uid="{1A4EB0FD-1462-431E-B328-5F8AB3332F50}"/>
    <cellStyle name="日期 4 4 2 2" xfId="17242" xr:uid="{318F2146-7A23-48CC-AE03-324787B42F7E}"/>
    <cellStyle name="日期 4 4 2 2 2" xfId="33946" xr:uid="{219684D4-DB1E-4A91-ADC4-27DBF59BE0E1}"/>
    <cellStyle name="日期 4 4 2 3" xfId="33947" xr:uid="{401B4B62-3233-4BD9-826B-EF393E4788D2}"/>
    <cellStyle name="日期 4 4 3" xfId="17241" xr:uid="{1B3FA4E4-D302-454A-B0D0-D5D7A27ECF5E}"/>
    <cellStyle name="日期 4 4 3 2" xfId="33948" xr:uid="{CA80150A-E6F4-4E91-BABD-A9E60568F132}"/>
    <cellStyle name="日期 4 4 4" xfId="33949" xr:uid="{FA08DAF0-6C4D-4662-9FA9-8B9C1DFF0EB6}"/>
    <cellStyle name="日期 4 5" xfId="4532" xr:uid="{EC1527E4-9C30-4A0F-80AD-A503AA29063E}"/>
    <cellStyle name="日期 4 5 2" xfId="8454" xr:uid="{4F110572-0998-433B-B9FF-8C8FAA5C180D}"/>
    <cellStyle name="日期 4 5 2 2" xfId="17244" xr:uid="{29684193-CE34-4381-A8DF-369FFABCA34B}"/>
    <cellStyle name="日期 4 5 2 2 2" xfId="33950" xr:uid="{E0CD4CE7-A57C-430E-A1AF-9DC3E3DA858B}"/>
    <cellStyle name="日期 4 5 2 3" xfId="33951" xr:uid="{74D4D0F9-B5F0-44DE-8C04-93EA4FC8F96D}"/>
    <cellStyle name="日期 4 5 3" xfId="17243" xr:uid="{0E266D02-BD0C-4574-ADF7-86F7AB8216BC}"/>
    <cellStyle name="日期 4 5 3 2" xfId="33952" xr:uid="{F2BD18BB-0105-413F-A8CC-4F5A79AA6745}"/>
    <cellStyle name="日期 4 5 4" xfId="33953" xr:uid="{5664EFDD-3B7F-47FF-A671-201C2797B4D3}"/>
    <cellStyle name="日期 4 6" xfId="8184" xr:uid="{AE3F820F-60BD-4272-AF0E-6F6CB0CF5CE7}"/>
    <cellStyle name="日期 4 6 2" xfId="17245" xr:uid="{F8CEF133-B0AD-46A2-8B31-C3188E35D188}"/>
    <cellStyle name="日期 4 6 2 2" xfId="33954" xr:uid="{F5066AA7-0EC4-4CA9-B13F-271922AA1BF7}"/>
    <cellStyle name="日期 4 6 3" xfId="33955" xr:uid="{CC1B5F25-FA80-42F7-9F99-E3DC1F5A0DB0}"/>
    <cellStyle name="日期 4 7" xfId="10147" xr:uid="{F393FE19-2125-4FC9-8980-94FB8402FEE2}"/>
    <cellStyle name="日期 4 7 2" xfId="33956" xr:uid="{C87580F1-1A6D-4E2D-A8C7-18A02D1AE671}"/>
    <cellStyle name="日期 4 8" xfId="33957" xr:uid="{8B42F36A-764F-45BB-9C69-C0EFADEA1DB3}"/>
    <cellStyle name="日期 5" xfId="4533" xr:uid="{A2269A97-FD17-47C2-954C-94448302AACD}"/>
    <cellStyle name="日期 5 2" xfId="4534" xr:uid="{F1A15529-D524-4E9A-AE56-B87A4574CC86}"/>
    <cellStyle name="日期 5 2 2" xfId="8695" xr:uid="{0ADB8736-2014-4710-8219-93C04E694663}"/>
    <cellStyle name="日期 5 2 2 2" xfId="17247" xr:uid="{E0E0BFAD-98A0-4DE1-B39E-500C651BC803}"/>
    <cellStyle name="日期 5 2 2 2 2" xfId="33958" xr:uid="{5450D61E-E747-40EA-8121-5B29304BFAE6}"/>
    <cellStyle name="日期 5 2 2 3" xfId="33959" xr:uid="{6486B3C9-03EC-4155-A6C9-C464A8F95463}"/>
    <cellStyle name="日期 5 2 3" xfId="17246" xr:uid="{F4A3F9FB-0C18-468E-8728-4D8DD9E7C72B}"/>
    <cellStyle name="日期 5 2 3 2" xfId="33960" xr:uid="{D3E19AEF-32B2-4DEB-84F7-F44B6F766AFB}"/>
    <cellStyle name="日期 5 2 4" xfId="33961" xr:uid="{ED608A9F-C054-4821-BFE2-671ED168504D}"/>
    <cellStyle name="日期 5 3" xfId="4535" xr:uid="{B7C437DB-068F-4001-86E0-C0A7A5BBCA80}"/>
    <cellStyle name="日期 5 3 2" xfId="9022" xr:uid="{9FB39ED5-778C-40B1-90E1-2519156A5CCC}"/>
    <cellStyle name="日期 5 3 2 2" xfId="17249" xr:uid="{B9944BE9-8E73-4A27-9AB8-A3A6B5C6A901}"/>
    <cellStyle name="日期 5 3 2 2 2" xfId="33962" xr:uid="{BCAB3B30-921B-4596-9449-8B514340290A}"/>
    <cellStyle name="日期 5 3 2 3" xfId="33963" xr:uid="{A577ED43-D3AB-417C-A37F-CFE065BA9DD7}"/>
    <cellStyle name="日期 5 3 3" xfId="17248" xr:uid="{89C7261C-390C-4037-B527-4875F69DA1FC}"/>
    <cellStyle name="日期 5 3 3 2" xfId="33964" xr:uid="{7A29D2CB-4D80-4E86-8C2B-B792F5792BB5}"/>
    <cellStyle name="日期 5 3 4" xfId="33965" xr:uid="{E5604D76-DC0E-481C-B76C-2985CD552504}"/>
    <cellStyle name="日期 5 4" xfId="4536" xr:uid="{744CBBDB-61C5-46CC-B735-AD905EAA577D}"/>
    <cellStyle name="日期 5 4 2" xfId="9249" xr:uid="{AC5F03E9-4026-47D1-968F-576E143303E3}"/>
    <cellStyle name="日期 5 4 2 2" xfId="17251" xr:uid="{C75CB96C-A1D9-41A5-B948-A67049AD65AD}"/>
    <cellStyle name="日期 5 4 2 2 2" xfId="33966" xr:uid="{86EC63F6-C95A-4948-BA91-C7D05B536F34}"/>
    <cellStyle name="日期 5 4 2 3" xfId="33967" xr:uid="{C8E9F43B-B665-4E75-8C86-562E82C01B68}"/>
    <cellStyle name="日期 5 4 3" xfId="17250" xr:uid="{8EE3EA76-3EA6-43D8-9BA6-7671F0E114DB}"/>
    <cellStyle name="日期 5 4 3 2" xfId="33968" xr:uid="{2FA1AF33-CFD8-4CF1-914D-C1ECE4A4E57E}"/>
    <cellStyle name="日期 5 4 4" xfId="33969" xr:uid="{425528AE-FE0E-4705-912E-001E922554D0}"/>
    <cellStyle name="日期 5 5" xfId="4537" xr:uid="{765B681A-1E21-4F34-9613-7A0A9FC5929D}"/>
    <cellStyle name="日期 5 5 2" xfId="8391" xr:uid="{56771449-37C0-479B-890F-A0C4223A12D4}"/>
    <cellStyle name="日期 5 5 2 2" xfId="17253" xr:uid="{24CE312C-24D2-4DE1-A98B-9F6747C6CEEB}"/>
    <cellStyle name="日期 5 5 2 2 2" xfId="33970" xr:uid="{078D64C1-FA5C-4F7E-869C-37542EC5BD1F}"/>
    <cellStyle name="日期 5 5 2 3" xfId="33971" xr:uid="{F879D20A-D594-4BCE-824C-170AF47535DB}"/>
    <cellStyle name="日期 5 5 3" xfId="17252" xr:uid="{B19C308F-C6FB-4C6B-91F7-927D9F8F5EFC}"/>
    <cellStyle name="日期 5 5 3 2" xfId="33972" xr:uid="{89A2E6AC-1792-47C8-B0A8-98EAE55D939C}"/>
    <cellStyle name="日期 5 5 4" xfId="33973" xr:uid="{A53D35E6-93E5-4BA7-9D78-4DE11745CC90}"/>
    <cellStyle name="日期 5 6" xfId="8099" xr:uid="{D5CCE640-55F5-4F58-8F6C-833CB1A3CEFA}"/>
    <cellStyle name="日期 5 6 2" xfId="17254" xr:uid="{1FA89B92-4DE9-47E0-8CA1-0C93E513A35A}"/>
    <cellStyle name="日期 5 6 2 2" xfId="33974" xr:uid="{6733EA2E-B6B3-4FAE-942C-DDD888E5C527}"/>
    <cellStyle name="日期 5 6 3" xfId="33975" xr:uid="{62FE7362-97D3-4CAC-955B-1A8A655D5E5D}"/>
    <cellStyle name="日期 5 7" xfId="10148" xr:uid="{11B0941F-52EE-46D0-A462-69A0AC679CC7}"/>
    <cellStyle name="日期 5 7 2" xfId="33976" xr:uid="{9DABAE03-F701-4DC7-B137-D5D34F58E606}"/>
    <cellStyle name="日期 5 8" xfId="33977" xr:uid="{D5A28C57-62AF-4104-9CB1-A589BC851BD1}"/>
    <cellStyle name="日期 6" xfId="4538" xr:uid="{22B2405C-8627-48A6-AB51-3FBB89382A68}"/>
    <cellStyle name="日期 6 2" xfId="4539" xr:uid="{220D4A91-56B8-440C-9CD3-5C5AF7893CA6}"/>
    <cellStyle name="日期 6 2 2" xfId="8621" xr:uid="{55021862-7641-4429-A013-F328C65D3516}"/>
    <cellStyle name="日期 6 2 2 2" xfId="17256" xr:uid="{BC4AA198-7416-4377-B524-8BA9D7BF2972}"/>
    <cellStyle name="日期 6 2 2 2 2" xfId="33978" xr:uid="{21F0180E-5EC1-40F2-8D7C-A4C775B5D0CD}"/>
    <cellStyle name="日期 6 2 2 3" xfId="33979" xr:uid="{971868CA-A3C6-4A24-8B74-EBFE5C7C9184}"/>
    <cellStyle name="日期 6 2 3" xfId="17255" xr:uid="{0B6C4BDA-B689-4D25-A4D5-3501D2D031A3}"/>
    <cellStyle name="日期 6 2 3 2" xfId="33980" xr:uid="{5AF79605-6A0C-40E2-A3A7-ED9681D7FD5D}"/>
    <cellStyle name="日期 6 2 4" xfId="33981" xr:uid="{1AFF744E-B4C1-4552-8B36-3DD01FCF7C2E}"/>
    <cellStyle name="日期 6 3" xfId="4540" xr:uid="{C686505E-2E07-4133-9D67-8BEEDDB7D166}"/>
    <cellStyle name="日期 6 3 2" xfId="9096" xr:uid="{64035C8E-5772-49EE-863B-3C20733BB97D}"/>
    <cellStyle name="日期 6 3 2 2" xfId="17258" xr:uid="{CF1C72D5-EFF0-44C2-BC26-C82B049DED89}"/>
    <cellStyle name="日期 6 3 2 2 2" xfId="33982" xr:uid="{F7D5E4BC-8D0B-46D0-BBE3-DAE0B1F8780C}"/>
    <cellStyle name="日期 6 3 2 3" xfId="33983" xr:uid="{A03E7D69-AD46-4CC1-949A-EA6B4591A44E}"/>
    <cellStyle name="日期 6 3 3" xfId="17257" xr:uid="{E3A641EE-8078-4F95-B2CA-017C6F4FCBFC}"/>
    <cellStyle name="日期 6 3 3 2" xfId="33984" xr:uid="{7E34234D-2AE1-4A65-B278-8BAA97092B6B}"/>
    <cellStyle name="日期 6 3 4" xfId="33985" xr:uid="{56C830EF-27AA-4F12-9313-373938B5373B}"/>
    <cellStyle name="日期 6 4" xfId="4541" xr:uid="{825AEF17-F744-4688-9851-3F4CB1668E07}"/>
    <cellStyle name="日期 6 4 2" xfId="9323" xr:uid="{C7B2F25E-6522-42AD-8CDF-81AB7DED1BEF}"/>
    <cellStyle name="日期 6 4 2 2" xfId="17260" xr:uid="{536EE978-FC4D-4DF7-AF92-7CCF53877FA3}"/>
    <cellStyle name="日期 6 4 2 2 2" xfId="33986" xr:uid="{D98A0A1F-0A0A-431F-8C89-7EF8ACA5C7CE}"/>
    <cellStyle name="日期 6 4 2 3" xfId="33987" xr:uid="{ACD6716E-B515-4132-8EC7-908AABADE559}"/>
    <cellStyle name="日期 6 4 3" xfId="17259" xr:uid="{43C08E45-8D9E-4F55-8F7B-F31B551D224A}"/>
    <cellStyle name="日期 6 4 3 2" xfId="33988" xr:uid="{661EB6F9-216A-41BA-B359-60679F71BC65}"/>
    <cellStyle name="日期 6 4 4" xfId="33989" xr:uid="{68F09505-0F69-4F71-8A5F-D01F14F0008F}"/>
    <cellStyle name="日期 6 5" xfId="4542" xr:uid="{64D34810-76B8-40DC-BD7F-A971EBCA86AF}"/>
    <cellStyle name="日期 6 5 2" xfId="8444" xr:uid="{9858D926-2336-4065-89DD-7572F2304F56}"/>
    <cellStyle name="日期 6 5 2 2" xfId="17262" xr:uid="{1CCA8E1B-750F-43A6-961A-786F907B6A23}"/>
    <cellStyle name="日期 6 5 2 2 2" xfId="33990" xr:uid="{791B6732-6D39-425F-A4DD-A3A9141D3D82}"/>
    <cellStyle name="日期 6 5 2 3" xfId="33991" xr:uid="{A556EB00-BD89-489B-AF54-46EDF2857D33}"/>
    <cellStyle name="日期 6 5 3" xfId="17261" xr:uid="{24951E80-5CF2-4518-8014-2CE13FA26979}"/>
    <cellStyle name="日期 6 5 3 2" xfId="33992" xr:uid="{1C009B40-24DF-463C-9B7A-6E290166FC10}"/>
    <cellStyle name="日期 6 5 4" xfId="33993" xr:uid="{17551B4E-7F9A-4BD3-B230-FDA27AB1B246}"/>
    <cellStyle name="日期 6 6" xfId="8173" xr:uid="{ED0A6FA9-DE00-4DB3-9679-666648B7727C}"/>
    <cellStyle name="日期 6 6 2" xfId="17263" xr:uid="{7E1FF0BF-7B5B-494F-87FC-35FE09EE7BC3}"/>
    <cellStyle name="日期 6 6 2 2" xfId="33994" xr:uid="{6FC528C0-DC6A-4EF0-B6A4-712F77EC17C9}"/>
    <cellStyle name="日期 6 6 3" xfId="33995" xr:uid="{8BB0715F-4221-4B5D-9783-89B1C9BEEC10}"/>
    <cellStyle name="日期 6 7" xfId="10149" xr:uid="{59C098E9-117F-4B83-8A3E-929C1568CE8A}"/>
    <cellStyle name="日期 6 7 2" xfId="33996" xr:uid="{B3FD0BA2-C0FC-4C8D-91DE-808CD068FDA1}"/>
    <cellStyle name="日期 6 8" xfId="33997" xr:uid="{3A464F7E-A628-47F5-91D4-CCA42AFCD12A}"/>
    <cellStyle name="日期 7" xfId="4543" xr:uid="{713F4EDF-86FE-4531-9F3C-633CEC4DB7A2}"/>
    <cellStyle name="日期 7 2" xfId="4544" xr:uid="{26E8E49A-0BFB-4D18-89D5-070BB4D1D9F1}"/>
    <cellStyle name="日期 7 2 2" xfId="8681" xr:uid="{7CA55043-AF30-47AA-9DFF-E69F7D234BF4}"/>
    <cellStyle name="日期 7 2 2 2" xfId="17265" xr:uid="{54F12591-FBA8-4CFB-9C12-F82190CFEFED}"/>
    <cellStyle name="日期 7 2 2 2 2" xfId="33998" xr:uid="{40F20E2B-346D-4547-9270-4041983D9993}"/>
    <cellStyle name="日期 7 2 2 3" xfId="33999" xr:uid="{40815D63-8EF2-4B58-86BF-714410D8A2A0}"/>
    <cellStyle name="日期 7 2 3" xfId="17264" xr:uid="{F93A1C8F-C41F-4E7F-A6F4-D9A051ABF19F}"/>
    <cellStyle name="日期 7 2 3 2" xfId="34000" xr:uid="{8F92C8BF-9A2E-4BBB-8539-A75CB250766E}"/>
    <cellStyle name="日期 7 2 4" xfId="34001" xr:uid="{783C6ACE-ADFC-4CE4-8B64-5E0EA7046782}"/>
    <cellStyle name="日期 7 3" xfId="4545" xr:uid="{694B1923-D0E0-4B51-A94B-A3F54B5C2A21}"/>
    <cellStyle name="日期 7 3 2" xfId="9036" xr:uid="{82F3C14A-D72B-4324-B006-431F1EADD042}"/>
    <cellStyle name="日期 7 3 2 2" xfId="17267" xr:uid="{6D5327CE-1B98-46F5-8634-E310D9BE4D5A}"/>
    <cellStyle name="日期 7 3 2 2 2" xfId="34002" xr:uid="{78D80D0A-1225-42B7-B08A-BC649F80C03E}"/>
    <cellStyle name="日期 7 3 2 3" xfId="34003" xr:uid="{148060F8-99BD-4782-A8F3-C5AD82424009}"/>
    <cellStyle name="日期 7 3 3" xfId="17266" xr:uid="{40C2D0B9-03A2-4178-A8C8-0A9E695D4C0B}"/>
    <cellStyle name="日期 7 3 3 2" xfId="34004" xr:uid="{B5A63D38-8298-4467-82CB-2CDAFEE7DC57}"/>
    <cellStyle name="日期 7 3 4" xfId="34005" xr:uid="{DD5E1436-1508-4708-9EEC-B09E11C483D7}"/>
    <cellStyle name="日期 7 4" xfId="4546" xr:uid="{8671683C-79F6-4CF5-8967-7DFE0EBC3D7A}"/>
    <cellStyle name="日期 7 4 2" xfId="9263" xr:uid="{837C749C-7B1D-4C27-9284-190A3B6A327A}"/>
    <cellStyle name="日期 7 4 2 2" xfId="17269" xr:uid="{77A1C359-9586-4045-A75B-D7632484C5B8}"/>
    <cellStyle name="日期 7 4 2 2 2" xfId="34006" xr:uid="{10185EC5-1B88-4B9E-B4C8-51B93BEF2732}"/>
    <cellStyle name="日期 7 4 2 3" xfId="34007" xr:uid="{4C0982DA-0CB9-4D87-9623-B564F873D12A}"/>
    <cellStyle name="日期 7 4 3" xfId="17268" xr:uid="{02848ACC-9D69-4AA2-ACCD-93144441B10B}"/>
    <cellStyle name="日期 7 4 3 2" xfId="34008" xr:uid="{D62C5BF5-C809-4AF1-8E5C-DF728CF08562}"/>
    <cellStyle name="日期 7 4 4" xfId="34009" xr:uid="{2A14C82A-44ED-4503-BF6A-63DD814CF03E}"/>
    <cellStyle name="日期 7 5" xfId="4547" xr:uid="{2823AA62-AF3C-4010-8A0C-C601EFE6B869}"/>
    <cellStyle name="日期 7 5 2" xfId="8402" xr:uid="{D93A3754-0CBF-49B4-A2EC-16B59106CE27}"/>
    <cellStyle name="日期 7 5 2 2" xfId="17271" xr:uid="{33F68817-AAB6-473C-9699-FF169AFAAE1C}"/>
    <cellStyle name="日期 7 5 2 2 2" xfId="34010" xr:uid="{A49EEE75-854F-4C64-BE09-5478425A0A48}"/>
    <cellStyle name="日期 7 5 2 3" xfId="34011" xr:uid="{C81A0CA2-C0F5-4A79-AFB9-903CCDD589D1}"/>
    <cellStyle name="日期 7 5 3" xfId="17270" xr:uid="{E0206694-9C7E-40E6-949B-8750C37FB444}"/>
    <cellStyle name="日期 7 5 3 2" xfId="34012" xr:uid="{63A8F439-913A-4C37-86CC-AB6CBB6E60AF}"/>
    <cellStyle name="日期 7 5 4" xfId="34013" xr:uid="{EC2E7EA6-0ACA-4790-BFD1-02067F0318B8}"/>
    <cellStyle name="日期 7 6" xfId="8113" xr:uid="{890B0A3A-F58A-4BDC-9CA9-31D11377FE84}"/>
    <cellStyle name="日期 7 6 2" xfId="17272" xr:uid="{89C7BEFE-4951-453A-9916-41A293D4B5D6}"/>
    <cellStyle name="日期 7 6 2 2" xfId="34014" xr:uid="{77AC9B7F-4BEE-4596-ACDE-F8519E7AF297}"/>
    <cellStyle name="日期 7 6 3" xfId="34015" xr:uid="{FEACA0D3-767B-455E-A620-FBDA22199E73}"/>
    <cellStyle name="日期 7 7" xfId="10150" xr:uid="{0F1E2C19-2B5D-43FA-8EC8-607C5F1B9D69}"/>
    <cellStyle name="日期 7 7 2" xfId="34016" xr:uid="{3EF69F2E-8DC5-4A60-85E2-640E9F7868A9}"/>
    <cellStyle name="日期 7 8" xfId="34017" xr:uid="{D274FE2B-4BDE-4BE4-B59B-D81138EF7837}"/>
    <cellStyle name="日期 8" xfId="4548" xr:uid="{09BB50C7-D526-4084-BC76-831DA2A17267}"/>
    <cellStyle name="日期 8 2" xfId="4549" xr:uid="{D9A1EE3C-D6CC-4EC1-A844-582CF0A1C405}"/>
    <cellStyle name="日期 8 2 2" xfId="8665" xr:uid="{498B83F9-FA66-4373-A076-4741BC581DEE}"/>
    <cellStyle name="日期 8 2 2 2" xfId="17274" xr:uid="{F1FD2EEA-020D-4F26-A1E4-74290B79AB03}"/>
    <cellStyle name="日期 8 2 2 2 2" xfId="34018" xr:uid="{26A5B874-EC6C-4582-AA24-82081C556BEE}"/>
    <cellStyle name="日期 8 2 2 3" xfId="34019" xr:uid="{0C592D92-440F-46B5-BF4F-474A1E4688FA}"/>
    <cellStyle name="日期 8 2 3" xfId="17273" xr:uid="{62E12187-1227-4F4E-B42E-E9F9309C6EAE}"/>
    <cellStyle name="日期 8 2 3 2" xfId="34020" xr:uid="{B6DD21CD-C165-4A86-8877-60BCD98CE6E2}"/>
    <cellStyle name="日期 8 2 4" xfId="34021" xr:uid="{56474DA1-16C7-4D20-8D9B-1575A5F6508B}"/>
    <cellStyle name="日期 8 3" xfId="4550" xr:uid="{EFC799C7-0CCA-4B36-99DD-C2CA4D7F571A}"/>
    <cellStyle name="日期 8 3 2" xfId="9052" xr:uid="{A0245DBF-9C05-4184-955A-E89A914C235B}"/>
    <cellStyle name="日期 8 3 2 2" xfId="17276" xr:uid="{101636FC-2EE5-45AE-B02E-52FA01959B8D}"/>
    <cellStyle name="日期 8 3 2 2 2" xfId="34022" xr:uid="{1D5269E1-7DA0-4AD8-99A1-0AE3AEED0A0E}"/>
    <cellStyle name="日期 8 3 2 3" xfId="34023" xr:uid="{35BC68EB-1C0B-4F08-B650-BF6C03E2EC28}"/>
    <cellStyle name="日期 8 3 3" xfId="17275" xr:uid="{BC20BBC6-D5CE-4AD7-9F4E-0A48C8E65FCA}"/>
    <cellStyle name="日期 8 3 3 2" xfId="34024" xr:uid="{9CF50BB7-EA13-4E90-938C-C6E3CF94E5EF}"/>
    <cellStyle name="日期 8 3 4" xfId="34025" xr:uid="{A963F438-7AA1-4C1C-B132-47B07FB4D7F6}"/>
    <cellStyle name="日期 8 4" xfId="4551" xr:uid="{BB7448A3-5EBB-4983-923B-1628609F6E58}"/>
    <cellStyle name="日期 8 4 2" xfId="9279" xr:uid="{3F9E6999-4E2B-4C95-939E-64C8AD45B259}"/>
    <cellStyle name="日期 8 4 2 2" xfId="17278" xr:uid="{E4186EA7-C417-483C-BCFD-CFACCE858033}"/>
    <cellStyle name="日期 8 4 2 2 2" xfId="34026" xr:uid="{ECF81E63-9DF6-43FF-A1EF-A2376A6B96E2}"/>
    <cellStyle name="日期 8 4 2 3" xfId="34027" xr:uid="{B4B8A5C1-1D5B-4357-AD98-ECB2610673C4}"/>
    <cellStyle name="日期 8 4 3" xfId="17277" xr:uid="{E6E7A251-9EA7-4440-BE14-15DCF504BACD}"/>
    <cellStyle name="日期 8 4 3 2" xfId="34028" xr:uid="{AC0E7D72-B010-4878-A597-CD31AF117E47}"/>
    <cellStyle name="日期 8 4 4" xfId="34029" xr:uid="{BDC48BDC-86C7-43B3-9A25-BCE29911AB4B}"/>
    <cellStyle name="日期 8 5" xfId="8129" xr:uid="{C958622C-B9AB-4716-AB49-DFDBF3D1ADE2}"/>
    <cellStyle name="日期 8 5 2" xfId="17279" xr:uid="{176905A3-9F18-4472-9CA2-408EEA0FA9BC}"/>
    <cellStyle name="日期 8 5 2 2" xfId="34030" xr:uid="{550E016E-589A-48EC-9158-DC8BB3165694}"/>
    <cellStyle name="日期 8 5 3" xfId="34031" xr:uid="{DFC617BA-45C6-401C-9CE9-41185B1E1E75}"/>
    <cellStyle name="日期 8 6" xfId="10151" xr:uid="{E749439B-0F0F-48F5-8575-5B1C0EFD8BEA}"/>
    <cellStyle name="日期 8 6 2" xfId="34032" xr:uid="{A74956BA-5686-43F6-B438-3CC1DDB84937}"/>
    <cellStyle name="日期 8 7" xfId="34033" xr:uid="{CC463EF6-EF84-46B7-90FC-3EBA7260D25D}"/>
    <cellStyle name="日期 9" xfId="4552" xr:uid="{DFA4E5AE-87E9-433C-8495-34C2E9B88AAD}"/>
    <cellStyle name="日期 9 2" xfId="10152" xr:uid="{35F8E60E-5A15-46E6-A4DF-54A2AEA084C1}"/>
    <cellStyle name="日期 9 2 2" xfId="34034" xr:uid="{281939F4-894D-4BBB-96C9-B7B408077836}"/>
    <cellStyle name="日期 9 3" xfId="34035" xr:uid="{99B53051-D786-4644-83F4-419114B125AA}"/>
    <cellStyle name="普通_ 外G9(3)" xfId="1391" xr:uid="{E83D7637-5349-4002-A5E4-C89B3E1A5A14}"/>
    <cellStyle name="未定義" xfId="1392" xr:uid="{5FD15ADF-C3AC-4B90-ACD5-30A89F2DCA70}"/>
    <cellStyle name="标题" xfId="1393" xr:uid="{8A261299-713C-45B1-9870-258D30D897C9}"/>
    <cellStyle name="标题 2" xfId="7820" xr:uid="{A143F058-FA49-4994-8225-DC16644750FC}"/>
    <cellStyle name="标题 2 2" xfId="10153" xr:uid="{C03CCE7C-793C-4904-ACE8-4867F8E1E690}"/>
    <cellStyle name="标题 2 2 2" xfId="34036" xr:uid="{D462F362-1566-46C0-82F5-C7B21E3F07AF}"/>
    <cellStyle name="标题 3" xfId="7821" xr:uid="{22F7D8C5-8A54-4320-A731-5BCE15DE82A3}"/>
    <cellStyle name="标题 3 2" xfId="10154" xr:uid="{E25B0BF9-4B12-45CB-BEA0-24E6E9638834}"/>
    <cellStyle name="标题 3 2 2" xfId="34037" xr:uid="{59BE410C-19E5-4B53-A26B-33447BBB1EE3}"/>
    <cellStyle name="标题 4" xfId="7822" xr:uid="{C1D7EEDD-75D2-45CE-8910-7F15DCBA88EB}"/>
    <cellStyle name="标题 4 2" xfId="10155" xr:uid="{B786420E-4130-4494-A2EC-103F5AA9C4B6}"/>
    <cellStyle name="标题 4 2 2" xfId="34038" xr:uid="{6657F8DF-4AAD-4879-8FD2-7D3FB985C423}"/>
    <cellStyle name="标题1" xfId="1394" xr:uid="{647894A0-330C-4056-8C0E-5957D8F2755C}"/>
    <cellStyle name="标题1 2" xfId="1605" xr:uid="{03323F66-04D9-4925-B82D-2D1B5D4725AB}"/>
    <cellStyle name="标题1 2 2" xfId="5922" xr:uid="{20B29BDE-D37A-47DF-AAB7-07A8A03A7392}"/>
    <cellStyle name="标题1 2 2 2" xfId="34039" xr:uid="{FFB6D162-6D2B-46CD-9A3E-B8F6F3EDF112}"/>
    <cellStyle name="标题1 2 2 3" xfId="34374" xr:uid="{92948396-FD3A-4072-AAC0-EED32351F295}"/>
    <cellStyle name="标题1 2 3" xfId="4654" xr:uid="{00395394-A63A-4096-905B-23E438629811}"/>
    <cellStyle name="标题1 2 3 2" xfId="34040" xr:uid="{93841971-2796-4F28-B56F-9B667ED6FD06}"/>
    <cellStyle name="标题1 2 3 3" xfId="34375" xr:uid="{0EC0EFFF-D0B7-48B9-9237-E6E6C92F1128}"/>
    <cellStyle name="标题1 2 4" xfId="7980" xr:uid="{C4CB2BC0-1531-4AFB-B5E2-1E231B5CAC0C}"/>
    <cellStyle name="标题1 2 4 2" xfId="34041" xr:uid="{9ECA77D1-0F0A-4FB5-902B-590237D024F3}"/>
    <cellStyle name="标题1 2 4 3" xfId="34376" xr:uid="{3C09684C-AA79-4DED-9024-93B5C410C3FD}"/>
    <cellStyle name="标题1 2 5" xfId="34377" xr:uid="{27139A41-7125-4B38-98A4-C88ED5D28F21}"/>
    <cellStyle name="标题1 2 6" xfId="34378" xr:uid="{436E6AE3-0816-4A40-8AA9-47110FFED912}"/>
    <cellStyle name="标题1 3" xfId="7823" xr:uid="{988EB425-8E07-4B08-B580-82A86D7DF4FD}"/>
    <cellStyle name="标题1 3 2" xfId="34042" xr:uid="{DC215A5D-DD09-4534-8DAF-C7488C23944C}"/>
    <cellStyle name="标题1 3 3" xfId="34379" xr:uid="{EA8988CC-2C0D-497A-8DC9-21BC4DA1B25E}"/>
    <cellStyle name="标题1 4" xfId="7824" xr:uid="{F116083D-B007-47AD-9605-1DD1C76E228C}"/>
    <cellStyle name="标题1 4 2" xfId="34043" xr:uid="{98267693-AAFA-48BA-9308-FAED3BEED34A}"/>
    <cellStyle name="标题1 4 3" xfId="34380" xr:uid="{115E6C72-7A1C-4857-A848-640A07FF0B7E}"/>
    <cellStyle name="标题1 5" xfId="7825" xr:uid="{66712718-03E5-47E6-8C7D-2F11E2254C1C}"/>
    <cellStyle name="标题1 5 2" xfId="34044" xr:uid="{DF00F160-E54D-4DDC-9028-4E270607573E}"/>
    <cellStyle name="标题1 5 3" xfId="34381" xr:uid="{18FCAD1B-0E4E-4220-8650-2125FCF61C52}"/>
    <cellStyle name="标题1 6" xfId="34382" xr:uid="{013B4976-0820-43B6-976F-078AAEF1DE1B}"/>
    <cellStyle name="标题1 7" xfId="34383" xr:uid="{EDD8BD94-FDC6-46C1-9F05-E2F80C2E81E0}"/>
    <cellStyle name="桁区切り [0.00]_PERSONAL" xfId="1395" xr:uid="{96A152CB-C48B-4979-B12F-83218F0171C6}"/>
    <cellStyle name="桁区切り_PERSONAL" xfId="1396" xr:uid="{E8DF9A8A-42CB-4FCB-9657-4F47E8359BB4}"/>
    <cellStyle name="標準_PERSONAL" xfId="1397" xr:uid="{72D6F038-C7A2-4943-962D-F19C2C16279C}"/>
    <cellStyle name="欄標題(中)" xfId="1398" xr:uid="{5840D8DA-F701-4828-838F-E02FBB16914F}"/>
    <cellStyle name="欄標題(中) 2" xfId="7826" xr:uid="{47F5A9A5-818B-476D-BE64-F6176FA9257D}"/>
    <cellStyle name="欄標題(英)" xfId="1399" xr:uid="{95CC87E0-E2FA-40E1-96E8-E3149D276E3F}"/>
    <cellStyle name="烹拳 [0]_97MBO" xfId="1400" xr:uid="{DC0D3F0E-AFA7-4648-9290-310DA1D72764}"/>
    <cellStyle name="烹拳_97MBO" xfId="1401" xr:uid="{0792AF2A-1EC9-4926-B152-D183A73F6C0A}"/>
    <cellStyle name="百分比_qiaoye2003" xfId="1402" xr:uid="{16E807B8-7F3A-4592-87BF-7C946C36CC90}"/>
    <cellStyle name="砯刽 [0]_BS9701-3" xfId="1403" xr:uid="{19D72526-8A8B-4C80-80BE-2876DA692182}"/>
    <cellStyle name="砯刽[0]_MMC-CP1" xfId="1404" xr:uid="{F2B68CB5-DD13-4207-A9CE-35AB89ADB468}"/>
    <cellStyle name="砯刽_BS9701-3" xfId="1405" xr:uid="{D9BF4D75-14A8-49E3-AC7C-ADFF0B0F2293}"/>
    <cellStyle name="總數" xfId="1406" xr:uid="{DC030CFF-3E41-4FF6-86E2-4FAD6DDB28ED}"/>
    <cellStyle name="總數 2" xfId="1751" xr:uid="{C2EE35A3-62CF-4C20-BE83-B1760C056D5A}"/>
    <cellStyle name="總數 2 10" xfId="5950" xr:uid="{C617608E-A415-4AFD-80C4-5EB9EFFC73E0}"/>
    <cellStyle name="總數 2 10 2" xfId="34045" xr:uid="{E03B061E-279F-4707-A3EC-A1230DA02E1F}"/>
    <cellStyle name="總數 2 11" xfId="34046" xr:uid="{084633F3-6AC4-40E6-AA49-BF843F939CB7}"/>
    <cellStyle name="總數 2 12" xfId="34047" xr:uid="{8DD0086B-0975-42ED-82ED-FA18D79254E7}"/>
    <cellStyle name="總數 2 2" xfId="6393" xr:uid="{BE35D82A-FF5B-485B-9484-D45C928AE917}"/>
    <cellStyle name="總數 2 2 2" xfId="15989" xr:uid="{EBE9E018-D1F9-4575-A899-941AC49A4D27}"/>
    <cellStyle name="總數 2 2 3" xfId="34048" xr:uid="{F85E6AC6-F191-4966-B0CE-85DEE724B41B}"/>
    <cellStyle name="總數 2 2 4" xfId="34049" xr:uid="{049B32D1-AAF9-417B-9C86-0F5DD6D7C515}"/>
    <cellStyle name="總數 2 3" xfId="6209" xr:uid="{337C36CC-06A3-44C2-91EB-A8ECC11E0E38}"/>
    <cellStyle name="總數 2 3 2" xfId="15990" xr:uid="{6FC13AEC-ECE2-4380-B22B-EABA858167DF}"/>
    <cellStyle name="總數 2 3 3" xfId="34050" xr:uid="{78EB4924-6ABC-4290-98AA-616C2C02F3AA}"/>
    <cellStyle name="總數 2 3 4" xfId="34051" xr:uid="{2DC09C1D-CC7B-44ED-84DC-921A95FAA9F3}"/>
    <cellStyle name="總數 2 4" xfId="5051" xr:uid="{F1B47BAE-423C-450A-B33C-7AD9F2B81F30}"/>
    <cellStyle name="總數 2 4 2" xfId="15991" xr:uid="{66FC2B24-35D4-47EC-8854-7B8E5C8F6B6A}"/>
    <cellStyle name="總數 2 4 3" xfId="34052" xr:uid="{006790E1-A0CF-46B2-B2DC-E5D42F2BC625}"/>
    <cellStyle name="總數 2 4 4" xfId="34053" xr:uid="{E96B74D9-B1A1-49A6-9D38-45FC5FE1BBEC}"/>
    <cellStyle name="總數 2 5" xfId="6876" xr:uid="{9A6E81CB-02AC-4C8B-BA4E-758B4FE1DBD5}"/>
    <cellStyle name="總數 2 5 2" xfId="15992" xr:uid="{9FFCC788-844B-40F5-BC81-6178C2FC3C24}"/>
    <cellStyle name="總數 2 5 3" xfId="34054" xr:uid="{55CE06CB-0EFD-47D5-BE97-952480EE2BBD}"/>
    <cellStyle name="總數 2 5 4" xfId="34055" xr:uid="{3F2F6653-1557-428C-AACD-83383EADB77D}"/>
    <cellStyle name="總數 2 6" xfId="6741" xr:uid="{593018A3-4D44-4822-9B3F-555D08C41724}"/>
    <cellStyle name="總數 2 6 2" xfId="15993" xr:uid="{8B6E9FCC-BA1D-4985-88F8-D52128768B0E}"/>
    <cellStyle name="總數 2 6 3" xfId="34056" xr:uid="{6E8C28C2-2B2D-48C6-8BBB-2B5450BEF4D3}"/>
    <cellStyle name="總數 2 6 4" xfId="34057" xr:uid="{5586373E-868B-4220-A73C-F27AD6CC656C}"/>
    <cellStyle name="總數 2 7" xfId="7341" xr:uid="{13EECF40-62C3-4F1E-A584-09E245F25A80}"/>
    <cellStyle name="總數 2 7 2" xfId="15994" xr:uid="{76DA6064-635B-4B76-AA59-7E36D5DCB810}"/>
    <cellStyle name="總數 2 7 3" xfId="34058" xr:uid="{D7E12664-49F6-4C17-A9A1-A2AA2CE233D1}"/>
    <cellStyle name="總數 2 7 4" xfId="34059" xr:uid="{2ACC1A2C-A8FF-4A2A-A202-358AAC04D82F}"/>
    <cellStyle name="總數 2 8" xfId="7477" xr:uid="{6E3498C7-85BD-4DB6-9FF7-3CCDBB61BAAC}"/>
    <cellStyle name="總數 2 8 2" xfId="15995" xr:uid="{0D547E2A-7F90-4881-AD9E-49CA68DF8BB1}"/>
    <cellStyle name="總數 2 8 3" xfId="34060" xr:uid="{DE3F386C-AEB3-4B2B-A063-434A2F394773}"/>
    <cellStyle name="總數 2 8 4" xfId="34061" xr:uid="{3F1D8A27-78DF-4951-83F7-E5B317C682CD}"/>
    <cellStyle name="總數 2 9" xfId="7611" xr:uid="{8CD83934-E362-41C2-BECC-E9D8227B9865}"/>
    <cellStyle name="總數 2 9 2" xfId="15996" xr:uid="{DEFEDAF1-1310-4536-B274-0357F6774E25}"/>
    <cellStyle name="總數 2 9 3" xfId="34062" xr:uid="{3F2473F4-DED0-4D9A-8CEB-5CD842DCE11A}"/>
    <cellStyle name="總數 2 9 4" xfId="34063" xr:uid="{4187435C-13C5-4604-A740-5E14F2AA87DA}"/>
    <cellStyle name="總數 3" xfId="7827" xr:uid="{57A59BCA-E69D-4ADD-8E5B-24D2D81AE115}"/>
    <cellStyle name="總數 3 2" xfId="34064" xr:uid="{5BBCB6DC-E889-4345-A2D2-4C4ABB7D495F}"/>
    <cellStyle name="總數 4" xfId="17985" xr:uid="{EB312C34-65C1-4F17-8BF4-8194C370BAFB}"/>
    <cellStyle name="總數 4 2" xfId="34065" xr:uid="{3C251D6E-8A7D-4B94-B283-BD6DD8677B47}"/>
    <cellStyle name="總數 4 3" xfId="34066" xr:uid="{7660A8B0-880D-4EA2-8C89-884CC62ACFC9}"/>
    <cellStyle name="编号" xfId="1407" xr:uid="{64B1AE88-2BFB-45EA-842E-03C9409D1598}"/>
    <cellStyle name="编号 2" xfId="1606" xr:uid="{4284419E-F233-4857-A15F-0AA179E940CB}"/>
    <cellStyle name="编号 2 2" xfId="5923" xr:uid="{1D4F9B4A-C4B7-49EC-B988-083EB3CE20B3}"/>
    <cellStyle name="编号 2 2 2" xfId="34067" xr:uid="{CBE6735A-19A8-4504-B2A3-1E1096BBCA94}"/>
    <cellStyle name="编号 2 2 3" xfId="34384" xr:uid="{E76323BA-5CC4-4668-89B2-BBE70E5F2286}"/>
    <cellStyle name="编号 2 3" xfId="4655" xr:uid="{34CE772B-54D8-40EC-9B6C-D6E0BDC75EBD}"/>
    <cellStyle name="编号 2 3 2" xfId="34068" xr:uid="{848295B0-7B5A-42E6-82E4-53DB3A40701B}"/>
    <cellStyle name="编号 2 3 3" xfId="34385" xr:uid="{738A169D-370D-4AAE-9ED4-90CB99EC095A}"/>
    <cellStyle name="编号 2 4" xfId="7981" xr:uid="{B4D7D765-843C-430A-83DB-C7E77D0DACD9}"/>
    <cellStyle name="编号 2 4 2" xfId="34069" xr:uid="{F337F940-4927-4723-8006-B13C7DC4C209}"/>
    <cellStyle name="编号 2 4 3" xfId="34386" xr:uid="{34298837-FD1B-4127-B836-5C2D40FABF74}"/>
    <cellStyle name="编号 2 5" xfId="34387" xr:uid="{940DECB8-60A8-4265-9E12-AF8B8C1BCEA7}"/>
    <cellStyle name="编号 2 6" xfId="34388" xr:uid="{DB248F83-4679-46D5-ACCC-103FB987A364}"/>
    <cellStyle name="编号 3" xfId="7828" xr:uid="{8E11F1B6-BDAD-43F3-A9F1-B7D9AFA20A8F}"/>
    <cellStyle name="编号 3 2" xfId="34070" xr:uid="{F231A295-5127-46EF-92B9-4552ED7AEEA0}"/>
    <cellStyle name="编号 3 3" xfId="34389" xr:uid="{210223D6-8EE2-4531-83D6-AA3D79FE93EF}"/>
    <cellStyle name="编号 4" xfId="7829" xr:uid="{0D9FE766-D056-45D1-9014-5F6FD0650BF0}"/>
    <cellStyle name="编号 4 2" xfId="34071" xr:uid="{D20C3E6A-98F6-4811-9EEE-C2CE7E7A6099}"/>
    <cellStyle name="编号 4 3" xfId="34390" xr:uid="{4579170C-8EEF-44C6-A9F6-9EF70E6AFE8B}"/>
    <cellStyle name="编号 5" xfId="34391" xr:uid="{4A8C3FD2-F0B9-4D60-B35A-C6E30E0ACB9D}"/>
    <cellStyle name="编号 6" xfId="34392" xr:uid="{E0B819CD-C1EA-4E17-9C61-8471E052E85A}"/>
    <cellStyle name="表示済みのハイパーリンク" xfId="1408" xr:uid="{0719485F-4C49-4E12-9AFB-F36819E42459}"/>
    <cellStyle name="表示済みのハイパーリンク 2" xfId="7830" xr:uid="{EABB545C-C5E5-455F-81AF-734E5D3CE3F0}"/>
    <cellStyle name="貨幣 [0]_00" xfId="1409" xr:uid="{B96ACB13-8DCF-471F-83A0-68E2C15F0E2C}"/>
    <cellStyle name="貨幣[0]_1 (2)" xfId="1410" xr:uid="{A350739B-7742-47B4-A93C-15C5C8B12A99}"/>
    <cellStyle name="貨幣_00" xfId="1411" xr:uid="{1F7E4EA5-A85C-4F37-9113-0BE3C07F6220}"/>
    <cellStyle name="货币[0]_01" xfId="1412" xr:uid="{D6D31540-667D-4883-B286-80236A672A22}"/>
    <cellStyle name="货币_01" xfId="1413" xr:uid="{409DA28B-1FED-4AC1-BE72-A81D4DE4BC0B}"/>
    <cellStyle name="超级链接_普通表格-电子版填表专用" xfId="1414" xr:uid="{5CB5CAFC-38C1-49CC-8FDF-6189AF4C4C8B}"/>
    <cellStyle name="超連結" xfId="1415" xr:uid="{F61AEF48-F01A-43C2-8F9D-A0E8936EE564}"/>
    <cellStyle name="通貨 [0.00]_PERSONAL" xfId="1416" xr:uid="{0E78BA3C-E6D1-4852-8607-A763B4A9AFB7}"/>
    <cellStyle name="通貨_PERSONAL" xfId="1417" xr:uid="{731E4B4C-2EF3-45A7-A169-40BF0AEB486C}"/>
    <cellStyle name="部门" xfId="1418" xr:uid="{6A6D021F-F065-4C30-A25F-3E00E61D6E39}"/>
    <cellStyle name="部门 10" xfId="7831" xr:uid="{E04673BD-DFE7-4290-8D61-CA44CE40030E}"/>
    <cellStyle name="部门 10 2" xfId="10156" xr:uid="{4C40051A-91B2-406D-B2CF-06A2CB4CB8D8}"/>
    <cellStyle name="部门 10 2 2" xfId="34072" xr:uid="{D05041FD-0A20-4D82-96A4-786894477244}"/>
    <cellStyle name="部门 10 3" xfId="34073" xr:uid="{4161B06B-CF47-4802-8205-EE1CAF78DFF4}"/>
    <cellStyle name="部门 11" xfId="7832" xr:uid="{3A97B2FE-0FD8-43F3-815A-B1ACCFF7FA52}"/>
    <cellStyle name="部门 11 2" xfId="10157" xr:uid="{5582B34B-8FCE-4A55-91F5-7B586066DDBA}"/>
    <cellStyle name="部门 11 2 2" xfId="34074" xr:uid="{EF2702F0-77CC-49ED-87E3-684473470EF7}"/>
    <cellStyle name="部门 11 3" xfId="34075" xr:uid="{834C2BF0-2A15-4535-BCF2-317BC5F70647}"/>
    <cellStyle name="部门 12" xfId="7833" xr:uid="{9BDCA251-233F-4FE0-B5A5-366BF574EDE0}"/>
    <cellStyle name="部门 12 2" xfId="10158" xr:uid="{657260E8-F845-4FA9-827D-22A4DB5D1294}"/>
    <cellStyle name="部门 12 2 2" xfId="34076" xr:uid="{F9329B15-FCCE-456D-8A00-28E0F7DE2663}"/>
    <cellStyle name="部门 12 3" xfId="34077" xr:uid="{EDF89949-6454-4690-8781-23D521A95992}"/>
    <cellStyle name="部门 13" xfId="7895" xr:uid="{4D99E443-FFDB-40AB-A238-18A6662736FF}"/>
    <cellStyle name="部门 13 2" xfId="17280" xr:uid="{7482E9CB-AD5E-421E-BF68-6291ADB33A46}"/>
    <cellStyle name="部门 13 2 2" xfId="34078" xr:uid="{C5A9E453-2436-4303-AC64-9F2F63B18013}"/>
    <cellStyle name="部门 13 3" xfId="34079" xr:uid="{D3F881DB-A9B5-4181-BF9D-AA8A0BC57AA1}"/>
    <cellStyle name="部门 14" xfId="34080" xr:uid="{26E1566D-480A-4028-9EBC-AB6BD0D3EA4A}"/>
    <cellStyle name="部门 2" xfId="1607" xr:uid="{B40AEE5A-4D41-4202-B4ED-346ED3D3942E}"/>
    <cellStyle name="部门 2 10" xfId="7982" xr:uid="{539C183D-5435-4B05-BE23-2B3CA836B4FF}"/>
    <cellStyle name="部门 2 10 2" xfId="17281" xr:uid="{7346FC78-6B1F-4B7E-97C0-37EBB1EA0CE8}"/>
    <cellStyle name="部门 2 10 2 2" xfId="34081" xr:uid="{DB92B95D-4021-469C-86F5-68EA5945585D}"/>
    <cellStyle name="部门 2 10 3" xfId="34082" xr:uid="{32FA26B5-B679-4DF7-A4DC-E28C3DB32B74}"/>
    <cellStyle name="部门 2 11" xfId="10159" xr:uid="{50A674CD-85AA-41CA-BD92-A85D910A8816}"/>
    <cellStyle name="部门 2 11 2" xfId="34083" xr:uid="{A23E5F5C-18D0-4B25-98BC-A4E6479ED669}"/>
    <cellStyle name="部门 2 12" xfId="34084" xr:uid="{5F65A6C9-1EC1-4477-A62E-D060B43CC9C3}"/>
    <cellStyle name="部门 2 2" xfId="1974" xr:uid="{EBA8758B-8940-4BD2-AB15-D7E6CA0F4893}"/>
    <cellStyle name="部门 2 2 2" xfId="4553" xr:uid="{08077D7A-4C2D-4CB6-87B6-5FD7DB94DA40}"/>
    <cellStyle name="部门 2 2 2 2" xfId="8893" xr:uid="{D89E15B7-5CF6-48A1-A98B-BEDEBA6D215A}"/>
    <cellStyle name="部门 2 2 2 2 2" xfId="17283" xr:uid="{B037E718-3592-4594-9EB7-2CD4B0554FA5}"/>
    <cellStyle name="部门 2 2 2 2 2 2" xfId="34085" xr:uid="{2D3F42ED-6B54-42F9-97CF-D913E675A93B}"/>
    <cellStyle name="部门 2 2 2 2 3" xfId="34086" xr:uid="{176EC8B6-01F5-46A2-8962-3CD6275F373F}"/>
    <cellStyle name="部门 2 2 2 3" xfId="17282" xr:uid="{8576ED32-2998-43A3-8217-6917DD5132E9}"/>
    <cellStyle name="部门 2 2 2 3 2" xfId="34087" xr:uid="{08F6C902-EDF0-4A1C-8E73-861293165AE7}"/>
    <cellStyle name="部门 2 2 2 4" xfId="34088" xr:uid="{06E85693-3AF1-41E6-B1FD-308444FC7642}"/>
    <cellStyle name="部门 2 2 3" xfId="4554" xr:uid="{F50E1BD3-1681-4973-8AFA-B1BC61663984}"/>
    <cellStyle name="部门 2 2 3 2" xfId="8925" xr:uid="{E0D1C5B0-B471-4BE7-A0C1-9642EA27CA99}"/>
    <cellStyle name="部门 2 2 3 2 2" xfId="17285" xr:uid="{B806F248-B3E0-4B7B-ADA8-332E599B3483}"/>
    <cellStyle name="部门 2 2 3 2 2 2" xfId="34089" xr:uid="{9FDA2E33-7032-4C5F-955C-B1D091B2B8B7}"/>
    <cellStyle name="部门 2 2 3 2 3" xfId="34090" xr:uid="{6A0996E8-78D9-4960-861F-A09F195FD0EC}"/>
    <cellStyle name="部门 2 2 3 3" xfId="17284" xr:uid="{0F3A9186-D19D-4EC9-9F79-2B0C8FA12441}"/>
    <cellStyle name="部门 2 2 3 3 2" xfId="34091" xr:uid="{E282B9BD-2B14-4285-9B8E-AF17B6B3D263}"/>
    <cellStyle name="部门 2 2 3 4" xfId="34092" xr:uid="{77EB487F-D9FC-47BC-9565-AF49E4CC430D}"/>
    <cellStyle name="部门 2 2 4" xfId="4555" xr:uid="{BC4CB6BC-5F67-4922-A31C-09530D67B89E}"/>
    <cellStyle name="部门 2 2 4 2" xfId="8931" xr:uid="{F38B51FD-4D1D-47FF-B85E-10A7A6A0CEDF}"/>
    <cellStyle name="部门 2 2 4 2 2" xfId="17287" xr:uid="{5D64490C-9B5E-4A97-BA90-EB82912C5B5A}"/>
    <cellStyle name="部门 2 2 4 2 2 2" xfId="34093" xr:uid="{525EA24F-5EA6-408F-B314-8CDB147397CA}"/>
    <cellStyle name="部门 2 2 4 2 3" xfId="34094" xr:uid="{B32F7A82-1A7E-454A-8079-8166E98C22F6}"/>
    <cellStyle name="部门 2 2 4 3" xfId="17286" xr:uid="{1E8E647F-E45F-447B-8CE8-B9A989FEF5A9}"/>
    <cellStyle name="部门 2 2 4 3 2" xfId="34095" xr:uid="{1FE81D88-2B50-42F3-A8CB-C06BFF68BA72}"/>
    <cellStyle name="部门 2 2 4 4" xfId="34096" xr:uid="{9963C46E-46C6-401F-ADD9-D03762ED8ED3}"/>
    <cellStyle name="部门 2 2 5" xfId="4556" xr:uid="{C0DC6E30-41F2-4877-86EB-2DC9C9862F40}"/>
    <cellStyle name="部门 2 2 5 2" xfId="8332" xr:uid="{7311B79E-936A-4992-8E5D-545236079E5F}"/>
    <cellStyle name="部门 2 2 5 2 2" xfId="17289" xr:uid="{4F20552E-779A-4AFA-AFD4-CBCF4F2B2612}"/>
    <cellStyle name="部门 2 2 5 2 2 2" xfId="34097" xr:uid="{A4E53D2D-89DB-4168-AFDD-B2E7CEA343AB}"/>
    <cellStyle name="部门 2 2 5 2 3" xfId="34098" xr:uid="{FB5B2BC0-61C9-4F2C-9775-279AF92660C8}"/>
    <cellStyle name="部门 2 2 5 3" xfId="17288" xr:uid="{F4938C43-7822-4823-A642-3C69CC8A338B}"/>
    <cellStyle name="部门 2 2 5 3 2" xfId="34099" xr:uid="{46667A56-2198-4023-902E-1E445FCF1B81}"/>
    <cellStyle name="部门 2 2 5 4" xfId="34100" xr:uid="{10B7DB28-9232-4725-8523-5E6C3E930A27}"/>
    <cellStyle name="部门 2 2 6" xfId="8032" xr:uid="{E148A58B-EE78-4ADF-9FD8-596D7F167E9D}"/>
    <cellStyle name="部门 2 2 6 2" xfId="17290" xr:uid="{5CF4DC5B-6316-4D42-A39A-E89561F359BF}"/>
    <cellStyle name="部门 2 2 6 2 2" xfId="34101" xr:uid="{C4716BDB-3E1B-4FAA-97DE-0BA05E04E445}"/>
    <cellStyle name="部门 2 2 6 3" xfId="34102" xr:uid="{888AE45D-4CED-4293-947B-295728997D3C}"/>
    <cellStyle name="部门 2 2 7" xfId="10160" xr:uid="{15816748-416B-4D60-827D-A4A89840E276}"/>
    <cellStyle name="部门 2 2 7 2" xfId="34103" xr:uid="{1F5F8010-DFFA-4C3F-AFC0-5265AECF6F9E}"/>
    <cellStyle name="部门 2 2 8" xfId="34104" xr:uid="{0272F867-E3F1-4839-93DD-539AF01AEB7D}"/>
    <cellStyle name="部门 2 3" xfId="4557" xr:uid="{305D8E0E-97EC-4AB2-BF5F-2731A977AC7F}"/>
    <cellStyle name="部门 2 3 2" xfId="4558" xr:uid="{4841ECFC-F6CE-46F4-AD95-A4056BC5D8BC}"/>
    <cellStyle name="部门 2 3 2 2" xfId="8579" xr:uid="{28B7503F-BA03-41DB-A229-11B59D6BBC55}"/>
    <cellStyle name="部门 2 3 2 2 2" xfId="17293" xr:uid="{A662B31D-77E7-4B83-AB09-822B9B7FE91B}"/>
    <cellStyle name="部门 2 3 2 2 2 2" xfId="34105" xr:uid="{099A311A-4F22-4C95-A6CA-6DB21FC45967}"/>
    <cellStyle name="部门 2 3 2 2 3" xfId="34106" xr:uid="{CB136ACC-2C8D-48A8-95A8-4A2DE948157D}"/>
    <cellStyle name="部门 2 3 2 3" xfId="17292" xr:uid="{6E287EE9-A92C-49AF-AAFA-AA4A2269560E}"/>
    <cellStyle name="部门 2 3 2 3 2" xfId="34107" xr:uid="{FD2A1BA1-CA7A-44F6-9717-23BB33C1C3DF}"/>
    <cellStyle name="部门 2 3 2 4" xfId="34108" xr:uid="{8F500960-BF37-4678-A4B4-B8E860CD01A9}"/>
    <cellStyle name="部门 2 3 3" xfId="4559" xr:uid="{363B281B-1480-4131-892E-9C6FF42E29A6}"/>
    <cellStyle name="部门 2 3 3 2" xfId="9138" xr:uid="{6D41786F-BEF9-4BFE-8B51-505A65BD3B43}"/>
    <cellStyle name="部门 2 3 3 2 2" xfId="17295" xr:uid="{FCEF77EA-AAFE-4702-8550-A1FB11947550}"/>
    <cellStyle name="部门 2 3 3 2 2 2" xfId="34109" xr:uid="{62017336-E242-4F82-ADD0-9D30A1FE0EFB}"/>
    <cellStyle name="部门 2 3 3 2 3" xfId="34110" xr:uid="{8EFD602C-FC36-4561-998F-34FCA88A5D38}"/>
    <cellStyle name="部门 2 3 3 3" xfId="17294" xr:uid="{5EFAB7D3-7C6C-4ED4-861F-CEE0574BA828}"/>
    <cellStyle name="部门 2 3 3 3 2" xfId="34111" xr:uid="{8C7C7122-272E-419C-B693-EC19B1AE9B11}"/>
    <cellStyle name="部门 2 3 3 4" xfId="34112" xr:uid="{A1E0ED14-8059-42E1-B14F-AD8190835425}"/>
    <cellStyle name="部门 2 3 4" xfId="4560" xr:uid="{7D9E45EF-6D49-46BA-9B85-BFDB305E2484}"/>
    <cellStyle name="部门 2 3 4 2" xfId="9365" xr:uid="{862D7748-750F-4AF0-99D5-48B65D925A58}"/>
    <cellStyle name="部门 2 3 4 2 2" xfId="17297" xr:uid="{7AA632CC-63F1-4D7E-AFFA-08FA37A50B56}"/>
    <cellStyle name="部门 2 3 4 2 2 2" xfId="34113" xr:uid="{92160A77-31C3-4A65-BDCA-C7890BB5C38C}"/>
    <cellStyle name="部门 2 3 4 2 3" xfId="34114" xr:uid="{F389C262-1CE6-43AD-8F3E-0D2598C11E0C}"/>
    <cellStyle name="部门 2 3 4 3" xfId="17296" xr:uid="{1119574A-BA29-42B0-A3F3-5749C1EB0E36}"/>
    <cellStyle name="部门 2 3 4 3 2" xfId="34115" xr:uid="{F0067A33-DE20-4131-AC3F-D382EE6CD383}"/>
    <cellStyle name="部门 2 3 4 4" xfId="34116" xr:uid="{D5E3874F-742C-4D75-B7D3-33BBCF979ED0}"/>
    <cellStyle name="部门 2 3 5" xfId="4561" xr:uid="{1432A437-B8E6-4AFD-B203-2C5AEF41BC45}"/>
    <cellStyle name="部门 2 3 5 2" xfId="8483" xr:uid="{3B005D4C-316B-4963-8CDF-AB3DC72F2068}"/>
    <cellStyle name="部门 2 3 5 2 2" xfId="17299" xr:uid="{310AECC1-7DF8-4CC1-B9AD-13B7EAC351A9}"/>
    <cellStyle name="部门 2 3 5 2 2 2" xfId="34117" xr:uid="{8D29FAEC-7F5E-4F7A-96BA-7CFADC952AB9}"/>
    <cellStyle name="部门 2 3 5 2 3" xfId="34118" xr:uid="{687C6463-6C76-4448-8076-5CB7B9D5EE42}"/>
    <cellStyle name="部门 2 3 5 3" xfId="17298" xr:uid="{7A0E2142-B7A4-4820-90A8-B79899D2555F}"/>
    <cellStyle name="部门 2 3 5 3 2" xfId="34119" xr:uid="{0C83F56C-2C3F-46F4-86FA-860A7B97004E}"/>
    <cellStyle name="部门 2 3 5 4" xfId="34120" xr:uid="{7205DC4D-256D-4C77-BAE0-6E189B5FE1BF}"/>
    <cellStyle name="部门 2 3 6" xfId="8215" xr:uid="{B69228F3-6ED6-4D3E-A264-DACFE954952E}"/>
    <cellStyle name="部门 2 3 6 2" xfId="17300" xr:uid="{5EF4693E-0164-447F-86A0-63ABB887FDDE}"/>
    <cellStyle name="部门 2 3 6 2 2" xfId="34121" xr:uid="{C5561149-E73D-4806-B132-56EA738556C3}"/>
    <cellStyle name="部门 2 3 6 3" xfId="34122" xr:uid="{F42CEB45-4183-430B-AE26-54639BD02406}"/>
    <cellStyle name="部门 2 3 7" xfId="17291" xr:uid="{187729A0-01E2-4E1A-A853-3DB565E3766B}"/>
    <cellStyle name="部门 2 3 7 2" xfId="34123" xr:uid="{B07CF9DB-8E6F-4EFB-963B-EA40B20431A8}"/>
    <cellStyle name="部门 2 3 8" xfId="34124" xr:uid="{E2B52337-D9D1-4A23-B21D-7D523570667D}"/>
    <cellStyle name="部门 2 4" xfId="4562" xr:uid="{01749E9A-EBF3-49E0-B25E-B76DD92C2D9E}"/>
    <cellStyle name="部门 2 4 2" xfId="4563" xr:uid="{0046E027-DB89-464C-AAD4-59AD914FC0FD}"/>
    <cellStyle name="部门 2 4 2 2" xfId="8727" xr:uid="{C5BF2B6D-13B4-490F-B0FB-BB0D28EBBF74}"/>
    <cellStyle name="部门 2 4 2 2 2" xfId="17303" xr:uid="{C066C4B2-6BEB-4C06-B1BF-851F3664EF78}"/>
    <cellStyle name="部门 2 4 2 2 2 2" xfId="34125" xr:uid="{C094C3E4-D2FE-4142-A9A1-E1C51DEBA515}"/>
    <cellStyle name="部门 2 4 2 2 3" xfId="34126" xr:uid="{BC1B173F-AC21-47AE-BE48-9D75F7C702EE}"/>
    <cellStyle name="部门 2 4 2 3" xfId="17302" xr:uid="{38B5EB0B-8DBE-4C24-8B78-A5B018C107A2}"/>
    <cellStyle name="部门 2 4 2 3 2" xfId="34127" xr:uid="{41D60BA5-CF9F-4EE7-ABC4-53B8D857E0B3}"/>
    <cellStyle name="部门 2 4 2 4" xfId="34128" xr:uid="{243D8486-036D-49E6-969D-BD3052B610AE}"/>
    <cellStyle name="部门 2 4 3" xfId="4564" xr:uid="{AB0DA1F0-8041-4B8F-B182-6DE425BAF1C1}"/>
    <cellStyle name="部门 2 4 3 2" xfId="8864" xr:uid="{25A3C274-7695-4E7F-8FC6-825026C2B8B1}"/>
    <cellStyle name="部门 2 4 3 2 2" xfId="17305" xr:uid="{2E1966E8-7FB9-485B-A46B-4FF30B626059}"/>
    <cellStyle name="部门 2 4 3 2 2 2" xfId="34129" xr:uid="{9E6B037D-71C9-47B7-A071-7FBD8925B1BB}"/>
    <cellStyle name="部门 2 4 3 2 3" xfId="34130" xr:uid="{AE78C518-D0AD-4775-87AB-E23C7102E0DD}"/>
    <cellStyle name="部门 2 4 3 3" xfId="17304" xr:uid="{A7609601-9C59-404C-A249-8E367197CB78}"/>
    <cellStyle name="部门 2 4 3 3 2" xfId="34131" xr:uid="{9EEA1F47-30FE-47F7-BDD4-27C8EE8CD827}"/>
    <cellStyle name="部门 2 4 3 4" xfId="34132" xr:uid="{D652A23C-369A-4A69-A2CD-21F9559A54EF}"/>
    <cellStyle name="部门 2 4 4" xfId="4565" xr:uid="{0B8EC18B-6CC2-4E91-8390-F1EF9DAD1521}"/>
    <cellStyle name="部门 2 4 4 2" xfId="9211" xr:uid="{A7F33CB5-764E-47FE-9AC1-FF292D55DE83}"/>
    <cellStyle name="部门 2 4 4 2 2" xfId="17307" xr:uid="{4D7D3280-8411-455F-8E18-81BCF7E743F1}"/>
    <cellStyle name="部门 2 4 4 2 2 2" xfId="34133" xr:uid="{E920F7FB-DC4E-4901-A27C-8F4E95B7772D}"/>
    <cellStyle name="部门 2 4 4 2 3" xfId="34134" xr:uid="{61A0BC62-9016-47FE-9563-794537B0CC62}"/>
    <cellStyle name="部门 2 4 4 3" xfId="17306" xr:uid="{6614E835-6C78-4BA2-89BD-9A86A24907CD}"/>
    <cellStyle name="部门 2 4 4 3 2" xfId="34135" xr:uid="{A0F335F3-4879-46F4-AC5A-516A9CDC1F8F}"/>
    <cellStyle name="部门 2 4 4 4" xfId="34136" xr:uid="{590722C8-FE99-43CF-AF6A-B20AE48AA21C}"/>
    <cellStyle name="部门 2 4 5" xfId="4566" xr:uid="{63A85597-1BB8-4F4B-B23E-59779D3351A8}"/>
    <cellStyle name="部门 2 4 5 2" xfId="8358" xr:uid="{651C482B-FB93-41EF-B068-1F27DEBAA102}"/>
    <cellStyle name="部门 2 4 5 2 2" xfId="17309" xr:uid="{D7956580-5A25-452F-8DF8-768D787510F0}"/>
    <cellStyle name="部门 2 4 5 2 2 2" xfId="34137" xr:uid="{77A854EA-4B73-425F-9C19-98BBF766313B}"/>
    <cellStyle name="部门 2 4 5 2 3" xfId="34138" xr:uid="{A7F14428-0C25-4FD3-A137-9022CFBB4917}"/>
    <cellStyle name="部门 2 4 5 3" xfId="17308" xr:uid="{158A0C9E-50B0-4E41-AD66-F0101072B65E}"/>
    <cellStyle name="部门 2 4 5 3 2" xfId="34139" xr:uid="{84C01E8F-F56E-4936-A2E3-C55CC3116B7F}"/>
    <cellStyle name="部门 2 4 5 4" xfId="34140" xr:uid="{2D61DA36-7C06-486D-94EC-746647DF8140}"/>
    <cellStyle name="部门 2 4 6" xfId="8061" xr:uid="{4F853918-F9A8-42F6-B0BB-BAE3F32FA794}"/>
    <cellStyle name="部门 2 4 6 2" xfId="17310" xr:uid="{B9A85452-A85C-4FC3-9F4F-21AB866E45CB}"/>
    <cellStyle name="部门 2 4 6 2 2" xfId="34141" xr:uid="{6A11DFF9-D0B7-4C41-8156-9D71BF9613F0}"/>
    <cellStyle name="部门 2 4 6 3" xfId="34142" xr:uid="{C12E607A-00D6-44E5-B962-DC60832DE792}"/>
    <cellStyle name="部门 2 4 7" xfId="17301" xr:uid="{3EE8592A-E40E-48F3-A200-FE1F0CFF5A50}"/>
    <cellStyle name="部门 2 4 7 2" xfId="34143" xr:uid="{1FFC1522-A2E6-4AC1-9F01-625773961EC0}"/>
    <cellStyle name="部门 2 4 8" xfId="34144" xr:uid="{70452419-8E90-4B6F-84DF-4E51F0C089C8}"/>
    <cellStyle name="部门 2 5" xfId="4567" xr:uid="{E3369C2A-CA63-4134-A166-A6229ACEED5E}"/>
    <cellStyle name="部门 2 5 2" xfId="4568" xr:uid="{EF173C70-A421-4674-B90F-11F1849D31BD}"/>
    <cellStyle name="部门 2 5 2 2" xfId="8607" xr:uid="{97D51006-F76D-4EC8-85E7-94EB335A53C9}"/>
    <cellStyle name="部门 2 5 2 2 2" xfId="17313" xr:uid="{D1A28F0A-DFE4-4C53-A6A4-ADB6FB260A30}"/>
    <cellStyle name="部门 2 5 2 2 2 2" xfId="34145" xr:uid="{024E485F-E396-4533-9A5D-5F9ECDBAAE17}"/>
    <cellStyle name="部门 2 5 2 2 3" xfId="34146" xr:uid="{7C3B4711-0A02-4BE3-917A-0A24931E2467}"/>
    <cellStyle name="部门 2 5 2 3" xfId="17312" xr:uid="{7DA9FF35-8FB4-41F8-8B76-D9B2E1F85478}"/>
    <cellStyle name="部门 2 5 2 3 2" xfId="34147" xr:uid="{76331497-EDA0-4FCF-8ABF-1D1267170A29}"/>
    <cellStyle name="部门 2 5 2 4" xfId="34148" xr:uid="{B822C912-2BCB-4018-8BED-655C8C0F6F49}"/>
    <cellStyle name="部门 2 5 3" xfId="4569" xr:uid="{C4AA591F-4ACF-460C-89FE-1BD68A5E3A59}"/>
    <cellStyle name="部门 2 5 3 2" xfId="9110" xr:uid="{9FA4B007-CD46-4653-8AB1-98BD33C9CB38}"/>
    <cellStyle name="部门 2 5 3 2 2" xfId="17315" xr:uid="{F5AEBCCC-A230-45C6-8E84-5847338C1DF2}"/>
    <cellStyle name="部门 2 5 3 2 2 2" xfId="34149" xr:uid="{37EBD9E0-2C53-462A-B0C9-BABC7AA509BA}"/>
    <cellStyle name="部门 2 5 3 2 3" xfId="34150" xr:uid="{654F9311-62F1-482B-8368-997799CC7B62}"/>
    <cellStyle name="部门 2 5 3 3" xfId="17314" xr:uid="{6F9BAD4E-9D79-414F-A566-418D1675B2D9}"/>
    <cellStyle name="部门 2 5 3 3 2" xfId="34151" xr:uid="{580FD653-F2AB-4E8E-B7BF-560CC4EE0075}"/>
    <cellStyle name="部门 2 5 3 4" xfId="34152" xr:uid="{0A4CA3FE-A130-4213-A5A1-728AD3C03D67}"/>
    <cellStyle name="部门 2 5 4" xfId="4570" xr:uid="{F9ACC024-6441-4B40-83A9-DE75F06C54C7}"/>
    <cellStyle name="部门 2 5 4 2" xfId="9337" xr:uid="{408C9A16-A11E-48F3-9594-2FB5569713D2}"/>
    <cellStyle name="部门 2 5 4 2 2" xfId="17317" xr:uid="{0EF77270-148C-4C40-B3FC-3BAA3FE11636}"/>
    <cellStyle name="部门 2 5 4 2 2 2" xfId="34153" xr:uid="{DDF80197-D1BC-4C35-9DF9-744416C17CB6}"/>
    <cellStyle name="部门 2 5 4 2 3" xfId="34154" xr:uid="{4FADE257-0C40-49B5-88E3-E8774D120829}"/>
    <cellStyle name="部门 2 5 4 3" xfId="17316" xr:uid="{AD82C48E-65D8-4DC0-8E05-2BF5856D6EB3}"/>
    <cellStyle name="部门 2 5 4 3 2" xfId="34155" xr:uid="{FD1C9687-2944-4ED0-8BC2-C7B9561AD119}"/>
    <cellStyle name="部门 2 5 4 4" xfId="34156" xr:uid="{42A83C22-9D64-4E42-8DA3-A0DBBBF1A02B}"/>
    <cellStyle name="部门 2 5 5" xfId="4571" xr:uid="{66138DCF-86C8-447B-8330-D49FCB7775FE}"/>
    <cellStyle name="部门 2 5 5 2" xfId="8457" xr:uid="{6D41896F-DCFE-4C86-9A1B-CD7A0C7FF60D}"/>
    <cellStyle name="部门 2 5 5 2 2" xfId="17319" xr:uid="{96EFDEB2-C33F-4B32-87E9-C25D7B4E1D66}"/>
    <cellStyle name="部门 2 5 5 2 2 2" xfId="34157" xr:uid="{D40FC017-469C-40FE-9981-4D79CF87273F}"/>
    <cellStyle name="部门 2 5 5 2 3" xfId="34158" xr:uid="{116093F3-7885-48E8-ABA3-D2F42FAC7CD8}"/>
    <cellStyle name="部门 2 5 5 3" xfId="17318" xr:uid="{3508345E-4E1A-463C-B099-31DAD51CDE0A}"/>
    <cellStyle name="部门 2 5 5 3 2" xfId="34159" xr:uid="{E526F1E9-9BC3-4AEC-89E3-03B553592DDD}"/>
    <cellStyle name="部门 2 5 5 4" xfId="34160" xr:uid="{BB7AE067-6380-4EA3-8A71-DB8C9E6260DE}"/>
    <cellStyle name="部门 2 5 6" xfId="8187" xr:uid="{D316BF86-4D76-4FF0-8B9C-47C5698111C7}"/>
    <cellStyle name="部门 2 5 6 2" xfId="17320" xr:uid="{BD30BE40-A136-460F-84F7-5D14C4A975CE}"/>
    <cellStyle name="部门 2 5 6 2 2" xfId="34161" xr:uid="{181703D6-CEAA-4591-A617-DEEBBADD702C}"/>
    <cellStyle name="部门 2 5 6 3" xfId="34162" xr:uid="{E7CEFED9-D084-40E1-BBE8-B64D3544B665}"/>
    <cellStyle name="部门 2 5 7" xfId="17311" xr:uid="{1DC36375-A041-4E7D-9046-88D6129985CE}"/>
    <cellStyle name="部门 2 5 7 2" xfId="34163" xr:uid="{AB3F7283-6BA5-4671-AD30-9E1455A2296A}"/>
    <cellStyle name="部门 2 5 8" xfId="34164" xr:uid="{D6127659-6C6B-4062-A645-76094D6B2B07}"/>
    <cellStyle name="部门 2 6" xfId="4572" xr:uid="{9BD1C7FC-950B-4672-BFC9-8683663411DD}"/>
    <cellStyle name="部门 2 6 2" xfId="4573" xr:uid="{D2DCEFF1-1F39-4D03-BD29-E2FDDA5EE08B}"/>
    <cellStyle name="部门 2 6 2 2" xfId="8698" xr:uid="{46E6088E-7909-4E32-B1AF-ACD70B3B6E00}"/>
    <cellStyle name="部门 2 6 2 2 2" xfId="17323" xr:uid="{7FDD587D-43A8-41F5-A64F-76530D4271A1}"/>
    <cellStyle name="部门 2 6 2 2 2 2" xfId="34165" xr:uid="{503B3287-A80F-495A-8FE8-1E7D701478BF}"/>
    <cellStyle name="部门 2 6 2 2 3" xfId="34166" xr:uid="{BF2AD298-C98D-49CE-86E2-EBD81BEF51AB}"/>
    <cellStyle name="部门 2 6 2 3" xfId="17322" xr:uid="{F49429C8-378D-4DA5-8DC8-CFD85DBB7B76}"/>
    <cellStyle name="部门 2 6 2 3 2" xfId="34167" xr:uid="{C1A7B507-C551-426E-ACE2-1E17477CB9F6}"/>
    <cellStyle name="部门 2 6 2 4" xfId="34168" xr:uid="{898EE65A-D836-4922-9AB0-41990D202609}"/>
    <cellStyle name="部门 2 6 3" xfId="4574" xr:uid="{4C0ED33C-34C7-4380-ACEA-44A9FE9B3F53}"/>
    <cellStyle name="部门 2 6 3 2" xfId="9019" xr:uid="{197216FA-883D-467F-96D1-E87005E3C570}"/>
    <cellStyle name="部门 2 6 3 2 2" xfId="17325" xr:uid="{7C1686E6-F290-4FCA-877A-15BFFAAB696E}"/>
    <cellStyle name="部门 2 6 3 2 2 2" xfId="34169" xr:uid="{46AC0118-E868-487E-B2BF-9544B4E12818}"/>
    <cellStyle name="部门 2 6 3 2 3" xfId="34170" xr:uid="{05CDD37F-E859-4966-93F9-0F1AC94DD9EB}"/>
    <cellStyle name="部门 2 6 3 3" xfId="17324" xr:uid="{E04CE110-A50E-4FD9-8D07-36B54B5855DD}"/>
    <cellStyle name="部门 2 6 3 3 2" xfId="34171" xr:uid="{BF485CD4-BCF0-4968-BA9F-B20E5643B81F}"/>
    <cellStyle name="部门 2 6 3 4" xfId="34172" xr:uid="{34A35431-ABF5-4AC0-84BB-390A3EBA7635}"/>
    <cellStyle name="部门 2 6 4" xfId="4575" xr:uid="{2ABE0627-C5D0-4A04-BDE0-4926C8AFF2AC}"/>
    <cellStyle name="部门 2 6 4 2" xfId="9246" xr:uid="{FD0EA024-501F-414E-8E63-219B86842668}"/>
    <cellStyle name="部门 2 6 4 2 2" xfId="17327" xr:uid="{DCC08FF1-4076-40EB-8836-AEEB6AD0C0CC}"/>
    <cellStyle name="部门 2 6 4 2 2 2" xfId="34173" xr:uid="{34D1B63C-8AB4-4C00-9E86-7597A24BBF4F}"/>
    <cellStyle name="部门 2 6 4 2 3" xfId="34174" xr:uid="{7229E104-2471-4AFF-BDC7-A101F6382652}"/>
    <cellStyle name="部门 2 6 4 3" xfId="17326" xr:uid="{6AED0374-26A7-41A0-85CE-5112776E92C7}"/>
    <cellStyle name="部门 2 6 4 3 2" xfId="34175" xr:uid="{81D06DDA-4697-4A33-88AE-1FFB483BFFA9}"/>
    <cellStyle name="部门 2 6 4 4" xfId="34176" xr:uid="{0EDD9EC4-77BC-47A3-B981-E591598AF02F}"/>
    <cellStyle name="部门 2 6 5" xfId="4576" xr:uid="{4FBC076E-35C0-4B3F-BDD9-F32A4A3D60BD}"/>
    <cellStyle name="部门 2 6 5 2" xfId="8388" xr:uid="{D27D2060-E7F0-4C39-9EA4-A440C07FA3F1}"/>
    <cellStyle name="部门 2 6 5 2 2" xfId="17329" xr:uid="{FEC6CD0F-2D76-44CF-B81A-0E63076AEAD0}"/>
    <cellStyle name="部门 2 6 5 2 2 2" xfId="34177" xr:uid="{A3D50909-2809-4E05-AC92-5AC06A4B316F}"/>
    <cellStyle name="部门 2 6 5 2 3" xfId="34178" xr:uid="{75AE3F79-24F3-453E-A270-2128464B4417}"/>
    <cellStyle name="部门 2 6 5 3" xfId="17328" xr:uid="{3ABC088A-A0EE-41B9-9180-82CFD6E025A5}"/>
    <cellStyle name="部门 2 6 5 3 2" xfId="34179" xr:uid="{A23DCA09-E3E0-41DD-A784-C89C136CCD67}"/>
    <cellStyle name="部门 2 6 5 4" xfId="34180" xr:uid="{E92B0BFE-EFD4-4CD9-85BC-5B09FDA2BEF3}"/>
    <cellStyle name="部门 2 6 6" xfId="8096" xr:uid="{FA154EF4-B4FB-468B-B888-B78CB6EEF942}"/>
    <cellStyle name="部门 2 6 6 2" xfId="17330" xr:uid="{A5528D27-8C17-43D6-9F21-DC89E7007F90}"/>
    <cellStyle name="部门 2 6 6 2 2" xfId="34181" xr:uid="{EBA78D1B-C8FA-4AE4-914D-C597FD1F6EBA}"/>
    <cellStyle name="部门 2 6 6 3" xfId="34182" xr:uid="{76CE76E0-3260-4E08-B524-55858015EA46}"/>
    <cellStyle name="部门 2 6 7" xfId="17321" xr:uid="{98C87839-53F4-4736-B600-E39E6127DFA1}"/>
    <cellStyle name="部门 2 6 7 2" xfId="34183" xr:uid="{EF9D349E-D55B-42C2-B885-73826F7F8EBE}"/>
    <cellStyle name="部门 2 6 8" xfId="34184" xr:uid="{511CBADC-0654-4E59-AEED-85DEC1B60C54}"/>
    <cellStyle name="部门 2 7" xfId="4577" xr:uid="{3A9CD88E-CC8B-4F4F-B7A1-56430CCD4220}"/>
    <cellStyle name="部门 2 7 2" xfId="4578" xr:uid="{F87B1950-B279-4502-B631-254389B0FEFB}"/>
    <cellStyle name="部门 2 7 2 2" xfId="8598" xr:uid="{C7DEE82E-B21E-4FD3-8701-DC26AA6623A3}"/>
    <cellStyle name="部门 2 7 2 2 2" xfId="17333" xr:uid="{17825A05-4EBC-41BB-B6CF-9A4C09AA5C44}"/>
    <cellStyle name="部门 2 7 2 2 2 2" xfId="34185" xr:uid="{B7CA487E-E16F-4DCF-ACF7-1B6E39A4AFD4}"/>
    <cellStyle name="部门 2 7 2 2 3" xfId="34186" xr:uid="{B432B80E-1CE9-49F5-B400-ACACC9827735}"/>
    <cellStyle name="部门 2 7 2 3" xfId="17332" xr:uid="{04AEC1E3-1D1A-4B2E-BCCF-D9E97235EDBA}"/>
    <cellStyle name="部门 2 7 2 3 2" xfId="34187" xr:uid="{1F2CA89E-A83C-47F7-BDE3-E6DD5161DC3E}"/>
    <cellStyle name="部门 2 7 2 4" xfId="34188" xr:uid="{A415A96F-6609-4366-B87B-7319BBBE282E}"/>
    <cellStyle name="部门 2 7 3" xfId="4579" xr:uid="{DA6E57DA-B7DE-4C55-BD4A-1967FA202EBF}"/>
    <cellStyle name="部门 2 7 3 2" xfId="9119" xr:uid="{621C2D12-BAEE-4B13-85FA-638195ED9DA6}"/>
    <cellStyle name="部门 2 7 3 2 2" xfId="17335" xr:uid="{D78B5AA3-7347-4A17-807A-1870FE32C203}"/>
    <cellStyle name="部门 2 7 3 2 2 2" xfId="34189" xr:uid="{5C1FE067-D324-4F53-BA5A-A57AD18E0146}"/>
    <cellStyle name="部门 2 7 3 2 3" xfId="34190" xr:uid="{9C9E1F89-6FCC-44C2-AFCF-3C25215E0767}"/>
    <cellStyle name="部门 2 7 3 3" xfId="17334" xr:uid="{D721E33D-68B5-43C4-BDC8-B6801A451F86}"/>
    <cellStyle name="部门 2 7 3 3 2" xfId="34191" xr:uid="{65662A39-F05A-4999-81D9-8AF2EFC9CC03}"/>
    <cellStyle name="部门 2 7 3 4" xfId="34192" xr:uid="{F232DAC8-9CB8-4582-A7AD-79D22421D1E2}"/>
    <cellStyle name="部门 2 7 4" xfId="4580" xr:uid="{5E161829-D9E9-49D6-89B7-023CD40EACAE}"/>
    <cellStyle name="部门 2 7 4 2" xfId="9346" xr:uid="{FC104259-E56E-4319-B607-84BCB1B7DCDA}"/>
    <cellStyle name="部门 2 7 4 2 2" xfId="17337" xr:uid="{DB04C3DA-AC53-41FE-9C8C-87F9031E7CE1}"/>
    <cellStyle name="部门 2 7 4 2 2 2" xfId="34193" xr:uid="{80C2E121-CB58-48C8-8E85-881B33DABBD0}"/>
    <cellStyle name="部门 2 7 4 2 3" xfId="34194" xr:uid="{0A0E3775-4C39-47CF-AA20-6C66F411F2DC}"/>
    <cellStyle name="部门 2 7 4 3" xfId="17336" xr:uid="{9B9E97A5-8377-4B1D-BD25-2825EFEB7D6D}"/>
    <cellStyle name="部门 2 7 4 3 2" xfId="34195" xr:uid="{C28974E2-FCE5-4F22-9F1F-77EE187003ED}"/>
    <cellStyle name="部门 2 7 4 4" xfId="34196" xr:uid="{A7A41695-4DAE-41E4-A468-ED475E9D26EF}"/>
    <cellStyle name="部门 2 7 5" xfId="8196" xr:uid="{37D9F7B1-0DAB-4753-BB5B-4FAF9279441D}"/>
    <cellStyle name="部门 2 7 5 2" xfId="17338" xr:uid="{24C727F8-A299-467C-B2FC-35FF879A3887}"/>
    <cellStyle name="部门 2 7 5 2 2" xfId="34197" xr:uid="{7A6C6160-00FC-4B4D-A9F1-72D76124C9B7}"/>
    <cellStyle name="部门 2 7 5 3" xfId="34198" xr:uid="{0AE8DEA1-BB71-4C5E-B367-0FD2D0831F4D}"/>
    <cellStyle name="部门 2 7 6" xfId="17331" xr:uid="{CF274913-FAB0-4C0C-91B7-B48EA6B1DA2E}"/>
    <cellStyle name="部门 2 7 6 2" xfId="34199" xr:uid="{85C86ABA-231D-4D42-9299-A8C8F947A549}"/>
    <cellStyle name="部门 2 7 7" xfId="34200" xr:uid="{A1D1346D-3485-4423-9535-1FF5E7A9CD8A}"/>
    <cellStyle name="部门 2 8" xfId="4581" xr:uid="{7B94ACB0-3BE8-43DD-A9F3-FB076B5C73A8}"/>
    <cellStyle name="部门 2 8 2" xfId="17339" xr:uid="{6146689E-4E5D-4ED6-96A2-D30FC890EA31}"/>
    <cellStyle name="部门 2 8 2 2" xfId="34201" xr:uid="{5659520C-7F47-458E-816D-BC14E71A83C0}"/>
    <cellStyle name="部门 2 8 3" xfId="34202" xr:uid="{A228407B-CB01-4D13-B2ED-E9AF8CACD4F0}"/>
    <cellStyle name="部门 2 9" xfId="4656" xr:uid="{49D2B285-288E-4607-86E2-DF7FC16B32A0}"/>
    <cellStyle name="部门 2 9 2" xfId="17340" xr:uid="{B4626EDB-51F4-4928-BE59-1EE217049B01}"/>
    <cellStyle name="部门 2 9 2 2" xfId="34203" xr:uid="{6329AC6F-AD95-449B-8C70-5159D64A6A89}"/>
    <cellStyle name="部门 2 9 3" xfId="34204" xr:uid="{B618D4AA-A34C-4EB7-808F-9D1D0357BA54}"/>
    <cellStyle name="部门 3" xfId="1752" xr:uid="{23B0597A-C203-4388-8A59-947C0CA94F54}"/>
    <cellStyle name="部门 3 2" xfId="1982" xr:uid="{3A695385-E3D5-493A-8C59-D0CCA28FEB11}"/>
    <cellStyle name="部门 3 2 2" xfId="8929" xr:uid="{52C0373C-BCED-4B45-82F0-4599FA98A387}"/>
    <cellStyle name="部门 3 2 2 2" xfId="17341" xr:uid="{4375A5E5-14B6-42E3-BF20-8A3B77C0E331}"/>
    <cellStyle name="部门 3 2 2 2 2" xfId="34205" xr:uid="{735759DA-F320-47B4-8CAA-9E1C3D4095B9}"/>
    <cellStyle name="部门 3 2 2 3" xfId="34206" xr:uid="{3FAE283C-837D-4263-97E5-71C40AF960C0}"/>
    <cellStyle name="部门 3 2 3" xfId="10161" xr:uid="{16445168-2B80-4EE0-92BA-8FA82810E574}"/>
    <cellStyle name="部门 3 2 3 2" xfId="34207" xr:uid="{E50B6141-7209-4D57-8C83-56885C3BED9D}"/>
    <cellStyle name="部门 3 2 4" xfId="34208" xr:uid="{C4F653D2-6C43-4B7C-91EC-B8652F650596}"/>
    <cellStyle name="部门 3 3" xfId="4582" xr:uid="{6B6D5533-F007-4F45-8B51-A28B7A94156D}"/>
    <cellStyle name="部门 3 3 2" xfId="8847" xr:uid="{8A15DB46-F227-429D-9232-52F2885DA16B}"/>
    <cellStyle name="部门 3 3 2 2" xfId="17343" xr:uid="{762B6292-BC95-4D95-B49D-E46F0D74F584}"/>
    <cellStyle name="部门 3 3 2 2 2" xfId="34209" xr:uid="{48D08383-2A5D-4EE6-BF0A-0C0E0E0A136F}"/>
    <cellStyle name="部门 3 3 2 3" xfId="34210" xr:uid="{95D5D616-35D6-4464-8EB3-82BA68B884A7}"/>
    <cellStyle name="部门 3 3 3" xfId="17342" xr:uid="{365DB99A-3E3B-4F83-BB2F-C0C54B15636C}"/>
    <cellStyle name="部门 3 3 3 2" xfId="34211" xr:uid="{9B18A38F-12BF-4110-B9B6-5C59BD9EA4D3}"/>
    <cellStyle name="部门 3 3 4" xfId="34212" xr:uid="{EE82168E-A175-4DF6-B9E8-F33628D66A05}"/>
    <cellStyle name="部门 3 4" xfId="4583" xr:uid="{5241FF26-437F-489F-8559-44BFFE7E7F9F}"/>
    <cellStyle name="部门 3 4 2" xfId="8940" xr:uid="{06D70EB7-4160-426A-A91F-478E2DA92118}"/>
    <cellStyle name="部门 3 4 2 2" xfId="17345" xr:uid="{B11EA547-2CD1-470B-9489-2A325622F130}"/>
    <cellStyle name="部门 3 4 2 2 2" xfId="34213" xr:uid="{3412B4E7-8039-427D-80A8-4864622C0072}"/>
    <cellStyle name="部门 3 4 2 3" xfId="34214" xr:uid="{D1ECC3A8-67A9-4CCE-B57E-AF5D7ABB46A2}"/>
    <cellStyle name="部门 3 4 3" xfId="17344" xr:uid="{D6F8D697-6F3D-429E-A4FF-BD11109426AB}"/>
    <cellStyle name="部门 3 4 3 2" xfId="34215" xr:uid="{D21BD296-5409-45A3-8171-6AB5AA4338E4}"/>
    <cellStyle name="部门 3 4 4" xfId="34216" xr:uid="{5AD0ABA8-C616-4594-B54A-B123B4DF164C}"/>
    <cellStyle name="部门 3 5" xfId="4584" xr:uid="{18A6AC71-A721-44BC-BD02-DCE0EBCFD663}"/>
    <cellStyle name="部门 3 5 2" xfId="8328" xr:uid="{588678B1-5E22-4063-9354-CB6DBEE66940}"/>
    <cellStyle name="部门 3 5 2 2" xfId="17347" xr:uid="{28D3085F-629D-4DF7-B738-B9B9B8E81582}"/>
    <cellStyle name="部门 3 5 2 2 2" xfId="34217" xr:uid="{ED3A0F60-64EB-4FC1-8C5D-00418748B52A}"/>
    <cellStyle name="部门 3 5 2 3" xfId="34218" xr:uid="{42D30401-EF96-4384-843E-6C6A73280F01}"/>
    <cellStyle name="部门 3 5 3" xfId="17346" xr:uid="{D1B2F79C-1EA1-4B29-87E7-F307049633C6}"/>
    <cellStyle name="部门 3 5 3 2" xfId="34219" xr:uid="{89A02710-1EC5-4D42-BCD8-461D1E19FC73}"/>
    <cellStyle name="部门 3 5 4" xfId="34220" xr:uid="{CCBD1385-BCF1-45DB-A318-9A4E9B67366D}"/>
    <cellStyle name="部门 3 6" xfId="4585" xr:uid="{AFC0D39D-7895-4CD4-BBAE-8E185CC73C83}"/>
    <cellStyle name="部门 3 6 2" xfId="17348" xr:uid="{C80CDCFA-EE93-4631-A298-E32A1FC4D51A}"/>
    <cellStyle name="部门 3 6 2 2" xfId="34221" xr:uid="{3B92901E-AF63-4AE8-B6F1-9A5BF2CE9F9B}"/>
    <cellStyle name="部门 3 6 3" xfId="34222" xr:uid="{6A45AD0D-22A7-48FA-8A63-8E6150FF1BA8}"/>
    <cellStyle name="部门 3 6 4" xfId="34393" xr:uid="{B378E0A1-3D23-4A8E-A1EE-7EFF9D57E893}"/>
    <cellStyle name="部门 3 7" xfId="8028" xr:uid="{0F6944FB-90C6-44B3-ABD8-A451B12AFE90}"/>
    <cellStyle name="部门 3 7 2" xfId="17349" xr:uid="{3299B723-FF7B-4175-A7D9-7E9C1D14F569}"/>
    <cellStyle name="部门 3 7 2 2" xfId="34223" xr:uid="{D7715CA1-43CF-4337-9F5D-689FA4426969}"/>
    <cellStyle name="部门 3 7 3" xfId="34224" xr:uid="{AF84F3F0-1A48-40AC-9F38-0CE84A7CD163}"/>
    <cellStyle name="部门 3 8" xfId="34225" xr:uid="{E9E77C23-C0BA-4B03-BFDF-D51A75BBDDC5}"/>
    <cellStyle name="部门 4" xfId="1930" xr:uid="{14C26A09-0756-4E03-BAAC-2221EFE9961A}"/>
    <cellStyle name="部门 4 2" xfId="4586" xr:uid="{A7C05BA6-65EA-44D6-9D3A-5A3482B00B55}"/>
    <cellStyle name="部门 4 2 2" xfId="8604" xr:uid="{A07B6F57-8BC5-4809-9894-DFBA2A30EB18}"/>
    <cellStyle name="部门 4 2 2 2" xfId="17351" xr:uid="{16BC4432-8B43-4B4E-84A9-968406F29722}"/>
    <cellStyle name="部门 4 2 2 2 2" xfId="34226" xr:uid="{47A157F8-136F-491E-AC28-C88345532450}"/>
    <cellStyle name="部门 4 2 2 3" xfId="34227" xr:uid="{18AA12C1-DAC2-4EE4-9C2F-0D8AC65866CB}"/>
    <cellStyle name="部门 4 2 3" xfId="17350" xr:uid="{B3CC937C-C116-4C97-88E7-1E599154FE00}"/>
    <cellStyle name="部门 4 2 3 2" xfId="34228" xr:uid="{DCB038FA-59F8-4A33-8EB5-4B283A601606}"/>
    <cellStyle name="部门 4 2 4" xfId="34229" xr:uid="{2619C199-6A4A-466D-BCA3-5B933A4C844D}"/>
    <cellStyle name="部门 4 3" xfId="4587" xr:uid="{660C1027-BC3F-4497-B05C-82A5C81F6FA3}"/>
    <cellStyle name="部门 4 3 2" xfId="9113" xr:uid="{3CBA1AAD-42E7-4B84-BF63-4109105AADE8}"/>
    <cellStyle name="部门 4 3 2 2" xfId="17353" xr:uid="{D290C55C-7282-44ED-86F3-28D562FCAE8B}"/>
    <cellStyle name="部门 4 3 2 2 2" xfId="34230" xr:uid="{A2A77009-1316-4353-8E73-72EEC4E0B89D}"/>
    <cellStyle name="部门 4 3 2 3" xfId="34231" xr:uid="{FD1BA1FE-C665-4051-8713-8DF14FE84374}"/>
    <cellStyle name="部门 4 3 3" xfId="17352" xr:uid="{A3A5E40D-E4A3-4B25-8DD9-D3F4D357D311}"/>
    <cellStyle name="部门 4 3 3 2" xfId="34232" xr:uid="{CE2DDDF4-3C9D-4FCD-B829-893E4DE0F3BB}"/>
    <cellStyle name="部门 4 3 4" xfId="34233" xr:uid="{6C683A3F-73E4-4A5E-9483-8F0D58994535}"/>
    <cellStyle name="部门 4 4" xfId="4588" xr:uid="{95718716-7706-46ED-A08E-50C1ABF10FA3}"/>
    <cellStyle name="部门 4 4 2" xfId="9340" xr:uid="{408A248F-AC7C-4299-861F-AD6745A25397}"/>
    <cellStyle name="部门 4 4 2 2" xfId="17355" xr:uid="{FD00CDBD-F335-4F60-8679-7EDBC464A289}"/>
    <cellStyle name="部门 4 4 2 2 2" xfId="34234" xr:uid="{94BA8D1D-D148-4CD5-AB9A-27D8D2B14B07}"/>
    <cellStyle name="部门 4 4 2 3" xfId="34235" xr:uid="{2065F1EE-0E2C-40EB-B6D3-96C2FDAFB4A7}"/>
    <cellStyle name="部门 4 4 3" xfId="17354" xr:uid="{AEB5CCB3-EFDF-450E-87B5-672FBDD101B8}"/>
    <cellStyle name="部门 4 4 3 2" xfId="34236" xr:uid="{FAC5E391-A6D8-49D7-B937-8A86CEAEDBA3}"/>
    <cellStyle name="部门 4 4 4" xfId="34237" xr:uid="{59FFEB02-7F79-40BA-A909-8353F1B522D6}"/>
    <cellStyle name="部门 4 5" xfId="4589" xr:uid="{83951241-AFFD-46B9-9D26-00F7A8CDBCAD}"/>
    <cellStyle name="部门 4 5 2" xfId="8460" xr:uid="{087086D2-D443-4939-81C2-93C37EE9A4F5}"/>
    <cellStyle name="部门 4 5 2 2" xfId="17357" xr:uid="{30C9B4EC-50AC-4F90-8A76-C62804A3630F}"/>
    <cellStyle name="部门 4 5 2 2 2" xfId="34238" xr:uid="{CD1321D2-6A20-44AB-B8B7-A2078149141D}"/>
    <cellStyle name="部门 4 5 2 3" xfId="34239" xr:uid="{2D89C3DE-100A-42B3-8B70-4F600F3B8683}"/>
    <cellStyle name="部门 4 5 3" xfId="17356" xr:uid="{070346B2-1329-4E72-9F9B-FD67A07E096E}"/>
    <cellStyle name="部门 4 5 3 2" xfId="34240" xr:uid="{213E39E9-11A5-4029-B95A-EF718C679C1A}"/>
    <cellStyle name="部门 4 5 4" xfId="34241" xr:uid="{03CF836E-88FB-4D07-B5FD-8311FDC8E03D}"/>
    <cellStyle name="部门 4 6" xfId="8190" xr:uid="{27D7282D-E574-434F-8BF7-4884CAF15CD3}"/>
    <cellStyle name="部门 4 6 2" xfId="17358" xr:uid="{4D1EFC00-CF98-438D-95D1-140C057F74EA}"/>
    <cellStyle name="部门 4 6 2 2" xfId="34242" xr:uid="{34C2B5EC-3596-478D-A23C-ED384DB5F74A}"/>
    <cellStyle name="部门 4 6 3" xfId="34243" xr:uid="{44D2AF5D-6F33-46C6-96A2-89013B67585C}"/>
    <cellStyle name="部门 4 7" xfId="10162" xr:uid="{D20363B5-4FD7-413E-A018-ECB35EA37CEC}"/>
    <cellStyle name="部门 4 7 2" xfId="34244" xr:uid="{9331406C-4FE8-4F3F-A5A7-54E241DB736D}"/>
    <cellStyle name="部门 4 8" xfId="34245" xr:uid="{2F2D88E8-B271-4F05-BE5D-D909373CB419}"/>
    <cellStyle name="部门 5" xfId="4590" xr:uid="{B599D2B2-BA86-468B-A9A1-FAA2049B3277}"/>
    <cellStyle name="部门 5 2" xfId="4591" xr:uid="{178AF732-7A49-44D0-8301-2339F8F8ED9D}"/>
    <cellStyle name="部门 5 2 2" xfId="8699" xr:uid="{976281FC-CBEC-4C51-9C59-F4E360577DFF}"/>
    <cellStyle name="部门 5 2 2 2" xfId="17360" xr:uid="{84254F6E-C120-482B-B6EB-D5831C1D00AB}"/>
    <cellStyle name="部门 5 2 2 2 2" xfId="34246" xr:uid="{BC2A6CA7-47C1-4466-A0AF-BD751E501F5A}"/>
    <cellStyle name="部门 5 2 2 3" xfId="34247" xr:uid="{AEC6A5B6-B9D3-4A5E-BFD0-87A99888D3C9}"/>
    <cellStyle name="部门 5 2 3" xfId="17359" xr:uid="{C2ECC43D-9EC5-4AD8-92B9-4042D510F8B1}"/>
    <cellStyle name="部门 5 2 3 2" xfId="34248" xr:uid="{F1561BE8-8501-48A4-85AE-C8546BF7D228}"/>
    <cellStyle name="部门 5 2 4" xfId="34249" xr:uid="{1BDA836E-073A-4FA9-8399-0568430F6E45}"/>
    <cellStyle name="部门 5 3" xfId="4592" xr:uid="{BD605B23-F193-4A03-B66B-D2702F3475C8}"/>
    <cellStyle name="部门 5 3 2" xfId="9018" xr:uid="{D9F6CF16-9049-462C-BCFE-9ADFF7F229B4}"/>
    <cellStyle name="部门 5 3 2 2" xfId="17362" xr:uid="{3D0B8BE8-DA7C-439B-94F0-49B84272BE41}"/>
    <cellStyle name="部门 5 3 2 2 2" xfId="34250" xr:uid="{2D9C5C2D-D3A5-4C08-B67D-18B8CA9209C6}"/>
    <cellStyle name="部门 5 3 2 3" xfId="34251" xr:uid="{5609AB2C-FB9E-47F8-B179-2BD5631819D7}"/>
    <cellStyle name="部门 5 3 3" xfId="17361" xr:uid="{172F4DF5-189D-4CFE-A23F-ABB0FC83D2D5}"/>
    <cellStyle name="部门 5 3 3 2" xfId="34252" xr:uid="{A55D86FC-2985-4AB5-95D7-BB36CCEEE3B0}"/>
    <cellStyle name="部门 5 3 4" xfId="34253" xr:uid="{32B49884-ECFF-474F-A2BC-B8089849CA75}"/>
    <cellStyle name="部门 5 4" xfId="4593" xr:uid="{0FF20DFA-6B27-43FD-9CE0-66E7ED4A89EA}"/>
    <cellStyle name="部门 5 4 2" xfId="9245" xr:uid="{4D24BD1B-86F1-4941-AAAD-BDDF30F508DB}"/>
    <cellStyle name="部门 5 4 2 2" xfId="17364" xr:uid="{4740F939-DB0D-4DDD-A1A3-8837B0503A17}"/>
    <cellStyle name="部门 5 4 2 2 2" xfId="34254" xr:uid="{585E6752-8F2C-4861-89E0-815500DD31BC}"/>
    <cellStyle name="部门 5 4 2 3" xfId="34255" xr:uid="{DE4AB777-46B9-4899-8006-DECD8742C004}"/>
    <cellStyle name="部门 5 4 3" xfId="17363" xr:uid="{16332970-065F-4032-B2FE-499819436E08}"/>
    <cellStyle name="部门 5 4 3 2" xfId="34256" xr:uid="{1FD7A64E-FF57-410C-B68A-1D3333FBCE12}"/>
    <cellStyle name="部门 5 4 4" xfId="34257" xr:uid="{364D6E07-E7C1-4AC7-8591-4C86ADD645BA}"/>
    <cellStyle name="部门 5 5" xfId="4594" xr:uid="{F1AA6E34-B35E-4E5A-BCAB-DEFC7BDC7EB6}"/>
    <cellStyle name="部门 5 5 2" xfId="8387" xr:uid="{825D4CDF-B7D3-4A6B-8394-1D0AAB7E449C}"/>
    <cellStyle name="部门 5 5 2 2" xfId="17366" xr:uid="{6D2EADBC-C2C5-4DCE-915F-9EFBD8058F9D}"/>
    <cellStyle name="部门 5 5 2 2 2" xfId="34258" xr:uid="{61A9EF51-AD26-444D-B351-D2B5800C3733}"/>
    <cellStyle name="部门 5 5 2 3" xfId="34259" xr:uid="{CE30B23A-5FFB-4B4A-B240-BAE49FCF7CB7}"/>
    <cellStyle name="部门 5 5 3" xfId="17365" xr:uid="{02ED2D9F-8728-42C3-BE70-D800C5726F61}"/>
    <cellStyle name="部门 5 5 3 2" xfId="34260" xr:uid="{6AE3C37E-60A5-4ACE-8CAC-95C207FD5A37}"/>
    <cellStyle name="部门 5 5 4" xfId="34261" xr:uid="{1F82E3DC-375D-4230-A172-1276A3444E98}"/>
    <cellStyle name="部门 5 6" xfId="8095" xr:uid="{250DFF03-67BF-42AF-94CF-D65F14927C52}"/>
    <cellStyle name="部门 5 6 2" xfId="17367" xr:uid="{0CED87E2-C92C-4763-9C11-1A8110811DA1}"/>
    <cellStyle name="部门 5 6 2 2" xfId="34262" xr:uid="{82DC37BF-CBFD-4CCE-AF40-970B68C1D6EF}"/>
    <cellStyle name="部门 5 6 3" xfId="34263" xr:uid="{E25F90FD-509D-4B42-81C8-0AA24DFDCD08}"/>
    <cellStyle name="部门 5 7" xfId="10163" xr:uid="{E237A52E-1AF8-4A8B-9FB6-C80E57CAF176}"/>
    <cellStyle name="部门 5 7 2" xfId="34264" xr:uid="{EB518D22-5201-42B7-8E06-2B81B6E5E81D}"/>
    <cellStyle name="部门 5 8" xfId="34265" xr:uid="{5C42FF6D-FBA3-4882-A5DE-2D50F9A8AC15}"/>
    <cellStyle name="部门 6" xfId="4595" xr:uid="{84D66D99-2ED1-460F-9D66-1141814E86D2}"/>
    <cellStyle name="部门 6 2" xfId="4596" xr:uid="{DAF28F54-F332-4EBD-9EE8-10C3D80EA91D}"/>
    <cellStyle name="部门 6 2 2" xfId="8737" xr:uid="{81338A61-EF96-491D-8968-C7B9DBD3A9AB}"/>
    <cellStyle name="部门 6 2 2 2" xfId="17369" xr:uid="{5B13AA26-1328-446F-97B4-081B1EC88670}"/>
    <cellStyle name="部门 6 2 2 2 2" xfId="34266" xr:uid="{E0A4E32B-3B20-4AC7-9E7E-55FB81DC0DD4}"/>
    <cellStyle name="部门 6 2 2 3" xfId="34267" xr:uid="{91BDF849-25FC-4C8A-9F2A-8932015EA2BF}"/>
    <cellStyle name="部门 6 2 3" xfId="17368" xr:uid="{32266791-03CC-4B57-A323-49CCF262B645}"/>
    <cellStyle name="部门 6 2 3 2" xfId="34268" xr:uid="{0ABF2925-C872-4D8B-934E-E1642E67D079}"/>
    <cellStyle name="部门 6 2 4" xfId="34269" xr:uid="{A469F71A-06FC-428B-9EB4-72558BCBA3E1}"/>
    <cellStyle name="部门 6 3" xfId="4597" xr:uid="{840192FF-03D8-4B34-AD7B-4D94632C0376}"/>
    <cellStyle name="部门 6 3 2" xfId="8855" xr:uid="{3CBE4E4B-3438-4E70-AAB9-7D38C8061444}"/>
    <cellStyle name="部门 6 3 2 2" xfId="17371" xr:uid="{045E45F2-7579-4477-94C6-206A51D34E88}"/>
    <cellStyle name="部门 6 3 2 2 2" xfId="34270" xr:uid="{728EE9D0-2563-4D24-8D69-0327B80A57D5}"/>
    <cellStyle name="部门 6 3 2 3" xfId="34271" xr:uid="{E32FEBEF-A9E9-456F-8930-E48889AE7989}"/>
    <cellStyle name="部门 6 3 3" xfId="17370" xr:uid="{B2ED9780-5F10-4596-82E5-01A9E6D70097}"/>
    <cellStyle name="部门 6 3 3 2" xfId="34272" xr:uid="{179F8DB1-2F1A-4744-947D-EE5284047563}"/>
    <cellStyle name="部门 6 3 4" xfId="34273" xr:uid="{911E2287-29B0-49AB-830D-3522F7938080}"/>
    <cellStyle name="部门 6 4" xfId="4598" xr:uid="{D5B4200E-E879-4025-8582-1C66C1AB2C40}"/>
    <cellStyle name="部门 6 4 2" xfId="8972" xr:uid="{D38D45C3-3D21-4FF1-9062-BA41341ED013}"/>
    <cellStyle name="部门 6 4 2 2" xfId="17373" xr:uid="{B8CB5F07-1FE7-467F-A41B-57E90BDAC537}"/>
    <cellStyle name="部门 6 4 2 2 2" xfId="34274" xr:uid="{5E2A6855-5F70-40BA-B67B-507FB71592C5}"/>
    <cellStyle name="部门 6 4 2 3" xfId="34275" xr:uid="{CEB58B7E-C928-4BF5-AF13-B59AD2299180}"/>
    <cellStyle name="部门 6 4 3" xfId="17372" xr:uid="{1824D8BC-8657-4927-80C1-998584016347}"/>
    <cellStyle name="部门 6 4 3 2" xfId="34276" xr:uid="{A70E5A55-038B-4B20-9BBA-076E3489C7A9}"/>
    <cellStyle name="部门 6 4 4" xfId="34277" xr:uid="{746BAF1F-94CB-4F29-B8A8-F2344E2F53A8}"/>
    <cellStyle name="部门 6 5" xfId="4599" xr:uid="{7CA4D049-2A7E-4092-813F-2C04329E4E93}"/>
    <cellStyle name="部门 6 5 2" xfId="8348" xr:uid="{0776288C-30B5-4EBA-A0B4-B8E59BDA89DA}"/>
    <cellStyle name="部门 6 5 2 2" xfId="17375" xr:uid="{6E93ACC9-86A7-4F37-8FE1-2453BD9FB40A}"/>
    <cellStyle name="部门 6 5 2 2 2" xfId="34278" xr:uid="{46D90FEF-6416-47A6-A0A0-DD31E67E03A2}"/>
    <cellStyle name="部门 6 5 2 3" xfId="34279" xr:uid="{8A4C7979-9E4B-4C2F-8CF2-D222D23A4863}"/>
    <cellStyle name="部门 6 5 3" xfId="17374" xr:uid="{B9A13170-F30F-4E04-96CE-03A5973DA66C}"/>
    <cellStyle name="部门 6 5 3 2" xfId="34280" xr:uid="{7E4CF610-A942-40A7-9C46-8B21B7681BAD}"/>
    <cellStyle name="部门 6 5 4" xfId="34281" xr:uid="{DCD05776-5A45-4638-B102-A28602806AF6}"/>
    <cellStyle name="部门 6 6" xfId="8051" xr:uid="{F3B816D4-DB42-426D-8A4E-8AF6E7DCA440}"/>
    <cellStyle name="部门 6 6 2" xfId="17376" xr:uid="{7712010E-DCE3-4672-AACA-FB2519BE3E87}"/>
    <cellStyle name="部门 6 6 2 2" xfId="34282" xr:uid="{7A1BDF8B-545D-4919-ACCB-2E8C522622A9}"/>
    <cellStyle name="部门 6 6 3" xfId="34283" xr:uid="{D1384923-B369-4FA9-8D0A-AC5183C3A08E}"/>
    <cellStyle name="部门 6 7" xfId="10164" xr:uid="{92330B21-D01A-48C3-BBEE-71C76F8BDAF5}"/>
    <cellStyle name="部门 6 7 2" xfId="34284" xr:uid="{288708CA-7831-4516-89B0-6BB21F8881F5}"/>
    <cellStyle name="部门 6 8" xfId="34285" xr:uid="{58808811-85A8-4F84-8E31-6E543BA19F6A}"/>
    <cellStyle name="部门 7" xfId="4600" xr:uid="{DF4EA01D-4306-489C-B703-662DF539AC77}"/>
    <cellStyle name="部门 7 2" xfId="4601" xr:uid="{46C870A9-EADB-40F8-AA00-F566AE93C66B}"/>
    <cellStyle name="部门 7 2 2" xfId="8685" xr:uid="{B50A013F-5DF3-44E0-B202-86F4B89B75EB}"/>
    <cellStyle name="部门 7 2 2 2" xfId="17378" xr:uid="{5B439366-9A8F-4E14-803F-85D5698A3325}"/>
    <cellStyle name="部门 7 2 2 2 2" xfId="34286" xr:uid="{B905039B-0A32-4399-A383-49D796AB5336}"/>
    <cellStyle name="部门 7 2 2 3" xfId="34287" xr:uid="{52791529-7EB2-41BA-8E0F-6651D6516C9B}"/>
    <cellStyle name="部门 7 2 3" xfId="17377" xr:uid="{E050C7C6-8DE5-4AA3-8AA8-5A7006B891A0}"/>
    <cellStyle name="部门 7 2 3 2" xfId="34288" xr:uid="{84D1CB7B-30BC-41C0-ADCB-14CEA0B9ABB2}"/>
    <cellStyle name="部门 7 2 4" xfId="34289" xr:uid="{10FD3E1B-6008-4847-B58C-2C48D752A062}"/>
    <cellStyle name="部门 7 3" xfId="4602" xr:uid="{CA3D9C42-B393-49F2-B277-3467D5AD5A15}"/>
    <cellStyle name="部门 7 3 2" xfId="9032" xr:uid="{C85AE6D5-9B97-42A1-8006-87B19B2DA6F8}"/>
    <cellStyle name="部门 7 3 2 2" xfId="17380" xr:uid="{B999063E-9B19-4782-B2BC-680CACF7A342}"/>
    <cellStyle name="部门 7 3 2 2 2" xfId="34290" xr:uid="{4404593F-8E89-4F84-8344-3F4FF3328BCC}"/>
    <cellStyle name="部门 7 3 2 3" xfId="34291" xr:uid="{6D69709B-1393-4616-98AE-AFA307DA8E34}"/>
    <cellStyle name="部门 7 3 3" xfId="17379" xr:uid="{6DB36318-B83B-44E4-87F6-0B585AFE4252}"/>
    <cellStyle name="部门 7 3 3 2" xfId="34292" xr:uid="{96E09A8F-978B-46AD-A029-59ECF064DDD7}"/>
    <cellStyle name="部门 7 3 4" xfId="34293" xr:uid="{409849D6-4B64-4339-A678-FE953866C6A0}"/>
    <cellStyle name="部门 7 4" xfId="4603" xr:uid="{BA110FEE-021F-4CB6-A0E6-75CD87BCF73B}"/>
    <cellStyle name="部门 7 4 2" xfId="9259" xr:uid="{E0CC6ABC-AFA5-40C1-9ABE-75D61C2F7970}"/>
    <cellStyle name="部门 7 4 2 2" xfId="17382" xr:uid="{AD421CDE-6E59-4B2E-9749-C80527954964}"/>
    <cellStyle name="部门 7 4 2 2 2" xfId="34294" xr:uid="{8856207F-32A4-4327-8472-DE6A146A1D14}"/>
    <cellStyle name="部门 7 4 2 3" xfId="34295" xr:uid="{7733FD0D-F8A4-4731-A674-479C5B421F30}"/>
    <cellStyle name="部门 7 4 3" xfId="17381" xr:uid="{DA0E048F-1596-4FD5-9B43-59EF515FB578}"/>
    <cellStyle name="部门 7 4 3 2" xfId="34296" xr:uid="{DE7C71C4-7812-41D5-9B1C-55D8AC4DD6BE}"/>
    <cellStyle name="部门 7 4 4" xfId="34297" xr:uid="{5E1B17C9-0DF5-44B9-B18E-2CE90E919D94}"/>
    <cellStyle name="部门 7 5" xfId="4604" xr:uid="{0E0A3488-7C2A-4A4A-A6D8-36FDC4AE6000}"/>
    <cellStyle name="部门 7 5 2" xfId="8401" xr:uid="{DA887AC4-D345-4D1B-A86D-D015FF2BF320}"/>
    <cellStyle name="部门 7 5 2 2" xfId="17384" xr:uid="{4D141747-D78B-4C03-855A-4C5C3EC29E8D}"/>
    <cellStyle name="部门 7 5 2 2 2" xfId="34298" xr:uid="{EE0FC766-E54E-406A-8747-4B2FCDB26D57}"/>
    <cellStyle name="部门 7 5 2 3" xfId="34299" xr:uid="{65A2A76C-6252-4055-9E2D-B169F388AA12}"/>
    <cellStyle name="部门 7 5 3" xfId="17383" xr:uid="{74E758FE-ECB2-422F-9827-E7A358F45EAE}"/>
    <cellStyle name="部门 7 5 3 2" xfId="34300" xr:uid="{D4AFA18F-BA05-40C9-B093-C17F37F41449}"/>
    <cellStyle name="部门 7 5 4" xfId="34301" xr:uid="{B8FCD41B-B24D-4E74-B7CD-577A578ED4D1}"/>
    <cellStyle name="部门 7 6" xfId="8109" xr:uid="{E5DA9931-D264-41D1-989D-3BBC0B228600}"/>
    <cellStyle name="部门 7 6 2" xfId="17385" xr:uid="{982383C0-4861-4630-8A55-E9FFF840D442}"/>
    <cellStyle name="部门 7 6 2 2" xfId="34302" xr:uid="{0FEBF0AB-4F79-4963-AF53-D9427CD52540}"/>
    <cellStyle name="部门 7 6 3" xfId="34303" xr:uid="{86A0229F-B31F-49C3-BC48-D5604CE082EC}"/>
    <cellStyle name="部门 7 7" xfId="10165" xr:uid="{E7424D8E-92C4-4CB4-8733-49ACE1EDA504}"/>
    <cellStyle name="部门 7 7 2" xfId="34304" xr:uid="{5FD67AAC-25AB-4FCB-9F26-D4D3907C21DA}"/>
    <cellStyle name="部门 7 8" xfId="34305" xr:uid="{BCC69A7B-0C0D-4E1C-A052-95CF57A80CFB}"/>
    <cellStyle name="部门 8" xfId="4605" xr:uid="{257DCC99-21AF-444C-A798-FE1149E6040D}"/>
    <cellStyle name="部门 8 2" xfId="4606" xr:uid="{41268CE5-0AD7-4C82-98D6-5D30E8AA5188}"/>
    <cellStyle name="部门 8 2 2" xfId="8666" xr:uid="{E1AF9A62-258D-4181-88B6-CB0F09428437}"/>
    <cellStyle name="部门 8 2 2 2" xfId="17387" xr:uid="{804A4967-8989-42A2-A80E-CA1132FBBFB4}"/>
    <cellStyle name="部门 8 2 2 2 2" xfId="34306" xr:uid="{87518D41-EC57-498D-89FF-AE3A800E8F26}"/>
    <cellStyle name="部门 8 2 2 3" xfId="34307" xr:uid="{0D961C50-EB7C-4D61-96B4-96FCD71BAC1D}"/>
    <cellStyle name="部门 8 2 3" xfId="17386" xr:uid="{CE1683FE-B812-45CB-90A4-E2C52A5AA8A8}"/>
    <cellStyle name="部门 8 2 3 2" xfId="34308" xr:uid="{4A0D2BB1-872B-4007-9EF9-079A9D23187B}"/>
    <cellStyle name="部门 8 2 4" xfId="34309" xr:uid="{E4002024-1FE6-4B76-AA72-FAA24F68CA98}"/>
    <cellStyle name="部门 8 3" xfId="4607" xr:uid="{308DB608-6A13-4636-87F6-745C4468A8E6}"/>
    <cellStyle name="部门 8 3 2" xfId="9051" xr:uid="{EB3F04F0-8D02-430A-8AD3-2E3FEE5EA3BC}"/>
    <cellStyle name="部门 8 3 2 2" xfId="17389" xr:uid="{11D587E5-75F8-4FBE-AAAA-AC565BFC1102}"/>
    <cellStyle name="部门 8 3 2 2 2" xfId="34310" xr:uid="{78D79717-00BD-46F8-8FFA-33E6BB91C687}"/>
    <cellStyle name="部门 8 3 2 3" xfId="34311" xr:uid="{20D20F7B-DF6A-417D-8C8F-FDB78DA179C4}"/>
    <cellStyle name="部门 8 3 3" xfId="17388" xr:uid="{E7CEB48D-FBCA-4796-BB79-18754B1ED948}"/>
    <cellStyle name="部门 8 3 3 2" xfId="34312" xr:uid="{E0CBA867-54EF-43AB-94AD-E3C6DDE5A2EE}"/>
    <cellStyle name="部门 8 3 4" xfId="34313" xr:uid="{8D9CA53D-7187-4303-B963-09087E1E5C7E}"/>
    <cellStyle name="部门 8 4" xfId="4608" xr:uid="{927CFC48-E0E8-4B5B-BC2D-4223C5A5DE6A}"/>
    <cellStyle name="部门 8 4 2" xfId="9278" xr:uid="{F15071DF-49D4-4C38-A97D-A8812FD19779}"/>
    <cellStyle name="部门 8 4 2 2" xfId="17391" xr:uid="{3B328E41-F612-4B77-92E3-36788414FBCA}"/>
    <cellStyle name="部门 8 4 2 2 2" xfId="34314" xr:uid="{CE6F905A-2177-42F0-B3FA-20E78F60BB56}"/>
    <cellStyle name="部门 8 4 2 3" xfId="34315" xr:uid="{30606BF1-719E-4CE0-A16C-DB9F68137A1D}"/>
    <cellStyle name="部门 8 4 3" xfId="17390" xr:uid="{FD1F1E0E-7C3B-47A6-9E45-46B72640D3A7}"/>
    <cellStyle name="部门 8 4 3 2" xfId="34316" xr:uid="{66CCB762-3AEC-4669-92B4-E616CA0F22F3}"/>
    <cellStyle name="部门 8 4 4" xfId="34317" xr:uid="{59D53133-DC90-444B-8846-458BBAF751FF}"/>
    <cellStyle name="部门 8 5" xfId="8128" xr:uid="{5D9779F9-E1ED-4291-958E-BBA864E1D9E5}"/>
    <cellStyle name="部门 8 5 2" xfId="17392" xr:uid="{76C72AB9-F266-4B19-B398-EE86677115A1}"/>
    <cellStyle name="部门 8 5 2 2" xfId="34318" xr:uid="{4080BD09-A845-4824-8D8F-058BBDF1686B}"/>
    <cellStyle name="部门 8 5 3" xfId="34319" xr:uid="{747A9484-9F84-41FB-92CA-A48997922A3E}"/>
    <cellStyle name="部门 8 6" xfId="10166" xr:uid="{404BC175-6408-4578-BB88-BB29CF259E2E}"/>
    <cellStyle name="部门 8 6 2" xfId="34320" xr:uid="{A80617F0-CE6D-4FA2-A9F7-8BDDCEEB2558}"/>
    <cellStyle name="部门 8 7" xfId="34321" xr:uid="{8E243C5E-DD83-437F-AD9D-49F48F826DDB}"/>
    <cellStyle name="部门 9" xfId="4609" xr:uid="{2F4F372F-13BB-40EC-83FE-71C389A79C57}"/>
    <cellStyle name="部门 9 2" xfId="10167" xr:uid="{74FB3C32-251F-4EFE-98BB-A0BECD57D922}"/>
    <cellStyle name="部门 9 2 2" xfId="34322" xr:uid="{12704E0D-3D3E-4554-A171-1E6B3CC75C6B}"/>
    <cellStyle name="部门 9 3" xfId="34323" xr:uid="{A2A65C56-4AEB-4E88-B3AA-60B97542EA06}"/>
    <cellStyle name="钎霖_laroux" xfId="1419" xr:uid="{802B33E8-2DA3-478B-B4ED-1C5DDD15AD28}"/>
    <cellStyle name="隨後的超連結" xfId="1420" xr:uid="{39BAD7F5-7A6E-4C83-9B99-4D42F3C9A588}"/>
    <cellStyle name="隨後的超連結 2" xfId="7834" xr:uid="{CE248AC6-7BE5-4CBD-8A64-6BE9DF70D4A8}"/>
    <cellStyle name="霓付 [0]_97MBO" xfId="1421" xr:uid="{ADD5ABC2-75B2-412E-8C5E-ECAD6D16684D}"/>
    <cellStyle name="霓付_97MBO" xfId="1422" xr:uid="{2771141A-D10E-4297-AA7D-9FA5EBF31797}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Annual Installs c-Si Technology [MWdc]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86326564990838E-2"/>
          <c:y val="0.14816037813009367"/>
          <c:w val="0.81802734687001832"/>
          <c:h val="0.67152443397903017"/>
        </c:manualLayout>
      </c:layout>
      <c:areaChart>
        <c:grouping val="standard"/>
        <c:varyColors val="0"/>
        <c:ser>
          <c:idx val="6"/>
          <c:order val="6"/>
          <c:tx>
            <c:strRef>
              <c:f>SectorInstalls!$U$3</c:f>
              <c:strCache>
                <c:ptCount val="1"/>
                <c:pt idx="0">
                  <c:v>Forecast Block</c:v>
                </c:pt>
              </c:strCache>
            </c:strRef>
          </c:tx>
          <c:spPr>
            <a:solidFill>
              <a:schemeClr val="bg1">
                <a:lumMod val="50000"/>
                <a:alpha val="50196"/>
              </a:schemeClr>
            </a:solidFill>
          </c:spPr>
          <c:cat>
            <c:numRef>
              <c:f>SectorInstalls!$A$4:$A$45</c:f>
              <c:numCache>
                <c:formatCode>General</c:formatCode>
                <c:ptCount val="4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cat>
          <c:val>
            <c:numRef>
              <c:f>SectorInstalls!$U$4:$U$45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50000</c:v>
                </c:pt>
                <c:pt idx="31">
                  <c:v>50000</c:v>
                </c:pt>
                <c:pt idx="32">
                  <c:v>50000</c:v>
                </c:pt>
                <c:pt idx="33">
                  <c:v>50000</c:v>
                </c:pt>
                <c:pt idx="34">
                  <c:v>50000</c:v>
                </c:pt>
                <c:pt idx="35">
                  <c:v>50000</c:v>
                </c:pt>
                <c:pt idx="36">
                  <c:v>50000</c:v>
                </c:pt>
                <c:pt idx="37">
                  <c:v>50000</c:v>
                </c:pt>
                <c:pt idx="38">
                  <c:v>50000</c:v>
                </c:pt>
                <c:pt idx="39">
                  <c:v>50000</c:v>
                </c:pt>
                <c:pt idx="4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7AA-40B0-94F0-A268C81F1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580848"/>
        <c:axId val="961572976"/>
      </c:areaChart>
      <c:barChart>
        <c:barDir val="col"/>
        <c:grouping val="stacked"/>
        <c:varyColors val="0"/>
        <c:ser>
          <c:idx val="3"/>
          <c:order val="0"/>
          <c:tx>
            <c:strRef>
              <c:f>SectorInstalls!$B$3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cat>
          <c:val>
            <c:numRef>
              <c:f>SectorInstalls!$B$4:$B$44</c:f>
              <c:numCache>
                <c:formatCode>General</c:formatCode>
                <c:ptCount val="41"/>
                <c:pt idx="0">
                  <c:v>9.6999999999999993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2.2000000000000011</c:v>
                </c:pt>
                <c:pt idx="4">
                  <c:v>0</c:v>
                </c:pt>
                <c:pt idx="5">
                  <c:v>0</c:v>
                </c:pt>
                <c:pt idx="6">
                  <c:v>5.7</c:v>
                </c:pt>
                <c:pt idx="7">
                  <c:v>11.5</c:v>
                </c:pt>
                <c:pt idx="8">
                  <c:v>15.6</c:v>
                </c:pt>
                <c:pt idx="9">
                  <c:v>24.5</c:v>
                </c:pt>
                <c:pt idx="10">
                  <c:v>27.6</c:v>
                </c:pt>
                <c:pt idx="11">
                  <c:v>37.5</c:v>
                </c:pt>
                <c:pt idx="12">
                  <c:v>57.8</c:v>
                </c:pt>
                <c:pt idx="13">
                  <c:v>77.599999999999994</c:v>
                </c:pt>
                <c:pt idx="14">
                  <c:v>168.5</c:v>
                </c:pt>
                <c:pt idx="15">
                  <c:v>246</c:v>
                </c:pt>
                <c:pt idx="16">
                  <c:v>305</c:v>
                </c:pt>
                <c:pt idx="17">
                  <c:v>496</c:v>
                </c:pt>
                <c:pt idx="18">
                  <c:v>799</c:v>
                </c:pt>
                <c:pt idx="19" formatCode="#,##0">
                  <c:v>1268</c:v>
                </c:pt>
                <c:pt idx="20" formatCode="#,##0">
                  <c:v>2171</c:v>
                </c:pt>
                <c:pt idx="21" formatCode="#,##0">
                  <c:v>2638</c:v>
                </c:pt>
                <c:pt idx="22" formatCode="#,##0">
                  <c:v>2239</c:v>
                </c:pt>
                <c:pt idx="23" formatCode="#,##0">
                  <c:v>2418</c:v>
                </c:pt>
                <c:pt idx="24" formatCode="#,##0">
                  <c:v>2865</c:v>
                </c:pt>
                <c:pt idx="25" formatCode="#,##0">
                  <c:v>3260.5323127095362</c:v>
                </c:pt>
                <c:pt idx="26" formatCode="#,##0">
                  <c:v>4229.3989113038942</c:v>
                </c:pt>
                <c:pt idx="27" formatCode="#,##0">
                  <c:v>6002.9621337958397</c:v>
                </c:pt>
                <c:pt idx="28" formatCode="#,##0">
                  <c:v>6880.4044381516378</c:v>
                </c:pt>
                <c:pt idx="29" formatCode="#,##0">
                  <c:v>4742.2362696794189</c:v>
                </c:pt>
                <c:pt idx="30" formatCode="#,##0">
                  <c:v>5171.6434119877067</c:v>
                </c:pt>
                <c:pt idx="31" formatCode="0">
                  <c:v>6007.9193541085551</c:v>
                </c:pt>
                <c:pt idx="32" formatCode="0">
                  <c:v>6869.8444867745129</c:v>
                </c:pt>
                <c:pt idx="33" formatCode="0">
                  <c:v>7646.0053962611109</c:v>
                </c:pt>
                <c:pt idx="34" formatCode="0">
                  <c:v>8294.329801351385</c:v>
                </c:pt>
                <c:pt idx="35" formatCode="0">
                  <c:v>9035.6209696369515</c:v>
                </c:pt>
                <c:pt idx="36" formatCode="0">
                  <c:v>9627.5496879890416</c:v>
                </c:pt>
                <c:pt idx="37" formatCode="0">
                  <c:v>10275.558640502539</c:v>
                </c:pt>
                <c:pt idx="38" formatCode="0">
                  <c:v>10915.967320396905</c:v>
                </c:pt>
                <c:pt idx="39" formatCode="0">
                  <c:v>11126.426338031621</c:v>
                </c:pt>
                <c:pt idx="40" formatCode="0">
                  <c:v>11385.920202270052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713-490D-93D0-66FB5E81F268}"/>
            </c:ext>
          </c:extLst>
        </c:ser>
        <c:ser>
          <c:idx val="4"/>
          <c:order val="1"/>
          <c:tx>
            <c:strRef>
              <c:f>SectorInstalls!$C$3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cat>
          <c:val>
            <c:numRef>
              <c:f>SectorInstalls!$C$4:$C$44</c:f>
              <c:numCache>
                <c:formatCode>General</c:formatCode>
                <c:ptCount val="41"/>
                <c:pt idx="4">
                  <c:v>3</c:v>
                </c:pt>
                <c:pt idx="5">
                  <c:v>3</c:v>
                </c:pt>
                <c:pt idx="6">
                  <c:v>2.6000000000000005</c:v>
                </c:pt>
                <c:pt idx="7">
                  <c:v>8.8000000000000007</c:v>
                </c:pt>
                <c:pt idx="8">
                  <c:v>26.6</c:v>
                </c:pt>
                <c:pt idx="9">
                  <c:v>31.200000000000003</c:v>
                </c:pt>
                <c:pt idx="10">
                  <c:v>50.999999999999993</c:v>
                </c:pt>
                <c:pt idx="11">
                  <c:v>66.7</c:v>
                </c:pt>
                <c:pt idx="12">
                  <c:v>93.2</c:v>
                </c:pt>
                <c:pt idx="13">
                  <c:v>189.6</c:v>
                </c:pt>
                <c:pt idx="14">
                  <c:v>208.2</c:v>
                </c:pt>
                <c:pt idx="15">
                  <c:v>337</c:v>
                </c:pt>
                <c:pt idx="16">
                  <c:v>850</c:v>
                </c:pt>
                <c:pt idx="17" formatCode="#,##0">
                  <c:v>1075</c:v>
                </c:pt>
                <c:pt idx="18" formatCode="#,##0">
                  <c:v>1109</c:v>
                </c:pt>
                <c:pt idx="19" formatCode="#,##0">
                  <c:v>1055</c:v>
                </c:pt>
                <c:pt idx="20" formatCode="#,##0">
                  <c:v>1070</c:v>
                </c:pt>
                <c:pt idx="21" formatCode="#,##0">
                  <c:v>1715</c:v>
                </c:pt>
                <c:pt idx="22" formatCode="#,##0">
                  <c:v>2366</c:v>
                </c:pt>
                <c:pt idx="23" formatCode="#,##0">
                  <c:v>2196</c:v>
                </c:pt>
                <c:pt idx="24" formatCode="#,##0">
                  <c:v>2184</c:v>
                </c:pt>
                <c:pt idx="25" formatCode="#,##0">
                  <c:v>2383.1275176791169</c:v>
                </c:pt>
                <c:pt idx="26" formatCode="#,##0">
                  <c:v>2654.7819096174876</c:v>
                </c:pt>
                <c:pt idx="27" formatCode="#,##0">
                  <c:v>2695.8963901724246</c:v>
                </c:pt>
                <c:pt idx="28" formatCode="0">
                  <c:v>3250.0086510073784</c:v>
                </c:pt>
                <c:pt idx="29" formatCode="0">
                  <c:v>3862.982220093973</c:v>
                </c:pt>
                <c:pt idx="30" formatCode="0">
                  <c:v>3365.4871052329931</c:v>
                </c:pt>
                <c:pt idx="31" formatCode="0">
                  <c:v>3353.6227994040655</c:v>
                </c:pt>
                <c:pt idx="32" formatCode="0">
                  <c:v>3650.2891600265257</c:v>
                </c:pt>
                <c:pt idx="33" formatCode="0">
                  <c:v>3758.8760154199863</c:v>
                </c:pt>
                <c:pt idx="34" formatCode="0">
                  <c:v>4087.7782585772143</c:v>
                </c:pt>
                <c:pt idx="35" formatCode="0">
                  <c:v>4435.0651056688239</c:v>
                </c:pt>
                <c:pt idx="36" formatCode="0">
                  <c:v>4848.4626139600286</c:v>
                </c:pt>
                <c:pt idx="37" formatCode="0">
                  <c:v>5229.151727203006</c:v>
                </c:pt>
                <c:pt idx="38" formatCode="0">
                  <c:v>5598.1350281809355</c:v>
                </c:pt>
                <c:pt idx="39" formatCode="0">
                  <c:v>5875.6547621310974</c:v>
                </c:pt>
                <c:pt idx="40" formatCode="0">
                  <c:v>6040.1990858215922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13-490D-93D0-66FB5E81F268}"/>
            </c:ext>
          </c:extLst>
        </c:ser>
        <c:ser>
          <c:idx val="5"/>
          <c:order val="2"/>
          <c:tx>
            <c:strRef>
              <c:f>SectorInstalls!$D$3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cat>
          <c:val>
            <c:numRef>
              <c:f>SectorInstalls!$D$4:$D$44</c:f>
              <c:numCache>
                <c:formatCode>General</c:formatCode>
                <c:ptCount val="41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</c:v>
                </c:pt>
                <c:pt idx="6">
                  <c:v>3.6999999999999993</c:v>
                </c:pt>
                <c:pt idx="7">
                  <c:v>2.6999999999999993</c:v>
                </c:pt>
                <c:pt idx="8">
                  <c:v>3.5999999999999943</c:v>
                </c:pt>
                <c:pt idx="9">
                  <c:v>2.0999999999999943</c:v>
                </c:pt>
                <c:pt idx="10">
                  <c:v>0</c:v>
                </c:pt>
                <c:pt idx="11">
                  <c:v>0</c:v>
                </c:pt>
                <c:pt idx="12">
                  <c:v>9.4000000000000057</c:v>
                </c:pt>
                <c:pt idx="13">
                  <c:v>22.900000000000034</c:v>
                </c:pt>
                <c:pt idx="14">
                  <c:v>59.600000000000023</c:v>
                </c:pt>
                <c:pt idx="15">
                  <c:v>267</c:v>
                </c:pt>
                <c:pt idx="16">
                  <c:v>786</c:v>
                </c:pt>
                <c:pt idx="17" formatCode="#,##0">
                  <c:v>1803</c:v>
                </c:pt>
                <c:pt idx="18" formatCode="#,##0">
                  <c:v>2858</c:v>
                </c:pt>
                <c:pt idx="19" formatCode="#,##0">
                  <c:v>3922</c:v>
                </c:pt>
                <c:pt idx="20" formatCode="#,##0">
                  <c:v>4268</c:v>
                </c:pt>
                <c:pt idx="21" formatCode="#,##0">
                  <c:v>10751</c:v>
                </c:pt>
                <c:pt idx="22" formatCode="#,##0">
                  <c:v>6476</c:v>
                </c:pt>
                <c:pt idx="23" formatCode="#,##0">
                  <c:v>6119</c:v>
                </c:pt>
                <c:pt idx="24" formatCode="#,##0">
                  <c:v>8462</c:v>
                </c:pt>
                <c:pt idx="25" formatCode="#,##0">
                  <c:v>13676.83028</c:v>
                </c:pt>
                <c:pt idx="26" formatCode="#,##0">
                  <c:v>16938.966064400003</c:v>
                </c:pt>
                <c:pt idx="27" formatCode="#,##0">
                  <c:v>14090.304544999999</c:v>
                </c:pt>
                <c:pt idx="28" formatCode="0">
                  <c:v>31106.189683970002</c:v>
                </c:pt>
                <c:pt idx="29" formatCode="0">
                  <c:v>41380.159676174</c:v>
                </c:pt>
                <c:pt idx="30" formatCode="0">
                  <c:v>40625.158470000009</c:v>
                </c:pt>
                <c:pt idx="31" formatCode="0">
                  <c:v>39386.366192640729</c:v>
                </c:pt>
                <c:pt idx="32" formatCode="0">
                  <c:v>34581.414066853256</c:v>
                </c:pt>
                <c:pt idx="33" formatCode="0">
                  <c:v>31715.417211571454</c:v>
                </c:pt>
                <c:pt idx="34" formatCode="0">
                  <c:v>31000.87863479925</c:v>
                </c:pt>
                <c:pt idx="35" formatCode="0">
                  <c:v>31244.965679880039</c:v>
                </c:pt>
                <c:pt idx="36" formatCode="0">
                  <c:v>30835.809677525802</c:v>
                </c:pt>
                <c:pt idx="37" formatCode="0">
                  <c:v>30310.067098291478</c:v>
                </c:pt>
                <c:pt idx="38" formatCode="0">
                  <c:v>29452.218620556014</c:v>
                </c:pt>
                <c:pt idx="39" formatCode="0">
                  <c:v>28790.249753793159</c:v>
                </c:pt>
                <c:pt idx="40" formatCode="0">
                  <c:v>28422.085548981893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713-490D-93D0-66FB5E81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02741176"/>
        <c:axId val="902735928"/>
      </c:barChart>
      <c:barChart>
        <c:barDir val="col"/>
        <c:grouping val="stacked"/>
        <c:varyColors val="0"/>
        <c:ser>
          <c:idx val="0"/>
          <c:order val="3"/>
          <c:tx>
            <c:strRef>
              <c:f>SectorInstalls!$P$3</c:f>
              <c:strCache>
                <c:ptCount val="1"/>
                <c:pt idx="0">
                  <c:v>Residential c-Si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cat>
          <c:val>
            <c:numRef>
              <c:f>SectorInstalls!$P$4:$P$44</c:f>
              <c:numCache>
                <c:formatCode>General</c:formatCode>
                <c:ptCount val="41"/>
                <c:pt idx="0">
                  <c:v>9.6999999999999993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2.2000000000000011</c:v>
                </c:pt>
                <c:pt idx="4">
                  <c:v>0</c:v>
                </c:pt>
                <c:pt idx="5">
                  <c:v>0</c:v>
                </c:pt>
                <c:pt idx="6">
                  <c:v>5.7</c:v>
                </c:pt>
                <c:pt idx="7">
                  <c:v>11.5</c:v>
                </c:pt>
                <c:pt idx="8">
                  <c:v>15.6</c:v>
                </c:pt>
                <c:pt idx="9">
                  <c:v>24.5</c:v>
                </c:pt>
                <c:pt idx="10">
                  <c:v>27.6</c:v>
                </c:pt>
                <c:pt idx="11">
                  <c:v>37.5</c:v>
                </c:pt>
                <c:pt idx="12">
                  <c:v>57.8</c:v>
                </c:pt>
                <c:pt idx="13">
                  <c:v>77.599999999999994</c:v>
                </c:pt>
                <c:pt idx="14">
                  <c:v>168.5</c:v>
                </c:pt>
                <c:pt idx="15">
                  <c:v>246</c:v>
                </c:pt>
                <c:pt idx="16">
                  <c:v>305</c:v>
                </c:pt>
                <c:pt idx="17">
                  <c:v>496</c:v>
                </c:pt>
                <c:pt idx="18">
                  <c:v>799</c:v>
                </c:pt>
                <c:pt idx="19">
                  <c:v>1268</c:v>
                </c:pt>
                <c:pt idx="20">
                  <c:v>2171</c:v>
                </c:pt>
                <c:pt idx="21">
                  <c:v>2638</c:v>
                </c:pt>
                <c:pt idx="22">
                  <c:v>2239</c:v>
                </c:pt>
                <c:pt idx="23">
                  <c:v>2418</c:v>
                </c:pt>
                <c:pt idx="24">
                  <c:v>2865</c:v>
                </c:pt>
                <c:pt idx="25">
                  <c:v>3260.5323127095362</c:v>
                </c:pt>
                <c:pt idx="26">
                  <c:v>4229.3989113038942</c:v>
                </c:pt>
                <c:pt idx="27">
                  <c:v>6002.9621337958397</c:v>
                </c:pt>
                <c:pt idx="28">
                  <c:v>6880.4044381516378</c:v>
                </c:pt>
                <c:pt idx="29">
                  <c:v>4742.2362696794189</c:v>
                </c:pt>
                <c:pt idx="30">
                  <c:v>5171.6434119877067</c:v>
                </c:pt>
                <c:pt idx="31">
                  <c:v>6007.9193541085551</c:v>
                </c:pt>
                <c:pt idx="32">
                  <c:v>6869.8444867745129</c:v>
                </c:pt>
                <c:pt idx="33">
                  <c:v>7646.0053962611109</c:v>
                </c:pt>
                <c:pt idx="34">
                  <c:v>8294.329801351385</c:v>
                </c:pt>
                <c:pt idx="35">
                  <c:v>9035.6209696369515</c:v>
                </c:pt>
                <c:pt idx="36">
                  <c:v>9627.5496879890416</c:v>
                </c:pt>
                <c:pt idx="37">
                  <c:v>10275.558640502539</c:v>
                </c:pt>
                <c:pt idx="38">
                  <c:v>10915.967320396905</c:v>
                </c:pt>
                <c:pt idx="39">
                  <c:v>11126.426338031621</c:v>
                </c:pt>
                <c:pt idx="40">
                  <c:v>11385.920202270052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13-490D-93D0-66FB5E81F268}"/>
            </c:ext>
          </c:extLst>
        </c:ser>
        <c:ser>
          <c:idx val="1"/>
          <c:order val="4"/>
          <c:tx>
            <c:strRef>
              <c:f>SectorInstalls!$Q$3</c:f>
              <c:strCache>
                <c:ptCount val="1"/>
                <c:pt idx="0">
                  <c:v>Commercial c-Si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cat>
          <c:val>
            <c:numRef>
              <c:f>SectorInstalls!$Q$4:$Q$44</c:f>
              <c:numCache>
                <c:formatCode>General</c:formatCode>
                <c:ptCount val="41"/>
                <c:pt idx="4">
                  <c:v>3</c:v>
                </c:pt>
                <c:pt idx="5">
                  <c:v>3</c:v>
                </c:pt>
                <c:pt idx="6">
                  <c:v>2.6000000000000005</c:v>
                </c:pt>
                <c:pt idx="7">
                  <c:v>8.8000000000000007</c:v>
                </c:pt>
                <c:pt idx="8">
                  <c:v>26.6</c:v>
                </c:pt>
                <c:pt idx="9">
                  <c:v>31.200000000000003</c:v>
                </c:pt>
                <c:pt idx="10">
                  <c:v>50.999999999999993</c:v>
                </c:pt>
                <c:pt idx="11">
                  <c:v>66.7</c:v>
                </c:pt>
                <c:pt idx="12">
                  <c:v>93.2</c:v>
                </c:pt>
                <c:pt idx="13">
                  <c:v>189.6</c:v>
                </c:pt>
                <c:pt idx="14">
                  <c:v>208.2</c:v>
                </c:pt>
                <c:pt idx="15">
                  <c:v>337</c:v>
                </c:pt>
                <c:pt idx="16">
                  <c:v>850</c:v>
                </c:pt>
                <c:pt idx="17">
                  <c:v>1075</c:v>
                </c:pt>
                <c:pt idx="18">
                  <c:v>1108.3045641497172</c:v>
                </c:pt>
                <c:pt idx="19">
                  <c:v>1054.5751435912157</c:v>
                </c:pt>
                <c:pt idx="20">
                  <c:v>1069.3905813001891</c:v>
                </c:pt>
                <c:pt idx="21">
                  <c:v>1708.7165741165356</c:v>
                </c:pt>
                <c:pt idx="22">
                  <c:v>2349.7503187228353</c:v>
                </c:pt>
                <c:pt idx="23">
                  <c:v>2173.5426441700533</c:v>
                </c:pt>
                <c:pt idx="24">
                  <c:v>2183.1017141304701</c:v>
                </c:pt>
                <c:pt idx="25">
                  <c:v>2366.4504261182765</c:v>
                </c:pt>
                <c:pt idx="26">
                  <c:v>2650.0064849355531</c:v>
                </c:pt>
                <c:pt idx="27">
                  <c:v>2662.2972853884116</c:v>
                </c:pt>
                <c:pt idx="28">
                  <c:v>3166.930171763513</c:v>
                </c:pt>
                <c:pt idx="29">
                  <c:v>3807.8728324674476</c:v>
                </c:pt>
                <c:pt idx="30">
                  <c:v>3264.5224920760033</c:v>
                </c:pt>
                <c:pt idx="31">
                  <c:v>3253.0141154219436</c:v>
                </c:pt>
                <c:pt idx="32">
                  <c:v>3540.78048522573</c:v>
                </c:pt>
                <c:pt idx="33">
                  <c:v>3646.1097349573865</c:v>
                </c:pt>
                <c:pt idx="34">
                  <c:v>3965.1449108198976</c:v>
                </c:pt>
                <c:pt idx="35">
                  <c:v>4302.0131524987592</c:v>
                </c:pt>
                <c:pt idx="36">
                  <c:v>4703.0087355412279</c:v>
                </c:pt>
                <c:pt idx="37">
                  <c:v>5072.2771753869156</c:v>
                </c:pt>
                <c:pt idx="38">
                  <c:v>5430.1909773355073</c:v>
                </c:pt>
                <c:pt idx="39">
                  <c:v>5699.3851192671646</c:v>
                </c:pt>
                <c:pt idx="40">
                  <c:v>5858.9931132469446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13-490D-93D0-66FB5E81F268}"/>
            </c:ext>
          </c:extLst>
        </c:ser>
        <c:ser>
          <c:idx val="2"/>
          <c:order val="5"/>
          <c:tx>
            <c:strRef>
              <c:f>SectorInstalls!$R$3</c:f>
              <c:strCache>
                <c:ptCount val="1"/>
                <c:pt idx="0">
                  <c:v>Utility c-Si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cat>
          <c:val>
            <c:numRef>
              <c:f>SectorInstalls!$R$4:$R$44</c:f>
              <c:numCache>
                <c:formatCode>General</c:formatCode>
                <c:ptCount val="41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</c:v>
                </c:pt>
                <c:pt idx="6">
                  <c:v>3.6999999999999993</c:v>
                </c:pt>
                <c:pt idx="7">
                  <c:v>2.6999999999999993</c:v>
                </c:pt>
                <c:pt idx="8">
                  <c:v>3.5999999999999943</c:v>
                </c:pt>
                <c:pt idx="9">
                  <c:v>2.0999999999999943</c:v>
                </c:pt>
                <c:pt idx="10">
                  <c:v>0</c:v>
                </c:pt>
                <c:pt idx="11">
                  <c:v>0</c:v>
                </c:pt>
                <c:pt idx="12">
                  <c:v>9.4000000000000057</c:v>
                </c:pt>
                <c:pt idx="13">
                  <c:v>0</c:v>
                </c:pt>
                <c:pt idx="14">
                  <c:v>29.800000000000011</c:v>
                </c:pt>
                <c:pt idx="15">
                  <c:v>89.000000000000014</c:v>
                </c:pt>
                <c:pt idx="16">
                  <c:v>589.5</c:v>
                </c:pt>
                <c:pt idx="17">
                  <c:v>1357.0967741935483</c:v>
                </c:pt>
                <c:pt idx="18">
                  <c:v>1791.5820895522388</c:v>
                </c:pt>
                <c:pt idx="19">
                  <c:v>1175.3627760252361</c:v>
                </c:pt>
                <c:pt idx="20">
                  <c:v>3464.9616724738676</c:v>
                </c:pt>
                <c:pt idx="21">
                  <c:v>8265.5537634408593</c:v>
                </c:pt>
                <c:pt idx="22">
                  <c:v>5035.1295843520775</c:v>
                </c:pt>
                <c:pt idx="23">
                  <c:v>4593.1032745591938</c:v>
                </c:pt>
                <c:pt idx="24">
                  <c:v>5353.1347826086958</c:v>
                </c:pt>
                <c:pt idx="25">
                  <c:v>9799.5980199376954</c:v>
                </c:pt>
                <c:pt idx="26">
                  <c:v>11581.96718894924</c:v>
                </c:pt>
                <c:pt idx="27">
                  <c:v>9135.621347577071</c:v>
                </c:pt>
                <c:pt idx="28">
                  <c:v>22278.995098694173</c:v>
                </c:pt>
                <c:pt idx="29">
                  <c:v>26897.103789513101</c:v>
                </c:pt>
                <c:pt idx="30">
                  <c:v>26406.353005500008</c:v>
                </c:pt>
                <c:pt idx="31">
                  <c:v>25601.138025216474</c:v>
                </c:pt>
                <c:pt idx="32">
                  <c:v>22477.919143454619</c:v>
                </c:pt>
                <c:pt idx="33">
                  <c:v>20615.021187521445</c:v>
                </c:pt>
                <c:pt idx="34">
                  <c:v>20150.571112619513</c:v>
                </c:pt>
                <c:pt idx="35">
                  <c:v>20309.227691922028</c:v>
                </c:pt>
                <c:pt idx="36">
                  <c:v>20043.276290391772</c:v>
                </c:pt>
                <c:pt idx="37">
                  <c:v>19701.543613889462</c:v>
                </c:pt>
                <c:pt idx="38">
                  <c:v>19143.942103361409</c:v>
                </c:pt>
                <c:pt idx="39">
                  <c:v>18713.662339965555</c:v>
                </c:pt>
                <c:pt idx="40">
                  <c:v>18474.355606838231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13-490D-93D0-66FB5E81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961580848"/>
        <c:axId val="961572976"/>
      </c:barChart>
      <c:catAx>
        <c:axId val="90274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02735928"/>
        <c:crosses val="autoZero"/>
        <c:auto val="1"/>
        <c:lblAlgn val="ctr"/>
        <c:lblOffset val="100"/>
        <c:noMultiLvlLbl val="0"/>
      </c:catAx>
      <c:valAx>
        <c:axId val="902735928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02741176"/>
        <c:crosses val="autoZero"/>
        <c:crossBetween val="between"/>
      </c:valAx>
      <c:valAx>
        <c:axId val="961572976"/>
        <c:scaling>
          <c:orientation val="minMax"/>
          <c:max val="50000"/>
        </c:scaling>
        <c:delete val="0"/>
        <c:axPos val="r"/>
        <c:numFmt formatCode="General" sourceLinked="1"/>
        <c:majorTickMark val="out"/>
        <c:minorTickMark val="none"/>
        <c:tickLblPos val="nextTo"/>
        <c:crossAx val="961580848"/>
        <c:crosses val="max"/>
        <c:crossBetween val="between"/>
      </c:valAx>
      <c:catAx>
        <c:axId val="96158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1572976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9.078111768414332E-2"/>
          <c:y val="0.14931496859725399"/>
          <c:w val="0.55434297832834234"/>
          <c:h val="0.1378301713901044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all Installs vs c-Si installs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SectorInstalls!$E$3</c:f>
              <c:strCache>
                <c:ptCount val="1"/>
                <c:pt idx="0">
                  <c:v>All Sector All Tech Installs_[MWdc]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xVal>
          <c:yVal>
            <c:numRef>
              <c:f>SectorInstalls!$E$4:$E$44</c:f>
              <c:numCache>
                <c:formatCode>General</c:formatCode>
                <c:ptCount val="41"/>
                <c:pt idx="0">
                  <c:v>21.7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2.2000000000000011</c:v>
                </c:pt>
                <c:pt idx="4">
                  <c:v>3</c:v>
                </c:pt>
                <c:pt idx="5">
                  <c:v>3.6</c:v>
                </c:pt>
                <c:pt idx="6">
                  <c:v>12</c:v>
                </c:pt>
                <c:pt idx="7">
                  <c:v>23</c:v>
                </c:pt>
                <c:pt idx="8">
                  <c:v>45.8</c:v>
                </c:pt>
                <c:pt idx="9">
                  <c:v>57.8</c:v>
                </c:pt>
                <c:pt idx="10">
                  <c:v>78.599999999999994</c:v>
                </c:pt>
                <c:pt idx="11">
                  <c:v>104.2</c:v>
                </c:pt>
                <c:pt idx="12">
                  <c:v>160.4</c:v>
                </c:pt>
                <c:pt idx="13">
                  <c:v>290.10000000000002</c:v>
                </c:pt>
                <c:pt idx="14">
                  <c:v>436.3</c:v>
                </c:pt>
                <c:pt idx="15">
                  <c:v>850</c:v>
                </c:pt>
                <c:pt idx="16">
                  <c:v>1941</c:v>
                </c:pt>
                <c:pt idx="17">
                  <c:v>3374</c:v>
                </c:pt>
                <c:pt idx="18">
                  <c:v>4766</c:v>
                </c:pt>
                <c:pt idx="19">
                  <c:v>6245</c:v>
                </c:pt>
                <c:pt idx="20">
                  <c:v>7509</c:v>
                </c:pt>
                <c:pt idx="21">
                  <c:v>15104</c:v>
                </c:pt>
                <c:pt idx="22">
                  <c:v>11081</c:v>
                </c:pt>
                <c:pt idx="23">
                  <c:v>10733</c:v>
                </c:pt>
                <c:pt idx="24">
                  <c:v>13511</c:v>
                </c:pt>
                <c:pt idx="25" formatCode="0">
                  <c:v>19320.490110388651</c:v>
                </c:pt>
                <c:pt idx="26" formatCode="#,##0">
                  <c:v>23823.146885321377</c:v>
                </c:pt>
                <c:pt idx="27" formatCode="#,##0">
                  <c:v>22789.163068968264</c:v>
                </c:pt>
                <c:pt idx="28" formatCode="0">
                  <c:v>41236.602773129001</c:v>
                </c:pt>
                <c:pt idx="29" formatCode="0">
                  <c:v>49985.378165947383</c:v>
                </c:pt>
                <c:pt idx="30" formatCode="0">
                  <c:v>49162.288987220709</c:v>
                </c:pt>
                <c:pt idx="31" formatCode="0">
                  <c:v>48747.908346153345</c:v>
                </c:pt>
                <c:pt idx="32" formatCode="0">
                  <c:v>45101.547713654298</c:v>
                </c:pt>
                <c:pt idx="33" formatCode="0">
                  <c:v>43120.298623252544</c:v>
                </c:pt>
                <c:pt idx="34" formatCode="0">
                  <c:v>43382.986694727828</c:v>
                </c:pt>
                <c:pt idx="35" formatCode="0">
                  <c:v>44715.651755185812</c:v>
                </c:pt>
                <c:pt idx="36" formatCode="0">
                  <c:v>45311.82197947488</c:v>
                </c:pt>
                <c:pt idx="37" formatCode="0">
                  <c:v>45814.777465997038</c:v>
                </c:pt>
                <c:pt idx="38" formatCode="0">
                  <c:v>45966.320969133849</c:v>
                </c:pt>
                <c:pt idx="39" formatCode="0">
                  <c:v>45792.330853955878</c:v>
                </c:pt>
                <c:pt idx="40" formatCode="0">
                  <c:v>45848.204837073536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4-4885-831E-3BF4AAF9AB47}"/>
            </c:ext>
          </c:extLst>
        </c:ser>
        <c:ser>
          <c:idx val="1"/>
          <c:order val="1"/>
          <c:tx>
            <c:strRef>
              <c:f>SectorInstalls!$S$3</c:f>
              <c:strCache>
                <c:ptCount val="1"/>
                <c:pt idx="0">
                  <c:v>All Sector c-Si Installs_[MWdc]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xVal>
          <c:yVal>
            <c:numRef>
              <c:f>SectorInstalls!$S$4:$S$44</c:f>
              <c:numCache>
                <c:formatCode>General</c:formatCode>
                <c:ptCount val="41"/>
                <c:pt idx="0">
                  <c:v>21.7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2.2000000000000011</c:v>
                </c:pt>
                <c:pt idx="4">
                  <c:v>3</c:v>
                </c:pt>
                <c:pt idx="5">
                  <c:v>3.6</c:v>
                </c:pt>
                <c:pt idx="6">
                  <c:v>12</c:v>
                </c:pt>
                <c:pt idx="7">
                  <c:v>23</c:v>
                </c:pt>
                <c:pt idx="8">
                  <c:v>45.8</c:v>
                </c:pt>
                <c:pt idx="9">
                  <c:v>57.8</c:v>
                </c:pt>
                <c:pt idx="10">
                  <c:v>78.599999999999994</c:v>
                </c:pt>
                <c:pt idx="11">
                  <c:v>104.2</c:v>
                </c:pt>
                <c:pt idx="12">
                  <c:v>160.4</c:v>
                </c:pt>
                <c:pt idx="13">
                  <c:v>267.2</c:v>
                </c:pt>
                <c:pt idx="14">
                  <c:v>406.5</c:v>
                </c:pt>
                <c:pt idx="15">
                  <c:v>672</c:v>
                </c:pt>
                <c:pt idx="16">
                  <c:v>1744.5</c:v>
                </c:pt>
                <c:pt idx="17">
                  <c:v>2928.0967741935483</c:v>
                </c:pt>
                <c:pt idx="18">
                  <c:v>3698.8866537019558</c:v>
                </c:pt>
                <c:pt idx="19">
                  <c:v>3497.9379196164518</c:v>
                </c:pt>
                <c:pt idx="20">
                  <c:v>6705.3522537740573</c:v>
                </c:pt>
                <c:pt idx="21">
                  <c:v>12612.270337557395</c:v>
                </c:pt>
                <c:pt idx="22">
                  <c:v>9623.8799030749142</c:v>
                </c:pt>
                <c:pt idx="23">
                  <c:v>9184.6459187292458</c:v>
                </c:pt>
                <c:pt idx="24">
                  <c:v>10401.236496739166</c:v>
                </c:pt>
                <c:pt idx="25">
                  <c:v>15426.580758765507</c:v>
                </c:pt>
                <c:pt idx="26">
                  <c:v>18461.372585188688</c:v>
                </c:pt>
                <c:pt idx="27">
                  <c:v>17800.880766761322</c:v>
                </c:pt>
                <c:pt idx="28">
                  <c:v>32326.329708609323</c:v>
                </c:pt>
                <c:pt idx="29">
                  <c:v>35447.212891659969</c:v>
                </c:pt>
                <c:pt idx="30">
                  <c:v>34842.518909563718</c:v>
                </c:pt>
                <c:pt idx="31">
                  <c:v>34862.071494746975</c:v>
                </c:pt>
                <c:pt idx="32">
                  <c:v>32888.544115454861</c:v>
                </c:pt>
                <c:pt idx="33">
                  <c:v>31907.13631873994</c:v>
                </c:pt>
                <c:pt idx="34">
                  <c:v>32410.045824790795</c:v>
                </c:pt>
                <c:pt idx="35">
                  <c:v>33646.861814057738</c:v>
                </c:pt>
                <c:pt idx="36">
                  <c:v>34373.834713922042</c:v>
                </c:pt>
                <c:pt idx="37">
                  <c:v>35049.379429778914</c:v>
                </c:pt>
                <c:pt idx="38">
                  <c:v>35490.10040109382</c:v>
                </c:pt>
                <c:pt idx="39">
                  <c:v>35539.473797264334</c:v>
                </c:pt>
                <c:pt idx="40">
                  <c:v>35719.26892235523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54-4885-831E-3BF4AAF9A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173448"/>
        <c:axId val="959146224"/>
      </c:scatterChart>
      <c:valAx>
        <c:axId val="959173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46224"/>
        <c:crosses val="autoZero"/>
        <c:crossBetween val="midCat"/>
      </c:valAx>
      <c:valAx>
        <c:axId val="9591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73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'input-Installs-Subset-CommUtili'!$K$2</c:f>
              <c:strCache>
                <c:ptCount val="1"/>
                <c:pt idx="0">
                  <c:v>MWdc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'input-Installs-Subset-CommUtili'!$A$3:$A$28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xVal>
          <c:yVal>
            <c:numRef>
              <c:f>'input-Installs-Subset-CommUtili'!$K$3:$K$28</c:f>
              <c:numCache>
                <c:formatCode>General</c:formatCode>
                <c:ptCount val="26"/>
                <c:pt idx="0">
                  <c:v>12.5</c:v>
                </c:pt>
                <c:pt idx="1">
                  <c:v>9.6676666670000007</c:v>
                </c:pt>
                <c:pt idx="2">
                  <c:v>11.622</c:v>
                </c:pt>
                <c:pt idx="3">
                  <c:v>11.781000000000001</c:v>
                </c:pt>
                <c:pt idx="4">
                  <c:v>3</c:v>
                </c:pt>
                <c:pt idx="5">
                  <c:v>3.5</c:v>
                </c:pt>
                <c:pt idx="6">
                  <c:v>6.3</c:v>
                </c:pt>
                <c:pt idx="7">
                  <c:v>11.5</c:v>
                </c:pt>
                <c:pt idx="8">
                  <c:v>30.199999999999996</c:v>
                </c:pt>
                <c:pt idx="9">
                  <c:v>33.299999999999997</c:v>
                </c:pt>
                <c:pt idx="10">
                  <c:v>50.999999999999993</c:v>
                </c:pt>
                <c:pt idx="11">
                  <c:v>66.7</c:v>
                </c:pt>
                <c:pt idx="12">
                  <c:v>102.60000000000001</c:v>
                </c:pt>
                <c:pt idx="13">
                  <c:v>212.50000000000003</c:v>
                </c:pt>
                <c:pt idx="14">
                  <c:v>288.10000000000002</c:v>
                </c:pt>
                <c:pt idx="15">
                  <c:v>598.38707499999998</c:v>
                </c:pt>
                <c:pt idx="16">
                  <c:v>1596.9187147970001</c:v>
                </c:pt>
                <c:pt idx="17">
                  <c:v>2870.8096344149399</c:v>
                </c:pt>
                <c:pt idx="18">
                  <c:v>3958.9226131057503</c:v>
                </c:pt>
                <c:pt idx="19">
                  <c:v>4957.5187404296503</c:v>
                </c:pt>
                <c:pt idx="20">
                  <c:v>5323.5927222003093</c:v>
                </c:pt>
                <c:pt idx="21">
                  <c:v>12424.388969584639</c:v>
                </c:pt>
                <c:pt idx="22">
                  <c:v>8718.5985456361705</c:v>
                </c:pt>
                <c:pt idx="23">
                  <c:v>8317.9550969831307</c:v>
                </c:pt>
                <c:pt idx="24">
                  <c:v>10538.67695379609</c:v>
                </c:pt>
                <c:pt idx="25">
                  <c:v>16027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3-4486-81FA-BC2B0BFE102E}"/>
            </c:ext>
          </c:extLst>
        </c:ser>
        <c:ser>
          <c:idx val="2"/>
          <c:order val="1"/>
          <c:tx>
            <c:strRef>
              <c:f>'input-Installs-Subset-CommUtili'!$N$1</c:f>
              <c:strCache>
                <c:ptCount val="1"/>
                <c:pt idx="0">
                  <c:v>Comm+Utility c-Si PV US Installs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'input-Installs-Subset-CommUtili'!$A$3:$A$28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xVal>
          <c:yVal>
            <c:numRef>
              <c:f>'input-Installs-Subset-CommUtili'!$N$3:$N$28</c:f>
              <c:numCache>
                <c:formatCode>General</c:formatCode>
                <c:ptCount val="26"/>
                <c:pt idx="0">
                  <c:v>12.5</c:v>
                </c:pt>
                <c:pt idx="1">
                  <c:v>9.6676666670000007</c:v>
                </c:pt>
                <c:pt idx="2">
                  <c:v>11.622</c:v>
                </c:pt>
                <c:pt idx="3">
                  <c:v>11.781000000000001</c:v>
                </c:pt>
                <c:pt idx="4">
                  <c:v>2.9449999999999981</c:v>
                </c:pt>
                <c:pt idx="5">
                  <c:v>3.4066666666666658</c:v>
                </c:pt>
                <c:pt idx="6">
                  <c:v>6.0794999999999995</c:v>
                </c:pt>
                <c:pt idx="7">
                  <c:v>11.00166666666666</c:v>
                </c:pt>
                <c:pt idx="8">
                  <c:v>28.639666666666653</c:v>
                </c:pt>
                <c:pt idx="9">
                  <c:v>31.301999999999996</c:v>
                </c:pt>
                <c:pt idx="10">
                  <c:v>47.821745963399991</c:v>
                </c:pt>
                <c:pt idx="11">
                  <c:v>62.388684539559996</c:v>
                </c:pt>
                <c:pt idx="12">
                  <c:v>95.730302108520007</c:v>
                </c:pt>
                <c:pt idx="13">
                  <c:v>197.77909939000003</c:v>
                </c:pt>
                <c:pt idx="14">
                  <c:v>267.47390314270001</c:v>
                </c:pt>
                <c:pt idx="15">
                  <c:v>507.60275598089197</c:v>
                </c:pt>
                <c:pt idx="16">
                  <c:v>1481.2286290301854</c:v>
                </c:pt>
                <c:pt idx="17">
                  <c:v>2607.6232262581889</c:v>
                </c:pt>
                <c:pt idx="18">
                  <c:v>3353.8843182175783</c:v>
                </c:pt>
                <c:pt idx="19">
                  <c:v>2955.3569881658045</c:v>
                </c:pt>
                <c:pt idx="20">
                  <c:v>4850.6758664830877</c:v>
                </c:pt>
                <c:pt idx="21">
                  <c:v>10615.357717866022</c:v>
                </c:pt>
                <c:pt idx="22">
                  <c:v>7777.051848350131</c:v>
                </c:pt>
                <c:pt idx="23">
                  <c:v>7243.1254754457032</c:v>
                </c:pt>
                <c:pt idx="24">
                  <c:v>8620.7291817664536</c:v>
                </c:pt>
                <c:pt idx="25">
                  <c:v>13622.949999999999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71-449D-912C-4E5AB9C86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194360"/>
        <c:axId val="743196656"/>
      </c:scatterChart>
      <c:valAx>
        <c:axId val="743194360"/>
        <c:scaling>
          <c:orientation val="minMax"/>
          <c:max val="2020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6656"/>
        <c:crosses val="autoZero"/>
        <c:crossBetween val="midCat"/>
      </c:valAx>
      <c:valAx>
        <c:axId val="7431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Installed Capacity
 [MWdc]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4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all Installs,</a:t>
            </a:r>
            <a:r>
              <a:rPr lang="en-US" baseline="0"/>
              <a:t> </a:t>
            </a:r>
            <a:r>
              <a:rPr lang="en-US"/>
              <a:t>c-Si installs, </a:t>
            </a:r>
            <a:br>
              <a:rPr lang="en-US"/>
            </a:br>
            <a:r>
              <a:rPr lang="en-US"/>
              <a:t>SF deployment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SectorInstalls!$E$3</c:f>
              <c:strCache>
                <c:ptCount val="1"/>
                <c:pt idx="0">
                  <c:v>All Sector All Tech Installs_[MWdc]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xVal>
          <c:yVal>
            <c:numRef>
              <c:f>SectorInstalls!$E$4:$E$44</c:f>
              <c:numCache>
                <c:formatCode>General</c:formatCode>
                <c:ptCount val="41"/>
                <c:pt idx="0">
                  <c:v>21.7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2.2000000000000011</c:v>
                </c:pt>
                <c:pt idx="4">
                  <c:v>3</c:v>
                </c:pt>
                <c:pt idx="5">
                  <c:v>3.6</c:v>
                </c:pt>
                <c:pt idx="6">
                  <c:v>12</c:v>
                </c:pt>
                <c:pt idx="7">
                  <c:v>23</c:v>
                </c:pt>
                <c:pt idx="8">
                  <c:v>45.8</c:v>
                </c:pt>
                <c:pt idx="9">
                  <c:v>57.8</c:v>
                </c:pt>
                <c:pt idx="10">
                  <c:v>78.599999999999994</c:v>
                </c:pt>
                <c:pt idx="11">
                  <c:v>104.2</c:v>
                </c:pt>
                <c:pt idx="12">
                  <c:v>160.4</c:v>
                </c:pt>
                <c:pt idx="13">
                  <c:v>290.10000000000002</c:v>
                </c:pt>
                <c:pt idx="14">
                  <c:v>436.3</c:v>
                </c:pt>
                <c:pt idx="15">
                  <c:v>850</c:v>
                </c:pt>
                <c:pt idx="16">
                  <c:v>1941</c:v>
                </c:pt>
                <c:pt idx="17">
                  <c:v>3374</c:v>
                </c:pt>
                <c:pt idx="18">
                  <c:v>4766</c:v>
                </c:pt>
                <c:pt idx="19">
                  <c:v>6245</c:v>
                </c:pt>
                <c:pt idx="20">
                  <c:v>7509</c:v>
                </c:pt>
                <c:pt idx="21">
                  <c:v>15104</c:v>
                </c:pt>
                <c:pt idx="22">
                  <c:v>11081</c:v>
                </c:pt>
                <c:pt idx="23">
                  <c:v>10733</c:v>
                </c:pt>
                <c:pt idx="24">
                  <c:v>13511</c:v>
                </c:pt>
                <c:pt idx="25" formatCode="0">
                  <c:v>19320.490110388651</c:v>
                </c:pt>
                <c:pt idx="26" formatCode="#,##0">
                  <c:v>23823.146885321377</c:v>
                </c:pt>
                <c:pt idx="27" formatCode="#,##0">
                  <c:v>22789.163068968264</c:v>
                </c:pt>
                <c:pt idx="28" formatCode="0">
                  <c:v>41236.602773129001</c:v>
                </c:pt>
                <c:pt idx="29" formatCode="0">
                  <c:v>49985.378165947383</c:v>
                </c:pt>
                <c:pt idx="30" formatCode="0">
                  <c:v>49162.288987220709</c:v>
                </c:pt>
                <c:pt idx="31" formatCode="0">
                  <c:v>48747.908346153345</c:v>
                </c:pt>
                <c:pt idx="32" formatCode="0">
                  <c:v>45101.547713654298</c:v>
                </c:pt>
                <c:pt idx="33" formatCode="0">
                  <c:v>43120.298623252544</c:v>
                </c:pt>
                <c:pt idx="34" formatCode="0">
                  <c:v>43382.986694727828</c:v>
                </c:pt>
                <c:pt idx="35" formatCode="0">
                  <c:v>44715.651755185812</c:v>
                </c:pt>
                <c:pt idx="36" formatCode="0">
                  <c:v>45311.82197947488</c:v>
                </c:pt>
                <c:pt idx="37" formatCode="0">
                  <c:v>45814.777465997038</c:v>
                </c:pt>
                <c:pt idx="38" formatCode="0">
                  <c:v>45966.320969133849</c:v>
                </c:pt>
                <c:pt idx="39" formatCode="0">
                  <c:v>45792.330853955878</c:v>
                </c:pt>
                <c:pt idx="40" formatCode="0">
                  <c:v>45848.204837073536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A-490C-99C2-97C8313D0967}"/>
            </c:ext>
          </c:extLst>
        </c:ser>
        <c:ser>
          <c:idx val="1"/>
          <c:order val="1"/>
          <c:tx>
            <c:strRef>
              <c:f>SectorInstalls!$S$3</c:f>
              <c:strCache>
                <c:ptCount val="1"/>
                <c:pt idx="0">
                  <c:v>All Sector c-Si Installs_[MWdc]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SectorInstalls!$A$4:$A$44</c:f>
              <c:numCache>
                <c:formatCode>General</c:formatCode>
                <c:ptCount val="4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</c:numCache>
            </c:numRef>
          </c:xVal>
          <c:yVal>
            <c:numRef>
              <c:f>SectorInstalls!$S$4:$S$44</c:f>
              <c:numCache>
                <c:formatCode>General</c:formatCode>
                <c:ptCount val="41"/>
                <c:pt idx="0">
                  <c:v>21.7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2.2000000000000011</c:v>
                </c:pt>
                <c:pt idx="4">
                  <c:v>3</c:v>
                </c:pt>
                <c:pt idx="5">
                  <c:v>3.6</c:v>
                </c:pt>
                <c:pt idx="6">
                  <c:v>12</c:v>
                </c:pt>
                <c:pt idx="7">
                  <c:v>23</c:v>
                </c:pt>
                <c:pt idx="8">
                  <c:v>45.8</c:v>
                </c:pt>
                <c:pt idx="9">
                  <c:v>57.8</c:v>
                </c:pt>
                <c:pt idx="10">
                  <c:v>78.599999999999994</c:v>
                </c:pt>
                <c:pt idx="11">
                  <c:v>104.2</c:v>
                </c:pt>
                <c:pt idx="12">
                  <c:v>160.4</c:v>
                </c:pt>
                <c:pt idx="13">
                  <c:v>267.2</c:v>
                </c:pt>
                <c:pt idx="14">
                  <c:v>406.5</c:v>
                </c:pt>
                <c:pt idx="15">
                  <c:v>672</c:v>
                </c:pt>
                <c:pt idx="16">
                  <c:v>1744.5</c:v>
                </c:pt>
                <c:pt idx="17">
                  <c:v>2928.0967741935483</c:v>
                </c:pt>
                <c:pt idx="18">
                  <c:v>3698.8866537019558</c:v>
                </c:pt>
                <c:pt idx="19">
                  <c:v>3497.9379196164518</c:v>
                </c:pt>
                <c:pt idx="20">
                  <c:v>6705.3522537740573</c:v>
                </c:pt>
                <c:pt idx="21">
                  <c:v>12612.270337557395</c:v>
                </c:pt>
                <c:pt idx="22">
                  <c:v>9623.8799030749142</c:v>
                </c:pt>
                <c:pt idx="23">
                  <c:v>9184.6459187292458</c:v>
                </c:pt>
                <c:pt idx="24">
                  <c:v>10401.236496739166</c:v>
                </c:pt>
                <c:pt idx="25">
                  <c:v>15426.580758765507</c:v>
                </c:pt>
                <c:pt idx="26">
                  <c:v>18461.372585188688</c:v>
                </c:pt>
                <c:pt idx="27">
                  <c:v>17800.880766761322</c:v>
                </c:pt>
                <c:pt idx="28">
                  <c:v>32326.329708609323</c:v>
                </c:pt>
                <c:pt idx="29">
                  <c:v>35447.212891659969</c:v>
                </c:pt>
                <c:pt idx="30">
                  <c:v>34842.518909563718</c:v>
                </c:pt>
                <c:pt idx="31">
                  <c:v>34862.071494746975</c:v>
                </c:pt>
                <c:pt idx="32">
                  <c:v>32888.544115454861</c:v>
                </c:pt>
                <c:pt idx="33">
                  <c:v>31907.13631873994</c:v>
                </c:pt>
                <c:pt idx="34">
                  <c:v>32410.045824790795</c:v>
                </c:pt>
                <c:pt idx="35">
                  <c:v>33646.861814057738</c:v>
                </c:pt>
                <c:pt idx="36">
                  <c:v>34373.834713922042</c:v>
                </c:pt>
                <c:pt idx="37">
                  <c:v>35049.379429778914</c:v>
                </c:pt>
                <c:pt idx="38">
                  <c:v>35490.10040109382</c:v>
                </c:pt>
                <c:pt idx="39">
                  <c:v>35539.473797264334</c:v>
                </c:pt>
                <c:pt idx="40">
                  <c:v>35719.26892235523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A-490C-99C2-97C8313D0967}"/>
            </c:ext>
          </c:extLst>
        </c:ser>
        <c:ser>
          <c:idx val="2"/>
          <c:order val="2"/>
          <c:tx>
            <c:v>SF deployment curve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Sheet1!$A$1:$A$41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Sheet1!$B$1:$B$41</c:f>
              <c:numCache>
                <c:formatCode>General</c:formatCode>
                <c:ptCount val="41"/>
                <c:pt idx="0">
                  <c:v>1200.6513499999901</c:v>
                </c:pt>
                <c:pt idx="1">
                  <c:v>2534.3001088299902</c:v>
                </c:pt>
                <c:pt idx="2">
                  <c:v>2534.3001088299902</c:v>
                </c:pt>
                <c:pt idx="3">
                  <c:v>5123.0323208</c:v>
                </c:pt>
                <c:pt idx="4">
                  <c:v>5123.0323208</c:v>
                </c:pt>
                <c:pt idx="5">
                  <c:v>9477.5425046750006</c:v>
                </c:pt>
                <c:pt idx="6">
                  <c:v>9477.5425046750006</c:v>
                </c:pt>
                <c:pt idx="7">
                  <c:v>9156.77890338</c:v>
                </c:pt>
                <c:pt idx="8">
                  <c:v>9156.77890338</c:v>
                </c:pt>
                <c:pt idx="9">
                  <c:v>16995.842998245</c:v>
                </c:pt>
                <c:pt idx="10">
                  <c:v>16995.842998245</c:v>
                </c:pt>
                <c:pt idx="11">
                  <c:v>4723.5930226999999</c:v>
                </c:pt>
                <c:pt idx="12">
                  <c:v>4723.5930226999999</c:v>
                </c:pt>
                <c:pt idx="13">
                  <c:v>34173.144328415001</c:v>
                </c:pt>
                <c:pt idx="14">
                  <c:v>34173.144328415001</c:v>
                </c:pt>
                <c:pt idx="15">
                  <c:v>73232.04575818</c:v>
                </c:pt>
                <c:pt idx="16">
                  <c:v>73232.04575818</c:v>
                </c:pt>
                <c:pt idx="17">
                  <c:v>61963.949007384901</c:v>
                </c:pt>
                <c:pt idx="18">
                  <c:v>61963.949007384901</c:v>
                </c:pt>
                <c:pt idx="19">
                  <c:v>81314.849570865001</c:v>
                </c:pt>
                <c:pt idx="20">
                  <c:v>81314.849570865001</c:v>
                </c:pt>
                <c:pt idx="21">
                  <c:v>49200.342204749999</c:v>
                </c:pt>
                <c:pt idx="22">
                  <c:v>49200.342204749999</c:v>
                </c:pt>
                <c:pt idx="23">
                  <c:v>100734.892095405</c:v>
                </c:pt>
                <c:pt idx="24">
                  <c:v>100734.892095405</c:v>
                </c:pt>
                <c:pt idx="25">
                  <c:v>89886.844265459993</c:v>
                </c:pt>
                <c:pt idx="26">
                  <c:v>89886.844265459993</c:v>
                </c:pt>
                <c:pt idx="27">
                  <c:v>59996.065785354898</c:v>
                </c:pt>
                <c:pt idx="28">
                  <c:v>59996.065785354898</c:v>
                </c:pt>
                <c:pt idx="29">
                  <c:v>13613.503684885</c:v>
                </c:pt>
                <c:pt idx="30">
                  <c:v>13613.503684885</c:v>
                </c:pt>
                <c:pt idx="31">
                  <c:v>36887.263406979997</c:v>
                </c:pt>
                <c:pt idx="32">
                  <c:v>36887.263406979997</c:v>
                </c:pt>
                <c:pt idx="33">
                  <c:v>44331.142776660003</c:v>
                </c:pt>
                <c:pt idx="34">
                  <c:v>44331.142776660003</c:v>
                </c:pt>
                <c:pt idx="35">
                  <c:v>71991.796050289995</c:v>
                </c:pt>
                <c:pt idx="36">
                  <c:v>71991.796050289995</c:v>
                </c:pt>
                <c:pt idx="37">
                  <c:v>42648.336863959899</c:v>
                </c:pt>
                <c:pt idx="38">
                  <c:v>42648.336863959899</c:v>
                </c:pt>
                <c:pt idx="39">
                  <c:v>69993.457237224997</c:v>
                </c:pt>
                <c:pt idx="40">
                  <c:v>69993.457237224997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1A-490C-99C2-97C8313D0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173448"/>
        <c:axId val="959146224"/>
      </c:scatterChart>
      <c:valAx>
        <c:axId val="959173448"/>
        <c:scaling>
          <c:orientation val="minMax"/>
          <c:max val="2050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46224"/>
        <c:crosses val="autoZero"/>
        <c:crossBetween val="midCat"/>
      </c:valAx>
      <c:valAx>
        <c:axId val="9591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73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451642</xdr:colOff>
      <xdr:row>7</xdr:row>
      <xdr:rowOff>31748</xdr:rowOff>
    </xdr:from>
    <xdr:to>
      <xdr:col>8</xdr:col>
      <xdr:colOff>777080</xdr:colOff>
      <xdr:row>29</xdr:row>
      <xdr:rowOff>172243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7FD95C-C8B9-F817-EAD8-9B207F18D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340861</xdr:colOff>
      <xdr:row>4</xdr:row>
      <xdr:rowOff>171676</xdr:rowOff>
    </xdr:from>
    <xdr:to>
      <xdr:col>18</xdr:col>
      <xdr:colOff>1456759</xdr:colOff>
      <xdr:row>25</xdr:row>
      <xdr:rowOff>13720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8072CD-B0C1-96AC-DE3F-8EA539DAE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209549</xdr:colOff>
      <xdr:row>1</xdr:row>
      <xdr:rowOff>15876</xdr:rowOff>
    </xdr:from>
    <xdr:to>
      <xdr:col>24</xdr:col>
      <xdr:colOff>450849</xdr:colOff>
      <xdr:row>23</xdr:row>
      <xdr:rowOff>30163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F77DD-EF49-4995-92E1-4842F7840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177800</xdr:rowOff>
    </xdr:from>
    <xdr:to>
      <xdr:col>9</xdr:col>
      <xdr:colOff>535667</xdr:colOff>
      <xdr:row>21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8EED9-651C-4AC0-BC17-5307B9325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Custom 1">
      <a:dk1>
        <a:sysClr val="windowText" lastClr="000000"/>
      </a:dk1>
      <a:lt1>
        <a:sysClr val="window" lastClr="FFFFFF"/>
      </a:lt1>
      <a:dk2>
        <a:srgbClr val="D9531E"/>
      </a:dk2>
      <a:lt2>
        <a:srgbClr val="933C06"/>
      </a:lt2>
      <a:accent1>
        <a:srgbClr val="007BBD"/>
      </a:accent1>
      <a:accent2>
        <a:srgbClr val="00A4E4"/>
      </a:accent2>
      <a:accent3>
        <a:srgbClr val="F6A01A"/>
      </a:accent3>
      <a:accent4>
        <a:srgbClr val="FFC425"/>
      </a:accent4>
      <a:accent5>
        <a:srgbClr val="5E9732"/>
      </a:accent5>
      <a:accent6>
        <a:srgbClr val="8DC63F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i.org/10.2172/1888246" TargetMode="External"/><Relationship Id="rId1" Type="http://schemas.openxmlformats.org/officeDocument/2006/relationships/hyperlink" Target="https://doi.org/10.2172/188824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aliforniadgstats.ca.gov/charts/" TargetMode="External"/><Relationship Id="rId1" Type="http://schemas.openxmlformats.org/officeDocument/2006/relationships/hyperlink" Target="https://www.californiadgstats.ca.gov/chart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i.org/10.2172/18882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C5DA-D656-4E74-BD20-592539DB4636}">
  <dimension ref="A1:AE49"/>
  <sheetViews>
    <sheetView zoomScale="80" zoomScaleNormal="80" workbookViewId="0">
      <selection activeCell="X29" sqref="X29"/>
    </sheetView>
  </sheetViews>
  <sheetFormatPr defaultRowHeight="14.5"/>
  <cols>
    <col min="1" max="1" width="5.26953125" bestFit="1" customWidth="1"/>
    <col min="2" max="2" width="11.08984375" customWidth="1"/>
    <col min="3" max="3" width="11.81640625" bestFit="1" customWidth="1"/>
    <col min="4" max="4" width="9.08984375" bestFit="1" customWidth="1"/>
    <col min="5" max="5" width="30.81640625" bestFit="1" customWidth="1"/>
    <col min="6" max="6" width="1.7265625" customWidth="1"/>
    <col min="7" max="7" width="12.6328125" bestFit="1" customWidth="1"/>
    <col min="8" max="8" width="11.81640625" customWidth="1"/>
    <col min="9" max="9" width="12.08984375" customWidth="1"/>
    <col min="10" max="10" width="10.453125" bestFit="1" customWidth="1"/>
    <col min="11" max="11" width="11" bestFit="1" customWidth="1"/>
    <col min="12" max="12" width="11" customWidth="1"/>
    <col min="13" max="13" width="14" customWidth="1"/>
    <col min="14" max="14" width="17.453125" customWidth="1"/>
    <col min="15" max="15" width="2" customWidth="1"/>
    <col min="16" max="16" width="12.7265625" customWidth="1"/>
    <col min="17" max="17" width="11" bestFit="1" customWidth="1"/>
    <col min="18" max="18" width="9.81640625" bestFit="1" customWidth="1"/>
    <col min="19" max="19" width="26.453125" bestFit="1" customWidth="1"/>
    <col min="20" max="20" width="0.90625" customWidth="1"/>
    <col min="21" max="24" width="16.36328125" customWidth="1"/>
    <col min="25" max="25" width="10.36328125" customWidth="1"/>
    <col min="26" max="26" width="11" bestFit="1" customWidth="1"/>
    <col min="27" max="27" width="6.08984375" bestFit="1" customWidth="1"/>
    <col min="28" max="28" width="10.453125" bestFit="1" customWidth="1"/>
    <col min="29" max="29" width="11" bestFit="1" customWidth="1"/>
    <col min="30" max="30" width="6.08984375" bestFit="1" customWidth="1"/>
    <col min="31" max="31" width="17.08984375" customWidth="1"/>
  </cols>
  <sheetData>
    <row r="1" spans="1:31">
      <c r="B1" t="s">
        <v>57</v>
      </c>
      <c r="J1" t="s">
        <v>67</v>
      </c>
      <c r="P1" t="s">
        <v>60</v>
      </c>
      <c r="Y1" t="s">
        <v>64</v>
      </c>
    </row>
    <row r="2" spans="1:31">
      <c r="B2" t="s">
        <v>59</v>
      </c>
      <c r="J2" t="s">
        <v>46</v>
      </c>
      <c r="K2" t="s">
        <v>56</v>
      </c>
      <c r="Y2" t="s">
        <v>65</v>
      </c>
      <c r="AB2" t="s">
        <v>66</v>
      </c>
    </row>
    <row r="3" spans="1:31">
      <c r="A3" t="s">
        <v>71</v>
      </c>
      <c r="B3" t="s">
        <v>11</v>
      </c>
      <c r="C3" t="s">
        <v>10</v>
      </c>
      <c r="D3" t="s">
        <v>9</v>
      </c>
      <c r="E3" t="s">
        <v>72</v>
      </c>
      <c r="G3" t="s">
        <v>15</v>
      </c>
      <c r="H3" t="s">
        <v>31</v>
      </c>
      <c r="I3" t="s">
        <v>32</v>
      </c>
      <c r="J3" t="s">
        <v>68</v>
      </c>
      <c r="K3" t="s">
        <v>69</v>
      </c>
      <c r="L3" t="s">
        <v>32</v>
      </c>
      <c r="M3" t="s">
        <v>70</v>
      </c>
      <c r="N3" t="s">
        <v>32</v>
      </c>
      <c r="P3" t="s">
        <v>61</v>
      </c>
      <c r="Q3" t="s">
        <v>62</v>
      </c>
      <c r="R3" t="s">
        <v>63</v>
      </c>
      <c r="S3" t="s">
        <v>73</v>
      </c>
      <c r="U3" t="s">
        <v>79</v>
      </c>
      <c r="Y3" t="s">
        <v>11</v>
      </c>
      <c r="Z3" t="s">
        <v>10</v>
      </c>
      <c r="AA3" t="s">
        <v>9</v>
      </c>
      <c r="AB3" t="s">
        <v>11</v>
      </c>
      <c r="AC3" t="s">
        <v>10</v>
      </c>
      <c r="AD3" t="s">
        <v>9</v>
      </c>
      <c r="AE3" t="s">
        <v>32</v>
      </c>
    </row>
    <row r="4" spans="1:31">
      <c r="A4">
        <v>1995</v>
      </c>
      <c r="B4" s="29">
        <v>9.6999999999999993</v>
      </c>
      <c r="C4" s="29"/>
      <c r="D4">
        <v>12</v>
      </c>
      <c r="E4">
        <f>SUM(B4:D4)</f>
        <v>21.7</v>
      </c>
      <c r="G4">
        <f t="shared" ref="G4:G18" si="0">SUM(C4:D4)</f>
        <v>12</v>
      </c>
      <c r="H4">
        <f t="shared" ref="H4:H18" si="1">SUM(B4:D4)</f>
        <v>21.7</v>
      </c>
      <c r="I4" t="s">
        <v>44</v>
      </c>
      <c r="J4">
        <v>1</v>
      </c>
      <c r="K4">
        <v>1</v>
      </c>
      <c r="M4">
        <v>1</v>
      </c>
      <c r="N4" t="s">
        <v>45</v>
      </c>
      <c r="P4" s="29">
        <f>B4*J4</f>
        <v>9.6999999999999993</v>
      </c>
      <c r="Q4" s="29"/>
      <c r="R4">
        <f t="shared" ref="R4:R8" si="2">D4*M4</f>
        <v>12</v>
      </c>
      <c r="S4">
        <f>SUM(P4:R4)</f>
        <v>21.7</v>
      </c>
      <c r="U4">
        <v>0</v>
      </c>
    </row>
    <row r="5" spans="1:31">
      <c r="A5">
        <v>1996</v>
      </c>
      <c r="B5" s="29">
        <v>1.3000000000000007</v>
      </c>
      <c r="C5" s="29"/>
      <c r="D5">
        <v>0</v>
      </c>
      <c r="E5">
        <f t="shared" ref="E5:E28" si="3">SUM(B5:D5)</f>
        <v>1.3000000000000007</v>
      </c>
      <c r="G5">
        <f t="shared" si="0"/>
        <v>0</v>
      </c>
      <c r="H5">
        <f t="shared" si="1"/>
        <v>1.3000000000000007</v>
      </c>
      <c r="I5" t="s">
        <v>44</v>
      </c>
      <c r="J5">
        <v>1</v>
      </c>
      <c r="K5">
        <v>1</v>
      </c>
      <c r="M5">
        <v>1</v>
      </c>
      <c r="P5" s="29">
        <f t="shared" ref="P5:P7" si="4">B5*J5</f>
        <v>1.3000000000000007</v>
      </c>
      <c r="Q5" s="29"/>
      <c r="R5">
        <f t="shared" si="2"/>
        <v>0</v>
      </c>
      <c r="S5">
        <f t="shared" ref="S5:S30" si="5">SUM(P5:R5)</f>
        <v>1.3000000000000007</v>
      </c>
      <c r="U5">
        <v>0</v>
      </c>
    </row>
    <row r="6" spans="1:31">
      <c r="A6">
        <v>1997</v>
      </c>
      <c r="B6" s="29">
        <v>2.6999999999999993</v>
      </c>
      <c r="C6" s="29"/>
      <c r="D6">
        <v>0</v>
      </c>
      <c r="E6">
        <f t="shared" si="3"/>
        <v>2.6999999999999993</v>
      </c>
      <c r="G6">
        <f t="shared" si="0"/>
        <v>0</v>
      </c>
      <c r="H6">
        <f t="shared" si="1"/>
        <v>2.6999999999999993</v>
      </c>
      <c r="I6" t="s">
        <v>44</v>
      </c>
      <c r="J6">
        <v>1</v>
      </c>
      <c r="K6">
        <v>1</v>
      </c>
      <c r="M6">
        <v>1</v>
      </c>
      <c r="P6" s="29">
        <f t="shared" si="4"/>
        <v>2.6999999999999993</v>
      </c>
      <c r="Q6" s="29"/>
      <c r="R6">
        <f t="shared" si="2"/>
        <v>0</v>
      </c>
      <c r="S6">
        <f t="shared" si="5"/>
        <v>2.6999999999999993</v>
      </c>
      <c r="U6">
        <v>0</v>
      </c>
    </row>
    <row r="7" spans="1:31">
      <c r="A7">
        <v>1998</v>
      </c>
      <c r="B7" s="29">
        <v>2.2000000000000011</v>
      </c>
      <c r="C7" s="29"/>
      <c r="D7">
        <v>0</v>
      </c>
      <c r="E7">
        <f t="shared" si="3"/>
        <v>2.2000000000000011</v>
      </c>
      <c r="G7">
        <f t="shared" si="0"/>
        <v>0</v>
      </c>
      <c r="H7">
        <f t="shared" si="1"/>
        <v>2.2000000000000011</v>
      </c>
      <c r="I7" t="s">
        <v>44</v>
      </c>
      <c r="J7">
        <v>1</v>
      </c>
      <c r="K7">
        <v>1</v>
      </c>
      <c r="M7">
        <v>1</v>
      </c>
      <c r="P7" s="29">
        <f t="shared" si="4"/>
        <v>2.2000000000000011</v>
      </c>
      <c r="Q7" s="29"/>
      <c r="R7">
        <f t="shared" si="2"/>
        <v>0</v>
      </c>
      <c r="S7">
        <f t="shared" si="5"/>
        <v>2.2000000000000011</v>
      </c>
      <c r="U7">
        <v>0</v>
      </c>
    </row>
    <row r="8" spans="1:31">
      <c r="A8">
        <v>1999</v>
      </c>
      <c r="B8">
        <v>0</v>
      </c>
      <c r="C8">
        <v>3</v>
      </c>
      <c r="D8">
        <v>0</v>
      </c>
      <c r="E8">
        <f t="shared" si="3"/>
        <v>3</v>
      </c>
      <c r="G8">
        <f t="shared" si="0"/>
        <v>3</v>
      </c>
      <c r="H8">
        <f t="shared" si="1"/>
        <v>3</v>
      </c>
      <c r="I8" t="s">
        <v>1</v>
      </c>
      <c r="J8">
        <v>1</v>
      </c>
      <c r="K8">
        <v>1</v>
      </c>
      <c r="M8">
        <v>1</v>
      </c>
      <c r="P8">
        <f>B8*J8</f>
        <v>0</v>
      </c>
      <c r="Q8">
        <f>C8*K8</f>
        <v>3</v>
      </c>
      <c r="R8">
        <f t="shared" si="2"/>
        <v>0</v>
      </c>
      <c r="S8">
        <f t="shared" si="5"/>
        <v>3</v>
      </c>
      <c r="U8">
        <v>0</v>
      </c>
    </row>
    <row r="9" spans="1:31">
      <c r="A9">
        <v>2000</v>
      </c>
      <c r="B9">
        <v>0</v>
      </c>
      <c r="C9">
        <v>3</v>
      </c>
      <c r="D9">
        <v>0.6</v>
      </c>
      <c r="E9">
        <f t="shared" si="3"/>
        <v>3.6</v>
      </c>
      <c r="G9">
        <f>SUM(C9:D9)</f>
        <v>3.6</v>
      </c>
      <c r="H9">
        <f t="shared" si="1"/>
        <v>3.6</v>
      </c>
      <c r="I9" t="s">
        <v>1</v>
      </c>
      <c r="J9">
        <v>1</v>
      </c>
      <c r="K9">
        <v>1</v>
      </c>
      <c r="M9">
        <v>1</v>
      </c>
      <c r="P9">
        <f t="shared" ref="P9:P30" si="6">B9*J9</f>
        <v>0</v>
      </c>
      <c r="Q9">
        <f t="shared" ref="Q9:Q29" si="7">C9*K9</f>
        <v>3</v>
      </c>
      <c r="R9">
        <f t="shared" ref="R9:R30" si="8">D9*M9</f>
        <v>0.6</v>
      </c>
      <c r="S9">
        <f t="shared" si="5"/>
        <v>3.6</v>
      </c>
      <c r="U9">
        <v>0</v>
      </c>
    </row>
    <row r="10" spans="1:31">
      <c r="A10">
        <v>2001</v>
      </c>
      <c r="B10">
        <v>5.7</v>
      </c>
      <c r="C10">
        <v>2.6000000000000005</v>
      </c>
      <c r="D10">
        <v>3.6999999999999993</v>
      </c>
      <c r="E10">
        <f t="shared" si="3"/>
        <v>12</v>
      </c>
      <c r="G10">
        <f t="shared" si="0"/>
        <v>6.3</v>
      </c>
      <c r="H10">
        <f t="shared" si="1"/>
        <v>12</v>
      </c>
      <c r="I10" t="s">
        <v>1</v>
      </c>
      <c r="J10">
        <v>1</v>
      </c>
      <c r="K10">
        <v>1</v>
      </c>
      <c r="M10">
        <v>1</v>
      </c>
      <c r="P10">
        <f t="shared" si="6"/>
        <v>5.7</v>
      </c>
      <c r="Q10">
        <f t="shared" si="7"/>
        <v>2.6000000000000005</v>
      </c>
      <c r="R10">
        <f t="shared" si="8"/>
        <v>3.6999999999999993</v>
      </c>
      <c r="S10">
        <f t="shared" si="5"/>
        <v>12</v>
      </c>
      <c r="U10">
        <v>0</v>
      </c>
    </row>
    <row r="11" spans="1:31">
      <c r="A11">
        <v>2002</v>
      </c>
      <c r="B11">
        <v>11.5</v>
      </c>
      <c r="C11">
        <v>8.8000000000000007</v>
      </c>
      <c r="D11">
        <v>2.6999999999999993</v>
      </c>
      <c r="E11">
        <f t="shared" si="3"/>
        <v>23</v>
      </c>
      <c r="G11">
        <f t="shared" si="0"/>
        <v>11.5</v>
      </c>
      <c r="H11">
        <f>SUM(B11:D11)</f>
        <v>23</v>
      </c>
      <c r="I11" t="s">
        <v>1</v>
      </c>
      <c r="J11">
        <v>1</v>
      </c>
      <c r="K11">
        <v>1</v>
      </c>
      <c r="M11">
        <v>1</v>
      </c>
      <c r="P11">
        <f t="shared" si="6"/>
        <v>11.5</v>
      </c>
      <c r="Q11">
        <f t="shared" si="7"/>
        <v>8.8000000000000007</v>
      </c>
      <c r="R11">
        <f t="shared" si="8"/>
        <v>2.6999999999999993</v>
      </c>
      <c r="S11">
        <f t="shared" si="5"/>
        <v>23</v>
      </c>
      <c r="U11">
        <v>0</v>
      </c>
    </row>
    <row r="12" spans="1:31">
      <c r="A12">
        <v>2003</v>
      </c>
      <c r="B12">
        <v>15.6</v>
      </c>
      <c r="C12">
        <v>26.6</v>
      </c>
      <c r="D12">
        <v>3.5999999999999943</v>
      </c>
      <c r="E12">
        <f t="shared" si="3"/>
        <v>45.8</v>
      </c>
      <c r="G12">
        <f t="shared" si="0"/>
        <v>30.199999999999996</v>
      </c>
      <c r="H12">
        <f t="shared" si="1"/>
        <v>45.8</v>
      </c>
      <c r="I12" t="s">
        <v>1</v>
      </c>
      <c r="J12">
        <v>1</v>
      </c>
      <c r="K12">
        <v>1</v>
      </c>
      <c r="M12">
        <v>1</v>
      </c>
      <c r="P12">
        <f t="shared" si="6"/>
        <v>15.6</v>
      </c>
      <c r="Q12">
        <f t="shared" si="7"/>
        <v>26.6</v>
      </c>
      <c r="R12">
        <f t="shared" si="8"/>
        <v>3.5999999999999943</v>
      </c>
      <c r="S12">
        <f t="shared" si="5"/>
        <v>45.8</v>
      </c>
      <c r="U12">
        <v>0</v>
      </c>
    </row>
    <row r="13" spans="1:31">
      <c r="A13">
        <v>2004</v>
      </c>
      <c r="B13">
        <v>24.5</v>
      </c>
      <c r="C13">
        <v>31.200000000000003</v>
      </c>
      <c r="D13">
        <v>2.0999999999999943</v>
      </c>
      <c r="E13">
        <f t="shared" si="3"/>
        <v>57.8</v>
      </c>
      <c r="G13">
        <f t="shared" si="0"/>
        <v>33.299999999999997</v>
      </c>
      <c r="H13">
        <f t="shared" si="1"/>
        <v>57.8</v>
      </c>
      <c r="I13" t="s">
        <v>1</v>
      </c>
      <c r="J13">
        <v>1</v>
      </c>
      <c r="K13">
        <v>1</v>
      </c>
      <c r="M13">
        <v>1</v>
      </c>
      <c r="P13">
        <f t="shared" si="6"/>
        <v>24.5</v>
      </c>
      <c r="Q13">
        <f t="shared" si="7"/>
        <v>31.200000000000003</v>
      </c>
      <c r="R13">
        <f t="shared" si="8"/>
        <v>2.0999999999999943</v>
      </c>
      <c r="S13">
        <f t="shared" si="5"/>
        <v>57.8</v>
      </c>
      <c r="U13">
        <v>0</v>
      </c>
    </row>
    <row r="14" spans="1:31">
      <c r="A14">
        <v>2005</v>
      </c>
      <c r="B14">
        <v>27.6</v>
      </c>
      <c r="C14">
        <v>50.999999999999993</v>
      </c>
      <c r="D14">
        <v>0</v>
      </c>
      <c r="E14">
        <f t="shared" si="3"/>
        <v>78.599999999999994</v>
      </c>
      <c r="G14">
        <f t="shared" si="0"/>
        <v>50.999999999999993</v>
      </c>
      <c r="H14">
        <f t="shared" si="1"/>
        <v>78.599999999999994</v>
      </c>
      <c r="I14" t="s">
        <v>1</v>
      </c>
      <c r="J14">
        <v>1</v>
      </c>
      <c r="K14">
        <v>1</v>
      </c>
      <c r="M14">
        <v>1</v>
      </c>
      <c r="P14">
        <f t="shared" si="6"/>
        <v>27.6</v>
      </c>
      <c r="Q14">
        <f t="shared" si="7"/>
        <v>50.999999999999993</v>
      </c>
      <c r="R14">
        <f t="shared" si="8"/>
        <v>0</v>
      </c>
      <c r="S14">
        <f t="shared" si="5"/>
        <v>78.599999999999994</v>
      </c>
      <c r="U14">
        <v>0</v>
      </c>
    </row>
    <row r="15" spans="1:31">
      <c r="A15">
        <v>2006</v>
      </c>
      <c r="B15">
        <v>37.5</v>
      </c>
      <c r="C15">
        <v>66.7</v>
      </c>
      <c r="D15">
        <v>0</v>
      </c>
      <c r="E15">
        <f t="shared" si="3"/>
        <v>104.2</v>
      </c>
      <c r="G15">
        <f t="shared" si="0"/>
        <v>66.7</v>
      </c>
      <c r="H15">
        <f t="shared" si="1"/>
        <v>104.2</v>
      </c>
      <c r="I15" t="s">
        <v>1</v>
      </c>
      <c r="J15">
        <v>1</v>
      </c>
      <c r="K15">
        <v>1</v>
      </c>
      <c r="M15">
        <v>1</v>
      </c>
      <c r="P15">
        <f t="shared" si="6"/>
        <v>37.5</v>
      </c>
      <c r="Q15">
        <f t="shared" si="7"/>
        <v>66.7</v>
      </c>
      <c r="R15">
        <f t="shared" si="8"/>
        <v>0</v>
      </c>
      <c r="S15">
        <f t="shared" si="5"/>
        <v>104.2</v>
      </c>
      <c r="U15">
        <v>0</v>
      </c>
    </row>
    <row r="16" spans="1:31">
      <c r="A16">
        <v>2007</v>
      </c>
      <c r="B16">
        <v>57.8</v>
      </c>
      <c r="C16">
        <v>93.2</v>
      </c>
      <c r="D16">
        <v>9.4000000000000057</v>
      </c>
      <c r="E16">
        <f t="shared" si="3"/>
        <v>160.4</v>
      </c>
      <c r="G16">
        <f t="shared" si="0"/>
        <v>102.60000000000001</v>
      </c>
      <c r="H16">
        <f t="shared" si="1"/>
        <v>160.4</v>
      </c>
      <c r="I16" t="s">
        <v>1</v>
      </c>
      <c r="J16">
        <v>1</v>
      </c>
      <c r="K16">
        <v>1</v>
      </c>
      <c r="M16">
        <v>1</v>
      </c>
      <c r="N16" t="s">
        <v>47</v>
      </c>
      <c r="P16">
        <f t="shared" si="6"/>
        <v>57.8</v>
      </c>
      <c r="Q16">
        <f t="shared" si="7"/>
        <v>93.2</v>
      </c>
      <c r="R16">
        <f t="shared" si="8"/>
        <v>9.4000000000000057</v>
      </c>
      <c r="S16">
        <f t="shared" si="5"/>
        <v>160.4</v>
      </c>
      <c r="U16">
        <v>0</v>
      </c>
    </row>
    <row r="17" spans="1:21">
      <c r="A17">
        <v>2008</v>
      </c>
      <c r="B17">
        <v>77.599999999999994</v>
      </c>
      <c r="C17">
        <v>189.6</v>
      </c>
      <c r="D17">
        <v>22.900000000000034</v>
      </c>
      <c r="E17">
        <f t="shared" si="3"/>
        <v>290.10000000000002</v>
      </c>
      <c r="G17">
        <f>SUM(C17:D17)</f>
        <v>212.50000000000003</v>
      </c>
      <c r="H17">
        <f t="shared" si="1"/>
        <v>290.10000000000002</v>
      </c>
      <c r="I17" t="s">
        <v>1</v>
      </c>
      <c r="J17">
        <v>1</v>
      </c>
      <c r="K17">
        <v>1</v>
      </c>
      <c r="M17">
        <v>0</v>
      </c>
      <c r="N17" t="s">
        <v>47</v>
      </c>
      <c r="P17">
        <f t="shared" si="6"/>
        <v>77.599999999999994</v>
      </c>
      <c r="Q17">
        <f t="shared" si="7"/>
        <v>189.6</v>
      </c>
      <c r="R17">
        <f t="shared" si="8"/>
        <v>0</v>
      </c>
      <c r="S17">
        <f t="shared" si="5"/>
        <v>267.2</v>
      </c>
      <c r="U17">
        <v>0</v>
      </c>
    </row>
    <row r="18" spans="1:21">
      <c r="A18">
        <v>2009</v>
      </c>
      <c r="B18" s="12">
        <v>168.5</v>
      </c>
      <c r="C18" s="12">
        <v>208.2</v>
      </c>
      <c r="D18" s="12">
        <v>59.600000000000023</v>
      </c>
      <c r="E18">
        <f t="shared" si="3"/>
        <v>436.3</v>
      </c>
      <c r="G18">
        <f t="shared" si="0"/>
        <v>267.8</v>
      </c>
      <c r="H18">
        <f t="shared" si="1"/>
        <v>436.3</v>
      </c>
      <c r="I18" s="25" t="s">
        <v>34</v>
      </c>
      <c r="J18">
        <v>1</v>
      </c>
      <c r="K18">
        <v>1</v>
      </c>
      <c r="M18">
        <v>0.5</v>
      </c>
      <c r="N18" t="s">
        <v>47</v>
      </c>
      <c r="P18">
        <f t="shared" si="6"/>
        <v>168.5</v>
      </c>
      <c r="Q18">
        <f t="shared" si="7"/>
        <v>208.2</v>
      </c>
      <c r="R18">
        <f t="shared" si="8"/>
        <v>29.800000000000011</v>
      </c>
      <c r="S18">
        <f t="shared" si="5"/>
        <v>406.5</v>
      </c>
      <c r="U18">
        <v>0</v>
      </c>
    </row>
    <row r="19" spans="1:21">
      <c r="A19">
        <v>2010</v>
      </c>
      <c r="B19">
        <v>246</v>
      </c>
      <c r="C19">
        <v>337</v>
      </c>
      <c r="D19">
        <v>267</v>
      </c>
      <c r="E19">
        <f t="shared" si="3"/>
        <v>850</v>
      </c>
      <c r="G19">
        <f>SUM(C19:D19)</f>
        <v>604</v>
      </c>
      <c r="H19">
        <f>SUM(B19:D19)</f>
        <v>850</v>
      </c>
      <c r="I19" t="s">
        <v>33</v>
      </c>
      <c r="J19">
        <v>1</v>
      </c>
      <c r="K19">
        <v>1</v>
      </c>
      <c r="M19">
        <v>0.33333333333333337</v>
      </c>
      <c r="N19" t="s">
        <v>47</v>
      </c>
      <c r="P19">
        <f t="shared" si="6"/>
        <v>246</v>
      </c>
      <c r="Q19">
        <f t="shared" si="7"/>
        <v>337</v>
      </c>
      <c r="R19">
        <f t="shared" si="8"/>
        <v>89.000000000000014</v>
      </c>
      <c r="S19">
        <f t="shared" si="5"/>
        <v>672</v>
      </c>
      <c r="U19">
        <v>0</v>
      </c>
    </row>
    <row r="20" spans="1:21">
      <c r="A20">
        <v>2011</v>
      </c>
      <c r="B20">
        <v>305</v>
      </c>
      <c r="C20">
        <v>850</v>
      </c>
      <c r="D20">
        <v>786</v>
      </c>
      <c r="E20">
        <f t="shared" si="3"/>
        <v>1941</v>
      </c>
      <c r="G20">
        <f t="shared" ref="G20:G30" si="9">SUM(C20:D20)</f>
        <v>1636</v>
      </c>
      <c r="H20">
        <f t="shared" ref="H20:H30" si="10">SUM(B20:D20)</f>
        <v>1941</v>
      </c>
      <c r="I20" t="s">
        <v>33</v>
      </c>
      <c r="J20">
        <v>1</v>
      </c>
      <c r="K20">
        <v>1</v>
      </c>
      <c r="M20">
        <v>0.75</v>
      </c>
      <c r="N20" t="s">
        <v>47</v>
      </c>
      <c r="P20">
        <f t="shared" si="6"/>
        <v>305</v>
      </c>
      <c r="Q20">
        <f t="shared" si="7"/>
        <v>850</v>
      </c>
      <c r="R20">
        <f t="shared" si="8"/>
        <v>589.5</v>
      </c>
      <c r="S20">
        <f t="shared" si="5"/>
        <v>1744.5</v>
      </c>
      <c r="U20">
        <v>0</v>
      </c>
    </row>
    <row r="21" spans="1:21">
      <c r="A21">
        <v>2012</v>
      </c>
      <c r="B21">
        <v>496</v>
      </c>
      <c r="C21" s="23">
        <v>1075</v>
      </c>
      <c r="D21" s="23">
        <v>1803</v>
      </c>
      <c r="E21">
        <f t="shared" si="3"/>
        <v>3374</v>
      </c>
      <c r="F21" s="23"/>
      <c r="G21">
        <f t="shared" si="9"/>
        <v>2878</v>
      </c>
      <c r="H21">
        <f t="shared" si="10"/>
        <v>3374</v>
      </c>
      <c r="I21" t="s">
        <v>33</v>
      </c>
      <c r="J21">
        <v>1</v>
      </c>
      <c r="K21">
        <v>1</v>
      </c>
      <c r="M21">
        <v>0.75268817204301075</v>
      </c>
      <c r="N21" t="s">
        <v>47</v>
      </c>
      <c r="P21">
        <f t="shared" si="6"/>
        <v>496</v>
      </c>
      <c r="Q21">
        <f t="shared" si="7"/>
        <v>1075</v>
      </c>
      <c r="R21">
        <f t="shared" si="8"/>
        <v>1357.0967741935483</v>
      </c>
      <c r="S21">
        <f t="shared" si="5"/>
        <v>2928.0967741935483</v>
      </c>
      <c r="U21">
        <v>0</v>
      </c>
    </row>
    <row r="22" spans="1:21">
      <c r="A22">
        <v>2013</v>
      </c>
      <c r="B22">
        <v>799</v>
      </c>
      <c r="C22" s="23">
        <v>1109</v>
      </c>
      <c r="D22" s="23">
        <v>2858</v>
      </c>
      <c r="E22">
        <f t="shared" si="3"/>
        <v>4766</v>
      </c>
      <c r="F22" s="23"/>
      <c r="G22">
        <f t="shared" si="9"/>
        <v>3967</v>
      </c>
      <c r="H22">
        <f t="shared" si="10"/>
        <v>4766</v>
      </c>
      <c r="I22" t="s">
        <v>33</v>
      </c>
      <c r="J22">
        <v>1</v>
      </c>
      <c r="K22">
        <v>0.99937291627566927</v>
      </c>
      <c r="L22" t="s">
        <v>77</v>
      </c>
      <c r="M22">
        <v>0.62686567164179108</v>
      </c>
      <c r="N22" t="s">
        <v>47</v>
      </c>
      <c r="P22">
        <f t="shared" si="6"/>
        <v>799</v>
      </c>
      <c r="Q22">
        <f t="shared" si="7"/>
        <v>1108.3045641497172</v>
      </c>
      <c r="R22">
        <f t="shared" si="8"/>
        <v>1791.5820895522388</v>
      </c>
      <c r="S22">
        <f t="shared" si="5"/>
        <v>3698.8866537019558</v>
      </c>
      <c r="U22">
        <v>0</v>
      </c>
    </row>
    <row r="23" spans="1:21">
      <c r="A23">
        <v>2014</v>
      </c>
      <c r="B23" s="23">
        <v>1268</v>
      </c>
      <c r="C23" s="23">
        <v>1055</v>
      </c>
      <c r="D23" s="23">
        <v>3922</v>
      </c>
      <c r="E23">
        <f t="shared" si="3"/>
        <v>6245</v>
      </c>
      <c r="F23" s="23"/>
      <c r="G23">
        <f t="shared" si="9"/>
        <v>4977</v>
      </c>
      <c r="H23">
        <f t="shared" si="10"/>
        <v>6245</v>
      </c>
      <c r="I23" t="s">
        <v>33</v>
      </c>
      <c r="J23">
        <v>1</v>
      </c>
      <c r="K23">
        <v>0.99959729250352203</v>
      </c>
      <c r="L23" t="s">
        <v>77</v>
      </c>
      <c r="M23">
        <v>0.2996845425867507</v>
      </c>
      <c r="N23" t="s">
        <v>47</v>
      </c>
      <c r="P23">
        <f t="shared" si="6"/>
        <v>1268</v>
      </c>
      <c r="Q23">
        <f t="shared" si="7"/>
        <v>1054.5751435912157</v>
      </c>
      <c r="R23">
        <f t="shared" si="8"/>
        <v>1175.3627760252361</v>
      </c>
      <c r="S23">
        <f t="shared" si="5"/>
        <v>3497.9379196164518</v>
      </c>
      <c r="U23">
        <v>0</v>
      </c>
    </row>
    <row r="24" spans="1:21">
      <c r="A24">
        <v>2015</v>
      </c>
      <c r="B24" s="23">
        <v>2171</v>
      </c>
      <c r="C24" s="23">
        <v>1070</v>
      </c>
      <c r="D24" s="23">
        <v>4268</v>
      </c>
      <c r="E24">
        <f t="shared" si="3"/>
        <v>7509</v>
      </c>
      <c r="F24" s="23"/>
      <c r="G24">
        <f t="shared" si="9"/>
        <v>5338</v>
      </c>
      <c r="H24">
        <f t="shared" si="10"/>
        <v>7509</v>
      </c>
      <c r="I24" t="s">
        <v>33</v>
      </c>
      <c r="J24">
        <v>1</v>
      </c>
      <c r="K24">
        <v>0.99943044981326079</v>
      </c>
      <c r="L24" t="s">
        <v>77</v>
      </c>
      <c r="M24">
        <v>0.81184668989547037</v>
      </c>
      <c r="N24" t="s">
        <v>47</v>
      </c>
      <c r="P24">
        <f t="shared" si="6"/>
        <v>2171</v>
      </c>
      <c r="Q24">
        <f t="shared" si="7"/>
        <v>1069.3905813001891</v>
      </c>
      <c r="R24">
        <f t="shared" si="8"/>
        <v>3464.9616724738676</v>
      </c>
      <c r="S24">
        <f t="shared" si="5"/>
        <v>6705.3522537740573</v>
      </c>
      <c r="U24">
        <v>0</v>
      </c>
    </row>
    <row r="25" spans="1:21">
      <c r="A25">
        <v>2016</v>
      </c>
      <c r="B25" s="23">
        <v>2638</v>
      </c>
      <c r="C25" s="23">
        <v>1715</v>
      </c>
      <c r="D25" s="23">
        <v>10751</v>
      </c>
      <c r="E25">
        <f t="shared" si="3"/>
        <v>15104</v>
      </c>
      <c r="F25" s="23"/>
      <c r="G25">
        <f t="shared" si="9"/>
        <v>12466</v>
      </c>
      <c r="H25">
        <f t="shared" si="10"/>
        <v>15104</v>
      </c>
      <c r="I25" t="s">
        <v>33</v>
      </c>
      <c r="J25">
        <v>1</v>
      </c>
      <c r="K25">
        <v>0.99633619482013736</v>
      </c>
      <c r="L25" t="s">
        <v>77</v>
      </c>
      <c r="M25">
        <v>0.76881720430107525</v>
      </c>
      <c r="N25" t="s">
        <v>47</v>
      </c>
      <c r="P25">
        <f t="shared" si="6"/>
        <v>2638</v>
      </c>
      <c r="Q25">
        <f t="shared" si="7"/>
        <v>1708.7165741165356</v>
      </c>
      <c r="R25">
        <f t="shared" si="8"/>
        <v>8265.5537634408593</v>
      </c>
      <c r="S25">
        <f t="shared" si="5"/>
        <v>12612.270337557395</v>
      </c>
      <c r="U25">
        <v>0</v>
      </c>
    </row>
    <row r="26" spans="1:21">
      <c r="A26">
        <v>2017</v>
      </c>
      <c r="B26" s="23">
        <v>2239</v>
      </c>
      <c r="C26" s="23">
        <v>2366</v>
      </c>
      <c r="D26" s="23">
        <v>6476</v>
      </c>
      <c r="E26">
        <f t="shared" si="3"/>
        <v>11081</v>
      </c>
      <c r="F26" s="23"/>
      <c r="G26">
        <f t="shared" si="9"/>
        <v>8842</v>
      </c>
      <c r="H26">
        <f t="shared" si="10"/>
        <v>11081</v>
      </c>
      <c r="I26" t="s">
        <v>33</v>
      </c>
      <c r="J26">
        <v>1</v>
      </c>
      <c r="K26">
        <v>0.99313200284143499</v>
      </c>
      <c r="L26" t="s">
        <v>77</v>
      </c>
      <c r="M26">
        <v>0.77750611246943757</v>
      </c>
      <c r="N26" t="s">
        <v>47</v>
      </c>
      <c r="P26">
        <f t="shared" si="6"/>
        <v>2239</v>
      </c>
      <c r="Q26">
        <f t="shared" si="7"/>
        <v>2349.7503187228353</v>
      </c>
      <c r="R26">
        <f t="shared" si="8"/>
        <v>5035.1295843520775</v>
      </c>
      <c r="S26">
        <f t="shared" si="5"/>
        <v>9623.8799030749142</v>
      </c>
      <c r="U26">
        <v>0</v>
      </c>
    </row>
    <row r="27" spans="1:21">
      <c r="A27">
        <v>2018</v>
      </c>
      <c r="B27" s="23">
        <v>2418</v>
      </c>
      <c r="C27" s="23">
        <v>2196</v>
      </c>
      <c r="D27" s="23">
        <v>6119</v>
      </c>
      <c r="E27">
        <f t="shared" si="3"/>
        <v>10733</v>
      </c>
      <c r="F27" s="23"/>
      <c r="G27">
        <f t="shared" si="9"/>
        <v>8315</v>
      </c>
      <c r="H27">
        <f t="shared" si="10"/>
        <v>10733</v>
      </c>
      <c r="I27" t="s">
        <v>33</v>
      </c>
      <c r="J27">
        <v>1</v>
      </c>
      <c r="K27">
        <v>0.98977351738162722</v>
      </c>
      <c r="L27" t="s">
        <v>77</v>
      </c>
      <c r="M27">
        <v>0.75062972292191432</v>
      </c>
      <c r="N27" t="s">
        <v>47</v>
      </c>
      <c r="P27">
        <f t="shared" si="6"/>
        <v>2418</v>
      </c>
      <c r="Q27">
        <f t="shared" si="7"/>
        <v>2173.5426441700533</v>
      </c>
      <c r="R27">
        <f t="shared" si="8"/>
        <v>4593.1032745591938</v>
      </c>
      <c r="S27">
        <f t="shared" si="5"/>
        <v>9184.6459187292458</v>
      </c>
      <c r="U27">
        <v>0</v>
      </c>
    </row>
    <row r="28" spans="1:21">
      <c r="A28">
        <v>2019</v>
      </c>
      <c r="B28" s="23">
        <v>2865</v>
      </c>
      <c r="C28" s="23">
        <v>2184</v>
      </c>
      <c r="D28" s="23">
        <v>8462</v>
      </c>
      <c r="E28">
        <f t="shared" si="3"/>
        <v>13511</v>
      </c>
      <c r="F28" s="23"/>
      <c r="G28">
        <f t="shared" si="9"/>
        <v>10646</v>
      </c>
      <c r="H28">
        <f t="shared" si="10"/>
        <v>13511</v>
      </c>
      <c r="I28" t="s">
        <v>33</v>
      </c>
      <c r="J28">
        <v>1</v>
      </c>
      <c r="K28">
        <v>0.99958869694618591</v>
      </c>
      <c r="L28" t="s">
        <v>77</v>
      </c>
      <c r="M28">
        <v>0.63260869565217392</v>
      </c>
      <c r="N28" t="s">
        <v>47</v>
      </c>
      <c r="P28">
        <f>B28*J28</f>
        <v>2865</v>
      </c>
      <c r="Q28">
        <f t="shared" si="7"/>
        <v>2183.1017141304701</v>
      </c>
      <c r="R28">
        <f t="shared" si="8"/>
        <v>5353.1347826086958</v>
      </c>
      <c r="S28">
        <f t="shared" si="5"/>
        <v>10401.236496739166</v>
      </c>
      <c r="U28">
        <v>0</v>
      </c>
    </row>
    <row r="29" spans="1:21">
      <c r="A29">
        <v>2020</v>
      </c>
      <c r="B29" s="23">
        <v>3260.5323127095362</v>
      </c>
      <c r="C29" s="23">
        <v>2383.1275176791169</v>
      </c>
      <c r="D29" s="23">
        <v>13676.83028</v>
      </c>
      <c r="E29" s="27">
        <v>19320.490110388651</v>
      </c>
      <c r="F29" s="23"/>
      <c r="G29" s="27">
        <f t="shared" si="9"/>
        <v>16059.957797679117</v>
      </c>
      <c r="H29">
        <f t="shared" si="10"/>
        <v>19320.490110388651</v>
      </c>
      <c r="I29" t="s">
        <v>76</v>
      </c>
      <c r="J29">
        <v>1</v>
      </c>
      <c r="K29">
        <v>0.99300201460596549</v>
      </c>
      <c r="L29" t="s">
        <v>77</v>
      </c>
      <c r="M29">
        <v>0.71651090342679136</v>
      </c>
      <c r="N29" t="s">
        <v>47</v>
      </c>
      <c r="P29">
        <f t="shared" si="6"/>
        <v>3260.5323127095362</v>
      </c>
      <c r="Q29">
        <f t="shared" si="7"/>
        <v>2366.4504261182765</v>
      </c>
      <c r="R29">
        <f t="shared" si="8"/>
        <v>9799.5980199376954</v>
      </c>
      <c r="S29">
        <f t="shared" si="5"/>
        <v>15426.580758765507</v>
      </c>
      <c r="U29">
        <v>0</v>
      </c>
    </row>
    <row r="30" spans="1:21">
      <c r="A30">
        <v>2021</v>
      </c>
      <c r="B30" s="23">
        <v>4229.3989113038942</v>
      </c>
      <c r="C30" s="23">
        <v>2654.7819096174876</v>
      </c>
      <c r="D30" s="23">
        <v>16938.966064400003</v>
      </c>
      <c r="E30" s="23">
        <v>23823.146885321377</v>
      </c>
      <c r="F30" s="23"/>
      <c r="G30" s="27">
        <f t="shared" si="9"/>
        <v>19593.747974017489</v>
      </c>
      <c r="H30">
        <f t="shared" si="10"/>
        <v>23823.146885321385</v>
      </c>
      <c r="I30" t="s">
        <v>76</v>
      </c>
      <c r="J30">
        <v>1</v>
      </c>
      <c r="K30">
        <v>0.99820119887639946</v>
      </c>
      <c r="L30" t="s">
        <v>77</v>
      </c>
      <c r="M30">
        <v>0.68374699759807833</v>
      </c>
      <c r="N30" t="s">
        <v>47</v>
      </c>
      <c r="P30">
        <f t="shared" si="6"/>
        <v>4229.3989113038942</v>
      </c>
      <c r="Q30">
        <f>C30*K30</f>
        <v>2650.0064849355531</v>
      </c>
      <c r="R30">
        <f t="shared" si="8"/>
        <v>11581.96718894924</v>
      </c>
      <c r="S30">
        <f t="shared" si="5"/>
        <v>18461.372585188688</v>
      </c>
      <c r="U30">
        <v>0</v>
      </c>
    </row>
    <row r="31" spans="1:21">
      <c r="A31">
        <v>2022</v>
      </c>
      <c r="B31" s="23">
        <v>6002.9621337958397</v>
      </c>
      <c r="C31" s="23">
        <v>2695.8963901724246</v>
      </c>
      <c r="D31" s="23">
        <v>14090.304544999999</v>
      </c>
      <c r="E31" s="23">
        <v>22789.163068968264</v>
      </c>
      <c r="G31" s="27">
        <f t="shared" ref="G31:G44" si="11">SUM(C31:D31)</f>
        <v>16786.200935172423</v>
      </c>
      <c r="H31">
        <f t="shared" ref="H31:H44" si="12">SUM(B31:D31)</f>
        <v>22789.163068968264</v>
      </c>
      <c r="I31" t="s">
        <v>76</v>
      </c>
      <c r="J31">
        <v>1</v>
      </c>
      <c r="K31">
        <v>0.98753694507456047</v>
      </c>
      <c r="L31" t="s">
        <v>77</v>
      </c>
      <c r="M31">
        <v>0.6483622350674374</v>
      </c>
      <c r="N31" s="28" t="s">
        <v>78</v>
      </c>
      <c r="P31">
        <f t="shared" ref="P31:P34" si="13">B31*J31</f>
        <v>6002.9621337958397</v>
      </c>
      <c r="Q31">
        <f t="shared" ref="Q31:Q34" si="14">C31*K31</f>
        <v>2662.2972853884116</v>
      </c>
      <c r="R31">
        <f t="shared" ref="R31:R33" si="15">D31*M31</f>
        <v>9135.621347577071</v>
      </c>
      <c r="S31">
        <f t="shared" ref="S31:S34" si="16">SUM(P31:R31)</f>
        <v>17800.880766761322</v>
      </c>
      <c r="U31">
        <v>0</v>
      </c>
    </row>
    <row r="32" spans="1:21">
      <c r="A32">
        <v>2023</v>
      </c>
      <c r="B32" s="23">
        <v>6880.4044381516378</v>
      </c>
      <c r="C32" s="27">
        <v>3250.0086510073784</v>
      </c>
      <c r="D32" s="27">
        <v>31106.189683970002</v>
      </c>
      <c r="E32" s="27">
        <v>41236.602773129001</v>
      </c>
      <c r="G32" s="27">
        <f t="shared" si="11"/>
        <v>34356.19833497738</v>
      </c>
      <c r="H32">
        <f t="shared" si="12"/>
        <v>41236.602773129016</v>
      </c>
      <c r="I32" t="s">
        <v>76</v>
      </c>
      <c r="J32">
        <v>1</v>
      </c>
      <c r="K32">
        <v>0.97443745904549695</v>
      </c>
      <c r="L32" t="s">
        <v>77</v>
      </c>
      <c r="M32">
        <v>0.71622385528547206</v>
      </c>
      <c r="N32" s="28" t="s">
        <v>78</v>
      </c>
      <c r="P32">
        <f t="shared" si="13"/>
        <v>6880.4044381516378</v>
      </c>
      <c r="Q32">
        <f t="shared" si="14"/>
        <v>3166.930171763513</v>
      </c>
      <c r="R32">
        <f>D32*M32</f>
        <v>22278.995098694173</v>
      </c>
      <c r="S32">
        <f t="shared" si="16"/>
        <v>32326.329708609323</v>
      </c>
      <c r="U32">
        <v>0</v>
      </c>
    </row>
    <row r="33" spans="1:21">
      <c r="A33">
        <v>2024</v>
      </c>
      <c r="B33" s="23">
        <v>4742.2362696794189</v>
      </c>
      <c r="C33" s="27">
        <v>3862.982220093973</v>
      </c>
      <c r="D33" s="27">
        <v>41380.159676174</v>
      </c>
      <c r="E33" s="27">
        <v>49985.378165947383</v>
      </c>
      <c r="G33" s="27">
        <f t="shared" si="11"/>
        <v>45243.141896267975</v>
      </c>
      <c r="H33">
        <f t="shared" si="12"/>
        <v>49985.37816594739</v>
      </c>
      <c r="I33" t="s">
        <v>76</v>
      </c>
      <c r="J33">
        <v>1</v>
      </c>
      <c r="K33">
        <v>0.98573397844290755</v>
      </c>
      <c r="L33" t="s">
        <v>77</v>
      </c>
      <c r="M33">
        <v>0.65</v>
      </c>
      <c r="P33">
        <f t="shared" si="13"/>
        <v>4742.2362696794189</v>
      </c>
      <c r="Q33">
        <f t="shared" si="14"/>
        <v>3807.8728324674476</v>
      </c>
      <c r="R33">
        <f t="shared" si="15"/>
        <v>26897.103789513101</v>
      </c>
      <c r="S33">
        <f t="shared" si="16"/>
        <v>35447.212891659969</v>
      </c>
      <c r="U33">
        <v>0</v>
      </c>
    </row>
    <row r="34" spans="1:21">
      <c r="A34">
        <v>2025</v>
      </c>
      <c r="B34" s="23">
        <v>5171.6434119877067</v>
      </c>
      <c r="C34" s="27">
        <v>3365.4871052329931</v>
      </c>
      <c r="D34" s="27">
        <v>40625.158470000009</v>
      </c>
      <c r="E34" s="27">
        <v>49162.288987220709</v>
      </c>
      <c r="G34" s="27">
        <f t="shared" si="11"/>
        <v>43990.645575233</v>
      </c>
      <c r="H34">
        <f t="shared" si="12"/>
        <v>49162.288987220709</v>
      </c>
      <c r="I34" t="s">
        <v>76</v>
      </c>
      <c r="J34">
        <v>1</v>
      </c>
      <c r="K34">
        <v>0.97</v>
      </c>
      <c r="M34">
        <v>0.65</v>
      </c>
      <c r="P34">
        <f t="shared" si="13"/>
        <v>5171.6434119877067</v>
      </c>
      <c r="Q34">
        <f t="shared" si="14"/>
        <v>3264.5224920760033</v>
      </c>
      <c r="R34">
        <f>D34*M34</f>
        <v>26406.353005500008</v>
      </c>
      <c r="S34">
        <f t="shared" si="16"/>
        <v>34842.518909563718</v>
      </c>
      <c r="U34">
        <v>50000</v>
      </c>
    </row>
    <row r="35" spans="1:21">
      <c r="A35">
        <v>2026</v>
      </c>
      <c r="B35" s="27">
        <v>6007.9193541085551</v>
      </c>
      <c r="C35" s="27">
        <v>3353.6227994040655</v>
      </c>
      <c r="D35" s="27">
        <v>39386.366192640729</v>
      </c>
      <c r="E35" s="27">
        <v>48747.908346153345</v>
      </c>
      <c r="F35" s="23"/>
      <c r="G35" s="27">
        <f t="shared" si="11"/>
        <v>42739.988992044797</v>
      </c>
      <c r="H35">
        <f t="shared" si="12"/>
        <v>48747.908346153352</v>
      </c>
      <c r="I35" t="s">
        <v>76</v>
      </c>
      <c r="J35">
        <v>1</v>
      </c>
      <c r="K35">
        <v>0.97</v>
      </c>
      <c r="M35">
        <v>0.65</v>
      </c>
      <c r="P35">
        <f t="shared" ref="P35:P44" si="17">B35*J35</f>
        <v>6007.9193541085551</v>
      </c>
      <c r="Q35">
        <f t="shared" ref="Q35:Q44" si="18">C35*K35</f>
        <v>3253.0141154219436</v>
      </c>
      <c r="R35">
        <f t="shared" ref="R35:R44" si="19">D35*M35</f>
        <v>25601.138025216474</v>
      </c>
      <c r="S35">
        <f t="shared" ref="S35:S44" si="20">SUM(P35:R35)</f>
        <v>34862.071494746975</v>
      </c>
      <c r="U35">
        <v>50000</v>
      </c>
    </row>
    <row r="36" spans="1:21">
      <c r="A36">
        <v>2027</v>
      </c>
      <c r="B36" s="27">
        <v>6869.8444867745129</v>
      </c>
      <c r="C36" s="27">
        <v>3650.2891600265257</v>
      </c>
      <c r="D36" s="27">
        <v>34581.414066853256</v>
      </c>
      <c r="E36" s="27">
        <v>45101.547713654298</v>
      </c>
      <c r="F36" s="23"/>
      <c r="G36" s="27">
        <f t="shared" si="11"/>
        <v>38231.703226879785</v>
      </c>
      <c r="H36">
        <f t="shared" si="12"/>
        <v>45101.54771365429</v>
      </c>
      <c r="I36" t="s">
        <v>76</v>
      </c>
      <c r="J36">
        <v>1</v>
      </c>
      <c r="K36">
        <v>0.97</v>
      </c>
      <c r="M36">
        <v>0.65</v>
      </c>
      <c r="P36">
        <f t="shared" si="17"/>
        <v>6869.8444867745129</v>
      </c>
      <c r="Q36">
        <f t="shared" si="18"/>
        <v>3540.78048522573</v>
      </c>
      <c r="R36">
        <f t="shared" si="19"/>
        <v>22477.919143454619</v>
      </c>
      <c r="S36">
        <f t="shared" si="20"/>
        <v>32888.544115454861</v>
      </c>
      <c r="U36">
        <v>50000</v>
      </c>
    </row>
    <row r="37" spans="1:21">
      <c r="A37">
        <v>2028</v>
      </c>
      <c r="B37" s="27">
        <v>7646.0053962611109</v>
      </c>
      <c r="C37" s="27">
        <v>3758.8760154199863</v>
      </c>
      <c r="D37" s="27">
        <v>31715.417211571454</v>
      </c>
      <c r="E37" s="27">
        <v>43120.298623252544</v>
      </c>
      <c r="F37" s="23"/>
      <c r="G37" s="27">
        <f t="shared" si="11"/>
        <v>35474.293226991438</v>
      </c>
      <c r="H37">
        <f t="shared" si="12"/>
        <v>43120.298623252551</v>
      </c>
      <c r="I37" t="s">
        <v>76</v>
      </c>
      <c r="J37">
        <v>1</v>
      </c>
      <c r="K37">
        <v>0.97</v>
      </c>
      <c r="M37">
        <v>0.65</v>
      </c>
      <c r="P37">
        <f t="shared" si="17"/>
        <v>7646.0053962611109</v>
      </c>
      <c r="Q37">
        <f t="shared" si="18"/>
        <v>3646.1097349573865</v>
      </c>
      <c r="R37">
        <f t="shared" si="19"/>
        <v>20615.021187521445</v>
      </c>
      <c r="S37">
        <f t="shared" si="20"/>
        <v>31907.13631873994</v>
      </c>
      <c r="U37">
        <v>50000</v>
      </c>
    </row>
    <row r="38" spans="1:21">
      <c r="A38">
        <v>2029</v>
      </c>
      <c r="B38" s="27">
        <v>8294.329801351385</v>
      </c>
      <c r="C38" s="27">
        <v>4087.7782585772143</v>
      </c>
      <c r="D38" s="27">
        <v>31000.87863479925</v>
      </c>
      <c r="E38" s="27">
        <v>43382.986694727828</v>
      </c>
      <c r="G38" s="27">
        <f t="shared" si="11"/>
        <v>35088.656893376465</v>
      </c>
      <c r="H38">
        <f t="shared" si="12"/>
        <v>43382.98669472785</v>
      </c>
      <c r="I38" t="s">
        <v>76</v>
      </c>
      <c r="J38">
        <v>1</v>
      </c>
      <c r="K38">
        <v>0.97</v>
      </c>
      <c r="M38">
        <v>0.65</v>
      </c>
      <c r="P38">
        <f t="shared" si="17"/>
        <v>8294.329801351385</v>
      </c>
      <c r="Q38">
        <f t="shared" si="18"/>
        <v>3965.1449108198976</v>
      </c>
      <c r="R38">
        <f>D38*M38</f>
        <v>20150.571112619513</v>
      </c>
      <c r="S38">
        <f t="shared" si="20"/>
        <v>32410.045824790795</v>
      </c>
      <c r="U38">
        <v>50000</v>
      </c>
    </row>
    <row r="39" spans="1:21">
      <c r="A39">
        <v>2030</v>
      </c>
      <c r="B39" s="27">
        <v>9035.6209696369515</v>
      </c>
      <c r="C39" s="27">
        <v>4435.0651056688239</v>
      </c>
      <c r="D39" s="27">
        <v>31244.965679880039</v>
      </c>
      <c r="E39" s="27">
        <v>44715.651755185812</v>
      </c>
      <c r="G39" s="27">
        <f t="shared" si="11"/>
        <v>35680.030785548865</v>
      </c>
      <c r="H39">
        <f t="shared" si="12"/>
        <v>44715.651755185812</v>
      </c>
      <c r="I39" t="s">
        <v>76</v>
      </c>
      <c r="J39">
        <v>1</v>
      </c>
      <c r="K39">
        <v>0.97</v>
      </c>
      <c r="M39">
        <v>0.65</v>
      </c>
      <c r="P39">
        <f t="shared" si="17"/>
        <v>9035.6209696369515</v>
      </c>
      <c r="Q39">
        <f t="shared" si="18"/>
        <v>4302.0131524987592</v>
      </c>
      <c r="R39">
        <f t="shared" si="19"/>
        <v>20309.227691922028</v>
      </c>
      <c r="S39">
        <f t="shared" si="20"/>
        <v>33646.861814057738</v>
      </c>
      <c r="U39">
        <v>50000</v>
      </c>
    </row>
    <row r="40" spans="1:21">
      <c r="A40">
        <v>2031</v>
      </c>
      <c r="B40" s="27">
        <v>9627.5496879890416</v>
      </c>
      <c r="C40" s="27">
        <v>4848.4626139600286</v>
      </c>
      <c r="D40" s="27">
        <v>30835.809677525802</v>
      </c>
      <c r="E40" s="27">
        <v>45311.82197947488</v>
      </c>
      <c r="G40" s="27">
        <f t="shared" si="11"/>
        <v>35684.272291485831</v>
      </c>
      <c r="H40">
        <f t="shared" si="12"/>
        <v>45311.821979474873</v>
      </c>
      <c r="I40" t="s">
        <v>76</v>
      </c>
      <c r="J40">
        <v>1</v>
      </c>
      <c r="K40">
        <v>0.97</v>
      </c>
      <c r="M40">
        <v>0.65</v>
      </c>
      <c r="P40">
        <f t="shared" si="17"/>
        <v>9627.5496879890416</v>
      </c>
      <c r="Q40">
        <f t="shared" si="18"/>
        <v>4703.0087355412279</v>
      </c>
      <c r="R40">
        <f t="shared" si="19"/>
        <v>20043.276290391772</v>
      </c>
      <c r="S40">
        <f t="shared" si="20"/>
        <v>34373.834713922042</v>
      </c>
      <c r="U40">
        <v>50000</v>
      </c>
    </row>
    <row r="41" spans="1:21">
      <c r="A41">
        <v>2032</v>
      </c>
      <c r="B41" s="27">
        <v>10275.558640502539</v>
      </c>
      <c r="C41" s="27">
        <v>5229.151727203006</v>
      </c>
      <c r="D41" s="27">
        <v>30310.067098291478</v>
      </c>
      <c r="E41" s="27">
        <v>45814.777465997038</v>
      </c>
      <c r="G41" s="27">
        <f t="shared" si="11"/>
        <v>35539.218825494485</v>
      </c>
      <c r="H41">
        <f t="shared" si="12"/>
        <v>45814.777465997024</v>
      </c>
      <c r="I41" t="s">
        <v>76</v>
      </c>
      <c r="J41">
        <v>1</v>
      </c>
      <c r="K41">
        <v>0.97</v>
      </c>
      <c r="M41">
        <v>0.65</v>
      </c>
      <c r="P41">
        <f t="shared" si="17"/>
        <v>10275.558640502539</v>
      </c>
      <c r="Q41">
        <f t="shared" si="18"/>
        <v>5072.2771753869156</v>
      </c>
      <c r="R41">
        <f t="shared" si="19"/>
        <v>19701.543613889462</v>
      </c>
      <c r="S41">
        <f t="shared" si="20"/>
        <v>35049.379429778914</v>
      </c>
      <c r="U41">
        <v>50000</v>
      </c>
    </row>
    <row r="42" spans="1:21">
      <c r="A42">
        <v>2033</v>
      </c>
      <c r="B42" s="27">
        <v>10915.967320396905</v>
      </c>
      <c r="C42" s="27">
        <v>5598.1350281809355</v>
      </c>
      <c r="D42" s="27">
        <v>29452.218620556014</v>
      </c>
      <c r="E42" s="27">
        <v>45966.320969133849</v>
      </c>
      <c r="G42" s="27">
        <f t="shared" si="11"/>
        <v>35050.353648736949</v>
      </c>
      <c r="H42">
        <f t="shared" si="12"/>
        <v>45966.320969133856</v>
      </c>
      <c r="I42" t="s">
        <v>76</v>
      </c>
      <c r="J42">
        <v>1</v>
      </c>
      <c r="K42">
        <v>0.97</v>
      </c>
      <c r="M42">
        <v>0.65</v>
      </c>
      <c r="P42">
        <f t="shared" si="17"/>
        <v>10915.967320396905</v>
      </c>
      <c r="Q42">
        <f t="shared" si="18"/>
        <v>5430.1909773355073</v>
      </c>
      <c r="R42">
        <f t="shared" si="19"/>
        <v>19143.942103361409</v>
      </c>
      <c r="S42">
        <f t="shared" si="20"/>
        <v>35490.10040109382</v>
      </c>
      <c r="U42">
        <v>50000</v>
      </c>
    </row>
    <row r="43" spans="1:21">
      <c r="A43">
        <v>2034</v>
      </c>
      <c r="B43" s="27">
        <v>11126.426338031621</v>
      </c>
      <c r="C43" s="27">
        <v>5875.6547621310974</v>
      </c>
      <c r="D43" s="27">
        <v>28790.249753793159</v>
      </c>
      <c r="E43" s="27">
        <v>45792.330853955878</v>
      </c>
      <c r="G43" s="27">
        <f t="shared" si="11"/>
        <v>34665.90451592426</v>
      </c>
      <c r="H43">
        <f t="shared" si="12"/>
        <v>45792.330853955878</v>
      </c>
      <c r="I43" t="s">
        <v>76</v>
      </c>
      <c r="J43">
        <v>1</v>
      </c>
      <c r="K43">
        <v>0.97</v>
      </c>
      <c r="M43">
        <v>0.65</v>
      </c>
      <c r="P43">
        <f t="shared" si="17"/>
        <v>11126.426338031621</v>
      </c>
      <c r="Q43">
        <f t="shared" si="18"/>
        <v>5699.3851192671646</v>
      </c>
      <c r="R43">
        <f t="shared" si="19"/>
        <v>18713.662339965555</v>
      </c>
      <c r="S43">
        <f t="shared" si="20"/>
        <v>35539.473797264334</v>
      </c>
      <c r="U43">
        <v>50000</v>
      </c>
    </row>
    <row r="44" spans="1:21">
      <c r="A44">
        <v>2035</v>
      </c>
      <c r="B44" s="27">
        <v>11385.920202270052</v>
      </c>
      <c r="C44" s="27">
        <v>6040.1990858215922</v>
      </c>
      <c r="D44" s="27">
        <v>28422.085548981893</v>
      </c>
      <c r="E44" s="27">
        <v>45848.204837073536</v>
      </c>
      <c r="G44" s="27">
        <f t="shared" si="11"/>
        <v>34462.284634803487</v>
      </c>
      <c r="H44">
        <f t="shared" si="12"/>
        <v>45848.204837073536</v>
      </c>
      <c r="I44" t="s">
        <v>76</v>
      </c>
      <c r="J44">
        <v>1</v>
      </c>
      <c r="K44">
        <v>0.97</v>
      </c>
      <c r="M44">
        <v>0.65</v>
      </c>
      <c r="P44">
        <f t="shared" si="17"/>
        <v>11385.920202270052</v>
      </c>
      <c r="Q44">
        <f t="shared" si="18"/>
        <v>5858.9931132469446</v>
      </c>
      <c r="R44">
        <f t="shared" si="19"/>
        <v>18474.355606838231</v>
      </c>
      <c r="S44">
        <f t="shared" si="20"/>
        <v>35719.26892235523</v>
      </c>
      <c r="U44">
        <v>50000</v>
      </c>
    </row>
    <row r="49" customFormat="1"/>
  </sheetData>
  <mergeCells count="8">
    <mergeCell ref="B4:C4"/>
    <mergeCell ref="B5:C5"/>
    <mergeCell ref="B6:C6"/>
    <mergeCell ref="B7:C7"/>
    <mergeCell ref="P4:Q4"/>
    <mergeCell ref="P5:Q5"/>
    <mergeCell ref="P6:Q6"/>
    <mergeCell ref="P7:Q7"/>
  </mergeCells>
  <phoneticPr fontId="11" type="noConversion"/>
  <hyperlinks>
    <hyperlink ref="N16" r:id="rId1" display="https://doi.org/10.2172/1888246" xr:uid="{5704C64A-81FF-4033-B482-53EF8A23AC07}"/>
    <hyperlink ref="N17:N30" r:id="rId2" display="https://doi.org/10.2172/1888246" xr:uid="{F0D70B23-EA9A-4B18-A7BE-5CAF13D7A606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FE84-9CA7-4DAA-8C60-AEDE9EFA86B9}">
  <dimension ref="A1:AI42"/>
  <sheetViews>
    <sheetView tabSelected="1" zoomScale="90" zoomScaleNormal="90"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AF10" sqref="AF10"/>
    </sheetView>
  </sheetViews>
  <sheetFormatPr defaultRowHeight="14.5"/>
  <cols>
    <col min="1" max="1" width="6.1796875" customWidth="1"/>
    <col min="8" max="8" width="1.7265625" customWidth="1"/>
    <col min="15" max="15" width="1.6328125" customWidth="1"/>
    <col min="22" max="22" width="1.36328125" customWidth="1"/>
    <col min="29" max="29" width="1.1796875" customWidth="1"/>
  </cols>
  <sheetData>
    <row r="1" spans="1:35">
      <c r="A1" t="s">
        <v>80</v>
      </c>
      <c r="J1" s="32" t="s">
        <v>91</v>
      </c>
      <c r="Q1" s="32" t="s">
        <v>91</v>
      </c>
    </row>
    <row r="2" spans="1:35">
      <c r="A2" t="s">
        <v>81</v>
      </c>
    </row>
    <row r="4" spans="1:35" s="31" customFormat="1">
      <c r="A4" s="31" t="s">
        <v>75</v>
      </c>
      <c r="B4" s="31">
        <v>61.51</v>
      </c>
      <c r="C4" s="31">
        <v>760.27499999999998</v>
      </c>
      <c r="D4" s="31">
        <v>40.67</v>
      </c>
      <c r="E4" s="31">
        <v>39.655000000000001</v>
      </c>
      <c r="F4" s="31">
        <v>26.6903896</v>
      </c>
      <c r="G4" s="31">
        <v>8.5038961000000004</v>
      </c>
      <c r="I4" s="31">
        <v>24.1</v>
      </c>
      <c r="J4" s="31">
        <v>245.2</v>
      </c>
      <c r="K4" s="31">
        <v>3.6</v>
      </c>
      <c r="L4" s="31">
        <v>3.8</v>
      </c>
      <c r="M4" s="31">
        <v>4</v>
      </c>
      <c r="N4" s="31">
        <v>2.9</v>
      </c>
      <c r="P4" s="31">
        <v>18.5</v>
      </c>
      <c r="Q4" s="31">
        <v>437.82</v>
      </c>
      <c r="R4" s="31">
        <v>6.47</v>
      </c>
      <c r="S4" s="31">
        <v>7</v>
      </c>
      <c r="T4" s="31">
        <v>7.7</v>
      </c>
      <c r="U4" s="31">
        <v>5.0999999999999996</v>
      </c>
      <c r="W4" s="31">
        <v>0</v>
      </c>
      <c r="X4" s="31">
        <v>1.2</v>
      </c>
      <c r="Y4" s="31">
        <v>0</v>
      </c>
      <c r="Z4" s="31">
        <v>0</v>
      </c>
      <c r="AA4" s="31">
        <v>0</v>
      </c>
      <c r="AB4" s="31">
        <v>0</v>
      </c>
      <c r="AD4" s="31">
        <v>18.909999999999997</v>
      </c>
      <c r="AE4" s="31">
        <v>77.255000000000024</v>
      </c>
      <c r="AF4" s="31">
        <v>30.6</v>
      </c>
      <c r="AG4" s="31">
        <v>28.855</v>
      </c>
      <c r="AH4" s="31">
        <v>14.9903896</v>
      </c>
      <c r="AI4" s="31">
        <v>0.50389609999999996</v>
      </c>
    </row>
    <row r="5" spans="1:35">
      <c r="B5" t="s">
        <v>88</v>
      </c>
      <c r="I5" t="s">
        <v>11</v>
      </c>
      <c r="J5" t="s">
        <v>92</v>
      </c>
      <c r="P5" t="s">
        <v>89</v>
      </c>
      <c r="Q5" t="s">
        <v>93</v>
      </c>
      <c r="W5" t="s">
        <v>90</v>
      </c>
      <c r="AD5" t="s">
        <v>9</v>
      </c>
    </row>
    <row r="6" spans="1:35">
      <c r="A6" t="s">
        <v>74</v>
      </c>
      <c r="B6" t="s">
        <v>82</v>
      </c>
      <c r="C6" t="s">
        <v>83</v>
      </c>
      <c r="D6" t="s">
        <v>84</v>
      </c>
      <c r="E6" t="s">
        <v>86</v>
      </c>
      <c r="F6" t="s">
        <v>85</v>
      </c>
      <c r="G6" t="s">
        <v>87</v>
      </c>
      <c r="I6" t="s">
        <v>82</v>
      </c>
      <c r="J6" t="s">
        <v>83</v>
      </c>
      <c r="K6" t="s">
        <v>84</v>
      </c>
      <c r="L6" t="s">
        <v>86</v>
      </c>
      <c r="M6" t="s">
        <v>85</v>
      </c>
      <c r="N6" t="s">
        <v>87</v>
      </c>
      <c r="P6" t="s">
        <v>82</v>
      </c>
      <c r="Q6" t="s">
        <v>83</v>
      </c>
      <c r="R6" t="s">
        <v>84</v>
      </c>
      <c r="S6" t="s">
        <v>86</v>
      </c>
      <c r="T6" t="s">
        <v>85</v>
      </c>
      <c r="U6" t="s">
        <v>87</v>
      </c>
      <c r="W6" t="s">
        <v>82</v>
      </c>
      <c r="X6" t="s">
        <v>83</v>
      </c>
      <c r="Y6" t="s">
        <v>84</v>
      </c>
      <c r="Z6" t="s">
        <v>86</v>
      </c>
      <c r="AA6" t="s">
        <v>85</v>
      </c>
      <c r="AB6" t="s">
        <v>87</v>
      </c>
      <c r="AD6" t="s">
        <v>82</v>
      </c>
      <c r="AE6" t="s">
        <v>83</v>
      </c>
      <c r="AF6" t="s">
        <v>84</v>
      </c>
      <c r="AG6" t="s">
        <v>86</v>
      </c>
      <c r="AH6" t="s">
        <v>85</v>
      </c>
      <c r="AI6" t="s">
        <v>87</v>
      </c>
    </row>
    <row r="7" spans="1:35">
      <c r="A7">
        <v>2000</v>
      </c>
    </row>
    <row r="8" spans="1:35">
      <c r="A8">
        <v>2001</v>
      </c>
      <c r="AD8">
        <v>4.9000000000000004</v>
      </c>
    </row>
    <row r="9" spans="1:35">
      <c r="A9">
        <v>2002</v>
      </c>
      <c r="J9">
        <v>8.1180000000000003</v>
      </c>
      <c r="Q9">
        <v>2.472</v>
      </c>
      <c r="AD9">
        <v>3.4</v>
      </c>
    </row>
    <row r="10" spans="1:35">
      <c r="A10">
        <v>2003</v>
      </c>
      <c r="J10">
        <v>8.8660000000000014</v>
      </c>
      <c r="Q10">
        <v>9.4320000000000004</v>
      </c>
      <c r="AD10">
        <v>0.1</v>
      </c>
      <c r="AE10">
        <v>0.2</v>
      </c>
    </row>
    <row r="11" spans="1:35">
      <c r="A11">
        <v>2004</v>
      </c>
      <c r="J11">
        <v>15.807</v>
      </c>
      <c r="Q11">
        <v>15.66</v>
      </c>
      <c r="AD11">
        <v>0</v>
      </c>
      <c r="AE11">
        <v>0</v>
      </c>
    </row>
    <row r="12" spans="1:35">
      <c r="A12">
        <v>2005</v>
      </c>
      <c r="J12">
        <v>14.652000000000001</v>
      </c>
      <c r="Q12">
        <v>24.995999999999999</v>
      </c>
      <c r="AD12">
        <v>0</v>
      </c>
      <c r="AE12">
        <v>1.7</v>
      </c>
    </row>
    <row r="13" spans="1:35">
      <c r="A13">
        <v>2006</v>
      </c>
      <c r="J13">
        <v>23.342000000000002</v>
      </c>
      <c r="Q13">
        <v>25.931999999999999</v>
      </c>
      <c r="AD13">
        <v>0</v>
      </c>
      <c r="AE13">
        <v>1.2</v>
      </c>
    </row>
    <row r="14" spans="1:35">
      <c r="A14">
        <v>2007</v>
      </c>
      <c r="J14">
        <v>34.452000000000005</v>
      </c>
      <c r="Q14">
        <v>57.359999999999992</v>
      </c>
      <c r="AD14">
        <v>0</v>
      </c>
      <c r="AE14">
        <v>7.8</v>
      </c>
      <c r="AG14">
        <v>15.3</v>
      </c>
    </row>
    <row r="15" spans="1:35">
      <c r="A15">
        <v>2008</v>
      </c>
      <c r="J15">
        <v>35.354000000000006</v>
      </c>
      <c r="Q15">
        <v>97.955999999999989</v>
      </c>
      <c r="AD15">
        <v>0.7</v>
      </c>
      <c r="AE15">
        <v>11.4</v>
      </c>
      <c r="AG15">
        <v>12.4</v>
      </c>
      <c r="AH15">
        <v>3.2</v>
      </c>
      <c r="AI15">
        <v>0</v>
      </c>
    </row>
    <row r="16" spans="1:35">
      <c r="A16">
        <v>2009</v>
      </c>
      <c r="B16">
        <v>61.51</v>
      </c>
      <c r="C16">
        <v>760.27499999999998</v>
      </c>
      <c r="D16">
        <v>40.67</v>
      </c>
      <c r="E16">
        <v>39.655000000000001</v>
      </c>
      <c r="F16">
        <v>26.6903896</v>
      </c>
      <c r="G16">
        <v>8.5038961000000004</v>
      </c>
      <c r="I16" s="31">
        <v>24.1</v>
      </c>
      <c r="J16">
        <v>63.393000000000008</v>
      </c>
      <c r="K16" s="31">
        <v>3.6</v>
      </c>
      <c r="L16" s="31">
        <v>3.8</v>
      </c>
      <c r="M16" s="31">
        <v>4</v>
      </c>
      <c r="N16" s="31">
        <v>2.9</v>
      </c>
      <c r="P16" s="31">
        <v>18.5</v>
      </c>
      <c r="Q16">
        <v>69.12</v>
      </c>
      <c r="R16" s="31">
        <v>6.47</v>
      </c>
      <c r="S16" s="31">
        <v>7</v>
      </c>
      <c r="T16" s="31">
        <v>7.7</v>
      </c>
      <c r="U16" s="31">
        <v>5.0999999999999996</v>
      </c>
      <c r="W16" s="31">
        <v>0</v>
      </c>
      <c r="X16" s="31">
        <v>1.2</v>
      </c>
      <c r="Y16" s="31">
        <v>0</v>
      </c>
      <c r="Z16" s="31">
        <v>0</v>
      </c>
      <c r="AA16" s="31">
        <v>0</v>
      </c>
      <c r="AB16" s="31">
        <v>0</v>
      </c>
      <c r="AD16">
        <v>4.5</v>
      </c>
      <c r="AE16">
        <v>46</v>
      </c>
      <c r="AF16">
        <f>25*1.2</f>
        <v>30</v>
      </c>
      <c r="AG16">
        <v>0</v>
      </c>
      <c r="AH16" s="31">
        <v>14.9903896</v>
      </c>
      <c r="AI16" s="31">
        <v>0.50389609999999996</v>
      </c>
    </row>
    <row r="17" spans="1:35">
      <c r="A17">
        <v>2010</v>
      </c>
      <c r="B17">
        <v>66.16</v>
      </c>
      <c r="C17">
        <v>227.842727</v>
      </c>
      <c r="D17">
        <v>123.242</v>
      </c>
      <c r="E17">
        <v>64.24499999999999</v>
      </c>
      <c r="F17">
        <v>38.197607090000005</v>
      </c>
      <c r="G17">
        <v>22.582999999999998</v>
      </c>
      <c r="I17">
        <v>31.699999999999996</v>
      </c>
      <c r="J17">
        <v>104.1</v>
      </c>
      <c r="K17">
        <v>3.3480000000000003</v>
      </c>
      <c r="L17">
        <v>1.4910000000000001</v>
      </c>
      <c r="M17">
        <v>0.34200000000000003</v>
      </c>
      <c r="N17">
        <v>3.4539999999999997</v>
      </c>
      <c r="P17">
        <v>22.1</v>
      </c>
      <c r="Q17">
        <v>89.600000000000009</v>
      </c>
      <c r="R17">
        <v>5.3940000000000001</v>
      </c>
      <c r="S17">
        <v>4.6639999999999997</v>
      </c>
      <c r="T17">
        <v>4.1879999999999997</v>
      </c>
      <c r="U17">
        <v>3.129</v>
      </c>
      <c r="W17">
        <v>0</v>
      </c>
      <c r="X17">
        <v>0</v>
      </c>
      <c r="Y17">
        <v>0.1176</v>
      </c>
      <c r="Z17">
        <v>0</v>
      </c>
      <c r="AA17">
        <v>0</v>
      </c>
      <c r="AB17">
        <v>0</v>
      </c>
      <c r="AD17">
        <v>12.36</v>
      </c>
      <c r="AE17">
        <v>34.142727000000001</v>
      </c>
      <c r="AF17">
        <v>114.5</v>
      </c>
      <c r="AG17">
        <v>58.089999999999996</v>
      </c>
      <c r="AH17">
        <v>33.667607090000004</v>
      </c>
      <c r="AI17">
        <v>16</v>
      </c>
    </row>
    <row r="18" spans="1:35">
      <c r="A18">
        <v>2011</v>
      </c>
      <c r="B18">
        <v>336.97699999999998</v>
      </c>
      <c r="C18">
        <v>664.31999999999994</v>
      </c>
      <c r="D18">
        <v>18.762119999999999</v>
      </c>
      <c r="E18">
        <v>46.981029000000007</v>
      </c>
      <c r="F18">
        <v>84.225648000000007</v>
      </c>
      <c r="G18">
        <v>44</v>
      </c>
      <c r="I18">
        <v>31.700000000000003</v>
      </c>
      <c r="J18">
        <v>128</v>
      </c>
      <c r="K18">
        <v>0.50683999999999996</v>
      </c>
      <c r="L18">
        <v>0.96460100000000015</v>
      </c>
      <c r="M18">
        <v>1.6556480000000002</v>
      </c>
      <c r="N18">
        <v>5.4</v>
      </c>
      <c r="P18">
        <v>96.526999999999987</v>
      </c>
      <c r="Q18">
        <v>216.10000000000002</v>
      </c>
      <c r="R18">
        <v>5.0552799999999998</v>
      </c>
      <c r="S18">
        <v>18.416428</v>
      </c>
      <c r="T18">
        <v>26.15</v>
      </c>
      <c r="U18">
        <v>4.5999999999999996</v>
      </c>
      <c r="W18">
        <v>24.356999999999999</v>
      </c>
      <c r="X18">
        <v>0</v>
      </c>
      <c r="Y18">
        <v>0</v>
      </c>
      <c r="Z18">
        <v>0</v>
      </c>
      <c r="AA18">
        <v>0</v>
      </c>
      <c r="AB18">
        <v>0</v>
      </c>
      <c r="AD18">
        <v>208.75</v>
      </c>
      <c r="AE18">
        <v>320.21999999999997</v>
      </c>
      <c r="AF18">
        <v>13.2</v>
      </c>
      <c r="AG18">
        <v>27.6</v>
      </c>
      <c r="AH18">
        <v>56.42</v>
      </c>
      <c r="AI18">
        <v>34</v>
      </c>
    </row>
    <row r="19" spans="1:35">
      <c r="A19">
        <v>2012</v>
      </c>
      <c r="B19">
        <v>791.44899999999996</v>
      </c>
      <c r="C19">
        <v>1236.0300000000002</v>
      </c>
      <c r="D19">
        <v>26.909999999999997</v>
      </c>
      <c r="E19">
        <v>210.04150000000001</v>
      </c>
      <c r="F19">
        <v>142.80000000000001</v>
      </c>
      <c r="G19">
        <v>58.28</v>
      </c>
      <c r="I19">
        <v>62.100000000000009</v>
      </c>
      <c r="J19">
        <v>196.29999999999998</v>
      </c>
      <c r="K19">
        <v>5.45</v>
      </c>
      <c r="L19">
        <v>0.45399999999999996</v>
      </c>
      <c r="M19">
        <v>1.37</v>
      </c>
      <c r="N19">
        <v>8.3000000000000007</v>
      </c>
      <c r="P19">
        <v>64.400000000000006</v>
      </c>
      <c r="Q19">
        <v>307.3</v>
      </c>
      <c r="R19">
        <v>13.86</v>
      </c>
      <c r="S19">
        <v>7.0875000000000004</v>
      </c>
      <c r="T19">
        <v>2.04</v>
      </c>
      <c r="U19">
        <v>6.9</v>
      </c>
      <c r="W19">
        <v>3.2</v>
      </c>
      <c r="X19">
        <v>0</v>
      </c>
      <c r="Y19">
        <v>0</v>
      </c>
      <c r="Z19">
        <v>0</v>
      </c>
      <c r="AA19">
        <v>0.24</v>
      </c>
      <c r="AB19">
        <v>0</v>
      </c>
      <c r="AD19">
        <v>664.94899999999996</v>
      </c>
      <c r="AE19">
        <v>732.43000000000006</v>
      </c>
      <c r="AF19">
        <v>7.6</v>
      </c>
      <c r="AG19">
        <v>202.5</v>
      </c>
      <c r="AH19">
        <v>139.39000000000001</v>
      </c>
      <c r="AI19">
        <v>43.08</v>
      </c>
    </row>
    <row r="20" spans="1:35">
      <c r="A20">
        <v>2013</v>
      </c>
      <c r="B20">
        <v>480.51352500000007</v>
      </c>
      <c r="C20">
        <v>3144.4101429999996</v>
      </c>
      <c r="D20">
        <v>27.63</v>
      </c>
      <c r="E20">
        <v>49.957000000000001</v>
      </c>
      <c r="F20">
        <v>388.32</v>
      </c>
      <c r="G20">
        <v>80.633116880000003</v>
      </c>
      <c r="I20">
        <v>72.69555800000002</v>
      </c>
      <c r="J20">
        <v>409.90000000000003</v>
      </c>
      <c r="K20">
        <v>7.3100000000000005</v>
      </c>
      <c r="L20">
        <v>1.1280000000000001</v>
      </c>
      <c r="M20">
        <v>2.25</v>
      </c>
      <c r="N20">
        <v>9.16</v>
      </c>
      <c r="P20">
        <v>58.097966999999997</v>
      </c>
      <c r="Q20">
        <v>292.7</v>
      </c>
      <c r="R20">
        <v>19.02</v>
      </c>
      <c r="S20">
        <v>7.9290000000000003</v>
      </c>
      <c r="T20">
        <v>56.929999999999993</v>
      </c>
      <c r="U20">
        <v>6.4499999999999993</v>
      </c>
      <c r="W20">
        <v>0</v>
      </c>
      <c r="X20">
        <v>0</v>
      </c>
      <c r="Y20">
        <v>0.4</v>
      </c>
      <c r="Z20">
        <v>0</v>
      </c>
      <c r="AA20">
        <v>0</v>
      </c>
      <c r="AB20">
        <v>0</v>
      </c>
      <c r="AD20">
        <v>349.72</v>
      </c>
      <c r="AE20">
        <v>2441.8101429999997</v>
      </c>
      <c r="AF20">
        <v>1.3</v>
      </c>
      <c r="AG20">
        <v>40.9</v>
      </c>
      <c r="AH20">
        <v>329.14</v>
      </c>
      <c r="AI20">
        <v>65.023116880000003</v>
      </c>
    </row>
    <row r="21" spans="1:35">
      <c r="A21">
        <v>2014</v>
      </c>
      <c r="B21">
        <v>349.73</v>
      </c>
      <c r="C21">
        <v>3121.13</v>
      </c>
      <c r="D21">
        <v>24.37</v>
      </c>
      <c r="E21">
        <v>373.113</v>
      </c>
      <c r="F21">
        <v>425.00874999999996</v>
      </c>
      <c r="G21">
        <v>105.41</v>
      </c>
      <c r="I21">
        <v>94.169999999999987</v>
      </c>
      <c r="J21">
        <v>614.80000000000007</v>
      </c>
      <c r="K21">
        <v>9.6999999999999993</v>
      </c>
      <c r="L21">
        <v>11.643000000000001</v>
      </c>
      <c r="M21">
        <v>4.3387500000000001</v>
      </c>
      <c r="N21">
        <v>14.59</v>
      </c>
      <c r="P21">
        <v>49.82</v>
      </c>
      <c r="Q21">
        <v>306.60000000000002</v>
      </c>
      <c r="R21">
        <v>11.87</v>
      </c>
      <c r="S21">
        <v>18.62</v>
      </c>
      <c r="T21">
        <v>2.7100000000000004</v>
      </c>
      <c r="U21">
        <v>15.540000000000001</v>
      </c>
      <c r="W21">
        <v>0</v>
      </c>
      <c r="X21">
        <v>5.7</v>
      </c>
      <c r="Y21">
        <v>0</v>
      </c>
      <c r="Z21">
        <v>0</v>
      </c>
      <c r="AA21">
        <v>0</v>
      </c>
      <c r="AB21">
        <v>0</v>
      </c>
      <c r="AD21">
        <v>205.74</v>
      </c>
      <c r="AE21">
        <v>2199.73</v>
      </c>
      <c r="AF21">
        <v>2.8</v>
      </c>
      <c r="AG21">
        <v>342.85</v>
      </c>
      <c r="AH21">
        <v>417.96</v>
      </c>
      <c r="AI21">
        <v>75.28</v>
      </c>
    </row>
    <row r="22" spans="1:35">
      <c r="A22">
        <v>2015</v>
      </c>
      <c r="B22">
        <v>325.24064989655176</v>
      </c>
      <c r="C22">
        <v>3319.7</v>
      </c>
      <c r="D22">
        <v>61.190000000000005</v>
      </c>
      <c r="E22">
        <v>326.91813793103472</v>
      </c>
      <c r="F22">
        <v>1311.1218621</v>
      </c>
      <c r="G22">
        <v>210.16112000000001</v>
      </c>
      <c r="I22">
        <v>132.91</v>
      </c>
      <c r="J22">
        <v>1010.75</v>
      </c>
      <c r="K22">
        <v>18.560000000000002</v>
      </c>
      <c r="L22">
        <v>86.90813793103473</v>
      </c>
      <c r="M22">
        <v>9.0500000000000007</v>
      </c>
      <c r="N22">
        <v>31.11</v>
      </c>
      <c r="P22">
        <v>18.990649896551723</v>
      </c>
      <c r="Q22">
        <v>399.55</v>
      </c>
      <c r="R22">
        <v>16.14</v>
      </c>
      <c r="S22">
        <v>5.65</v>
      </c>
      <c r="T22">
        <v>10.696</v>
      </c>
      <c r="U22">
        <v>20.741120000000002</v>
      </c>
      <c r="W22">
        <v>0</v>
      </c>
      <c r="X22">
        <v>0</v>
      </c>
      <c r="Y22">
        <v>0.5</v>
      </c>
      <c r="Z22">
        <v>0</v>
      </c>
      <c r="AA22">
        <v>0.2</v>
      </c>
      <c r="AB22">
        <v>3.8611200000000001</v>
      </c>
      <c r="AD22">
        <v>173.34</v>
      </c>
      <c r="AE22">
        <v>1909.4</v>
      </c>
      <c r="AF22">
        <v>26.490000000000002</v>
      </c>
      <c r="AG22">
        <v>234.36</v>
      </c>
      <c r="AH22">
        <v>1291.3758620999999</v>
      </c>
      <c r="AI22">
        <v>158.31</v>
      </c>
    </row>
    <row r="23" spans="1:35">
      <c r="A23">
        <v>2016</v>
      </c>
      <c r="B23">
        <v>659.78991699999995</v>
      </c>
      <c r="C23">
        <v>5321.9041455660708</v>
      </c>
      <c r="D23">
        <v>409.15306714334008</v>
      </c>
      <c r="E23">
        <v>1008.1825264367817</v>
      </c>
      <c r="F23">
        <v>1023.0096679220779</v>
      </c>
      <c r="G23">
        <v>608.13107731352989</v>
      </c>
      <c r="I23">
        <v>171.65501699999999</v>
      </c>
      <c r="J23">
        <v>1062.6854843361853</v>
      </c>
      <c r="K23">
        <v>25.468067143340093</v>
      </c>
      <c r="L23">
        <v>49.445854022988627</v>
      </c>
      <c r="M23">
        <v>8.0442133766233717</v>
      </c>
      <c r="N23">
        <v>77.364016313529945</v>
      </c>
      <c r="P23">
        <v>38.954899999999995</v>
      </c>
      <c r="Q23">
        <v>685.9986612298851</v>
      </c>
      <c r="R23">
        <v>9.43</v>
      </c>
      <c r="S23">
        <v>31.116672413793104</v>
      </c>
      <c r="T23">
        <v>7.6954545454545453</v>
      </c>
      <c r="U23">
        <v>31.457060999999999</v>
      </c>
      <c r="W23">
        <v>0</v>
      </c>
      <c r="X23">
        <v>40.285714285714278</v>
      </c>
      <c r="Y23">
        <v>0</v>
      </c>
      <c r="Z23">
        <v>17.5</v>
      </c>
      <c r="AA23">
        <v>2.04</v>
      </c>
      <c r="AB23">
        <v>2</v>
      </c>
      <c r="AD23">
        <v>449.17999999999995</v>
      </c>
      <c r="AE23">
        <v>3573.2200000000003</v>
      </c>
      <c r="AF23">
        <v>374.255</v>
      </c>
      <c r="AG23">
        <v>927.62</v>
      </c>
      <c r="AH23">
        <v>1007.27</v>
      </c>
      <c r="AI23">
        <v>499.31</v>
      </c>
    </row>
    <row r="24" spans="1:35">
      <c r="A24">
        <v>2017</v>
      </c>
      <c r="B24">
        <v>426.52971320000097</v>
      </c>
      <c r="C24">
        <v>2694.2801131961496</v>
      </c>
      <c r="D24">
        <v>839.66187993163624</v>
      </c>
      <c r="E24">
        <v>420.24025402298855</v>
      </c>
      <c r="F24">
        <v>1159.3026142857141</v>
      </c>
      <c r="G24">
        <v>809.61729536393864</v>
      </c>
      <c r="I24">
        <v>195.51606600000099</v>
      </c>
      <c r="J24">
        <v>859.34991527295358</v>
      </c>
      <c r="K24">
        <v>57.710157936443487</v>
      </c>
      <c r="L24">
        <v>19.110610344827595</v>
      </c>
      <c r="M24">
        <v>7.9656909090909016</v>
      </c>
      <c r="N24">
        <v>75.24855778922587</v>
      </c>
      <c r="P24">
        <v>27.173647199999998</v>
      </c>
      <c r="Q24">
        <v>775.08019792319601</v>
      </c>
      <c r="R24">
        <v>53.066131085192694</v>
      </c>
      <c r="S24">
        <v>4.7096436781609201</v>
      </c>
      <c r="T24">
        <v>1.2269233766233767</v>
      </c>
      <c r="U24">
        <v>28.278737574712657</v>
      </c>
      <c r="W24">
        <v>5.75</v>
      </c>
      <c r="X24">
        <v>33.158508732646688</v>
      </c>
      <c r="Y24">
        <v>42.97</v>
      </c>
      <c r="Z24">
        <v>0</v>
      </c>
      <c r="AA24">
        <v>0</v>
      </c>
      <c r="AB24">
        <v>7.25</v>
      </c>
      <c r="AD24">
        <v>203.83999999999997</v>
      </c>
      <c r="AE24">
        <v>1059.8500000000001</v>
      </c>
      <c r="AF24">
        <v>728.88559091000002</v>
      </c>
      <c r="AG24">
        <v>396.42</v>
      </c>
      <c r="AH24">
        <v>1150.1099999999999</v>
      </c>
      <c r="AI24">
        <v>706.09000000000015</v>
      </c>
    </row>
    <row r="25" spans="1:35">
      <c r="A25">
        <v>2018</v>
      </c>
      <c r="B25">
        <v>356.28909499999997</v>
      </c>
      <c r="C25">
        <v>3035.684968380036</v>
      </c>
      <c r="D25">
        <v>865.64767935294117</v>
      </c>
      <c r="E25">
        <v>516.53179999999998</v>
      </c>
      <c r="F25">
        <v>899.10579220779209</v>
      </c>
      <c r="G25">
        <v>1011.093865268936</v>
      </c>
      <c r="I25">
        <v>183.114789</v>
      </c>
      <c r="J25">
        <v>949.13407423819388</v>
      </c>
      <c r="K25">
        <v>103.87392876470588</v>
      </c>
      <c r="L25">
        <v>74.983193103448272</v>
      </c>
      <c r="M25">
        <v>27.127090909090906</v>
      </c>
      <c r="N25">
        <v>90.790758317269066</v>
      </c>
      <c r="P25">
        <v>48.644306</v>
      </c>
      <c r="Q25">
        <v>652.4988941418419</v>
      </c>
      <c r="R25">
        <v>9.453750588235291</v>
      </c>
      <c r="S25">
        <v>8.3386068965517257</v>
      </c>
      <c r="T25">
        <v>5.9187012987012988</v>
      </c>
      <c r="U25">
        <v>51.883106951666953</v>
      </c>
      <c r="W25">
        <v>0</v>
      </c>
      <c r="X25">
        <v>60.064427123451267</v>
      </c>
      <c r="Y25">
        <v>0.12</v>
      </c>
      <c r="Z25">
        <v>0</v>
      </c>
      <c r="AA25">
        <v>0</v>
      </c>
      <c r="AB25">
        <v>31.468116883116878</v>
      </c>
      <c r="AD25">
        <v>124.53</v>
      </c>
      <c r="AE25">
        <v>1434.0520000000001</v>
      </c>
      <c r="AF25">
        <v>752.32</v>
      </c>
      <c r="AG25">
        <v>433.21</v>
      </c>
      <c r="AH25">
        <v>866.06</v>
      </c>
      <c r="AI25">
        <v>868.42000000000007</v>
      </c>
    </row>
    <row r="26" spans="1:35">
      <c r="A26">
        <v>2019</v>
      </c>
      <c r="B26">
        <v>633.0961420000001</v>
      </c>
      <c r="C26">
        <v>3119.2755073562639</v>
      </c>
      <c r="D26">
        <v>1357.3743301176467</v>
      </c>
      <c r="E26">
        <v>273.23729195402302</v>
      </c>
      <c r="F26">
        <v>873.95839120879077</v>
      </c>
      <c r="G26">
        <v>1430.5198953946822</v>
      </c>
      <c r="I26">
        <v>167.71491200000003</v>
      </c>
      <c r="J26">
        <v>1081.4682503447677</v>
      </c>
      <c r="K26">
        <v>183.36960341176436</v>
      </c>
      <c r="L26">
        <v>123.63357011494253</v>
      </c>
      <c r="M26">
        <v>46.213200649350249</v>
      </c>
      <c r="N26">
        <v>150.63115475141947</v>
      </c>
      <c r="P26">
        <v>55.794229999999999</v>
      </c>
      <c r="Q26">
        <v>467.54705701149618</v>
      </c>
      <c r="R26">
        <v>35.654726705882361</v>
      </c>
      <c r="S26">
        <v>7.5837218390804599</v>
      </c>
      <c r="T26">
        <v>9.0051905594405568</v>
      </c>
      <c r="U26">
        <v>18.838740643262696</v>
      </c>
      <c r="W26">
        <v>0</v>
      </c>
      <c r="X26">
        <v>1.7</v>
      </c>
      <c r="Y26">
        <v>20.125</v>
      </c>
      <c r="Z26">
        <v>0</v>
      </c>
      <c r="AA26">
        <v>1.2534665334665338</v>
      </c>
      <c r="AB26">
        <v>5</v>
      </c>
      <c r="AD26">
        <v>409.58700000000005</v>
      </c>
      <c r="AE26">
        <v>1570.2602000000002</v>
      </c>
      <c r="AF26">
        <v>1138.3499999999999</v>
      </c>
      <c r="AG26">
        <v>142.02000000000001</v>
      </c>
      <c r="AH26">
        <v>818.74</v>
      </c>
      <c r="AI26">
        <v>1261.05</v>
      </c>
    </row>
    <row r="27" spans="1:35">
      <c r="A27">
        <v>2020</v>
      </c>
      <c r="B27">
        <v>503.24396100000001</v>
      </c>
      <c r="C27">
        <v>3676.6741660229254</v>
      </c>
      <c r="D27">
        <v>2830.5974632643674</v>
      </c>
      <c r="E27">
        <v>315.56679540229885</v>
      </c>
      <c r="F27">
        <v>978.07032662337667</v>
      </c>
      <c r="G27">
        <v>3119.3477464277803</v>
      </c>
      <c r="I27">
        <v>199.78206900000001</v>
      </c>
      <c r="J27">
        <v>1068.4158884482122</v>
      </c>
      <c r="K27">
        <v>280.7023329702501</v>
      </c>
      <c r="L27">
        <v>114.29576091954021</v>
      </c>
      <c r="M27">
        <v>53.994791558441563</v>
      </c>
      <c r="N27">
        <v>255.72970922309929</v>
      </c>
      <c r="P27">
        <v>48.461891999999999</v>
      </c>
      <c r="Q27">
        <v>546.58499757471304</v>
      </c>
      <c r="R27">
        <v>31.764130294117646</v>
      </c>
      <c r="S27">
        <v>5.3310344827586205</v>
      </c>
      <c r="T27">
        <v>10.715535064935064</v>
      </c>
      <c r="U27">
        <v>17.278037204680786</v>
      </c>
      <c r="W27">
        <v>0</v>
      </c>
      <c r="X27">
        <v>0</v>
      </c>
      <c r="Y27">
        <v>0</v>
      </c>
      <c r="Z27">
        <v>0</v>
      </c>
      <c r="AA27">
        <v>0</v>
      </c>
      <c r="AB27">
        <v>0.25840000000000002</v>
      </c>
      <c r="AD27">
        <v>255</v>
      </c>
      <c r="AE27">
        <v>2061.67328</v>
      </c>
      <c r="AF27">
        <v>2518.1309999999999</v>
      </c>
      <c r="AG27">
        <v>195.94</v>
      </c>
      <c r="AH27">
        <v>913.36</v>
      </c>
      <c r="AI27">
        <v>2846.34</v>
      </c>
    </row>
    <row r="28" spans="1:35">
      <c r="A28">
        <v>2021</v>
      </c>
      <c r="B28">
        <v>469.66925100000003</v>
      </c>
      <c r="C28">
        <v>3676.3130833844152</v>
      </c>
      <c r="D28">
        <v>1903.2422911764709</v>
      </c>
      <c r="E28">
        <v>988.22370114942532</v>
      </c>
      <c r="F28">
        <v>936.69310649350643</v>
      </c>
      <c r="G28">
        <v>5698.4450582264381</v>
      </c>
      <c r="I28">
        <v>296.55776100000003</v>
      </c>
      <c r="J28">
        <v>1413.5818563470593</v>
      </c>
      <c r="K28">
        <v>390.20384882352943</v>
      </c>
      <c r="L28">
        <v>130.72087183908047</v>
      </c>
      <c r="M28">
        <v>70.494363636363644</v>
      </c>
      <c r="N28">
        <v>316.00165064438579</v>
      </c>
      <c r="P28">
        <v>43.111489999999996</v>
      </c>
      <c r="Q28">
        <v>553.12746103735606</v>
      </c>
      <c r="R28">
        <v>12.068442352941172</v>
      </c>
      <c r="S28">
        <v>5.2028293103448267</v>
      </c>
      <c r="T28">
        <v>7.0987428571428568</v>
      </c>
      <c r="U28">
        <v>25.452758582052347</v>
      </c>
      <c r="W28">
        <v>0</v>
      </c>
      <c r="X28">
        <v>2.5</v>
      </c>
      <c r="Y28">
        <v>0</v>
      </c>
      <c r="Z28">
        <v>0</v>
      </c>
      <c r="AA28">
        <v>0</v>
      </c>
      <c r="AB28">
        <v>2.0339999999999998</v>
      </c>
      <c r="AD28">
        <v>130</v>
      </c>
      <c r="AE28">
        <v>1709.603766</v>
      </c>
      <c r="AF28">
        <v>1500.9700000000003</v>
      </c>
      <c r="AG28">
        <v>852.3</v>
      </c>
      <c r="AH28">
        <v>859.09999999999991</v>
      </c>
      <c r="AI28">
        <v>5356.9906490000003</v>
      </c>
    </row>
    <row r="29" spans="1:35">
      <c r="A29">
        <v>2022</v>
      </c>
      <c r="B29">
        <v>684.63524800000005</v>
      </c>
      <c r="C29">
        <v>5114.3099178556204</v>
      </c>
      <c r="D29">
        <v>2067.1937475694117</v>
      </c>
      <c r="E29">
        <v>580.79656666666665</v>
      </c>
      <c r="F29">
        <v>277.20957849503435</v>
      </c>
      <c r="G29">
        <v>4898.0058308390799</v>
      </c>
      <c r="I29">
        <v>378.09749300000004</v>
      </c>
      <c r="J29">
        <v>2026.6606138915779</v>
      </c>
      <c r="K29">
        <v>583.7441058635294</v>
      </c>
      <c r="L29">
        <v>157.12938678160918</v>
      </c>
      <c r="M29">
        <v>108.66151126814361</v>
      </c>
      <c r="N29">
        <v>505.33747882758621</v>
      </c>
      <c r="P29">
        <v>41.607754999999997</v>
      </c>
      <c r="Q29">
        <v>482.32930396404294</v>
      </c>
      <c r="R29">
        <v>19.499641705882347</v>
      </c>
      <c r="S29">
        <v>3.6671798850574713</v>
      </c>
      <c r="T29">
        <v>10.588067226890756</v>
      </c>
      <c r="U29">
        <v>35.848352011494249</v>
      </c>
      <c r="W29">
        <v>19.5</v>
      </c>
      <c r="X29">
        <v>4.5480519480519481</v>
      </c>
      <c r="Y29">
        <v>0</v>
      </c>
      <c r="Z29">
        <v>0</v>
      </c>
      <c r="AA29">
        <v>0</v>
      </c>
      <c r="AB29">
        <v>0</v>
      </c>
      <c r="AD29">
        <v>264.93</v>
      </c>
      <c r="AE29">
        <v>2605.3199999999997</v>
      </c>
      <c r="AF29">
        <v>1463.9499999999998</v>
      </c>
      <c r="AG29">
        <v>420</v>
      </c>
      <c r="AH29">
        <v>157.95999999999998</v>
      </c>
      <c r="AI29">
        <v>4356.82</v>
      </c>
    </row>
    <row r="30" spans="1:35">
      <c r="A30">
        <v>2023</v>
      </c>
      <c r="B30">
        <v>1526.9150646781609</v>
      </c>
      <c r="C30">
        <v>6567.1407196419241</v>
      </c>
      <c r="D30">
        <v>3221.9505977288095</v>
      </c>
      <c r="E30">
        <v>962.44860948275857</v>
      </c>
      <c r="F30">
        <v>908.65932072346175</v>
      </c>
      <c r="G30">
        <v>11727.747499114943</v>
      </c>
      <c r="I30">
        <v>372.54895599999998</v>
      </c>
      <c r="J30">
        <v>2277.4867672111632</v>
      </c>
      <c r="K30">
        <v>609.01848258958762</v>
      </c>
      <c r="L30">
        <v>178.18000351724137</v>
      </c>
      <c r="M30">
        <v>83.497664705882357</v>
      </c>
      <c r="N30">
        <v>440.21987210344821</v>
      </c>
      <c r="P30">
        <v>50.206108678160923</v>
      </c>
      <c r="Q30">
        <v>654.88693943076146</v>
      </c>
      <c r="R30">
        <v>32.142115139221829</v>
      </c>
      <c r="S30">
        <v>4.4486059655172419</v>
      </c>
      <c r="T30">
        <v>12.071656017579446</v>
      </c>
      <c r="U30">
        <v>63.742172011494254</v>
      </c>
      <c r="W30">
        <v>0</v>
      </c>
      <c r="X30">
        <v>14.319480519480521</v>
      </c>
      <c r="Y30">
        <v>0</v>
      </c>
      <c r="Z30">
        <v>1.1499999999999999</v>
      </c>
      <c r="AA30">
        <v>0</v>
      </c>
      <c r="AB30">
        <v>0</v>
      </c>
      <c r="AD30">
        <v>1104.1599999999999</v>
      </c>
      <c r="AE30">
        <v>3634.7670129999997</v>
      </c>
      <c r="AF30">
        <v>2580.79</v>
      </c>
      <c r="AG30">
        <v>779.81999999999994</v>
      </c>
      <c r="AH30">
        <v>813.08999999999992</v>
      </c>
      <c r="AI30">
        <v>11223.785455000001</v>
      </c>
    </row>
    <row r="31" spans="1:35">
      <c r="A31">
        <v>2024</v>
      </c>
      <c r="B31">
        <v>1793.0778479999999</v>
      </c>
      <c r="C31">
        <v>4960.8762195233739</v>
      </c>
      <c r="D31">
        <v>4729.5839018444894</v>
      </c>
      <c r="E31">
        <v>1607.9025859999997</v>
      </c>
      <c r="F31">
        <v>195.7469794117647</v>
      </c>
      <c r="G31">
        <v>11627.441696214253</v>
      </c>
      <c r="I31">
        <v>209.47654799999998</v>
      </c>
      <c r="J31">
        <v>1245.566630651381</v>
      </c>
      <c r="K31">
        <v>402.73418293982445</v>
      </c>
      <c r="L31">
        <v>176.5255389999999</v>
      </c>
      <c r="M31">
        <v>66.507744117647064</v>
      </c>
      <c r="N31">
        <v>272.01770184643681</v>
      </c>
      <c r="P31">
        <v>36.911299999999997</v>
      </c>
      <c r="Q31">
        <v>730.46958887199276</v>
      </c>
      <c r="R31">
        <v>33.334718904665323</v>
      </c>
      <c r="S31">
        <v>2.8070469999999772</v>
      </c>
      <c r="T31">
        <v>13.449235294117649</v>
      </c>
      <c r="U31">
        <v>44.238149367816099</v>
      </c>
      <c r="W31">
        <v>0</v>
      </c>
      <c r="X31">
        <v>20.799999999999997</v>
      </c>
      <c r="Y31">
        <v>0</v>
      </c>
      <c r="Z31">
        <v>0</v>
      </c>
      <c r="AA31">
        <v>0</v>
      </c>
      <c r="AB31">
        <v>0</v>
      </c>
      <c r="AD31">
        <v>1546.6899999999998</v>
      </c>
      <c r="AE31">
        <v>2984.84</v>
      </c>
      <c r="AF31">
        <v>4293.5149999999994</v>
      </c>
      <c r="AG31">
        <v>1428.57</v>
      </c>
      <c r="AH31">
        <v>115.78999999999999</v>
      </c>
      <c r="AI31">
        <v>11311.185845</v>
      </c>
    </row>
    <row r="32" spans="1:35">
      <c r="A32">
        <v>2025</v>
      </c>
      <c r="B32">
        <v>2110.251184500928</v>
      </c>
      <c r="C32">
        <v>4441.5064917976524</v>
      </c>
      <c r="D32">
        <v>2891.7648906420436</v>
      </c>
      <c r="E32">
        <v>1104.5646783778809</v>
      </c>
      <c r="F32">
        <v>451.98174519809584</v>
      </c>
      <c r="G32">
        <v>9599.1378291381152</v>
      </c>
      <c r="I32">
        <v>240.89803019999997</v>
      </c>
      <c r="J32">
        <v>1330.2357544456015</v>
      </c>
      <c r="K32">
        <v>503.41772867478056</v>
      </c>
      <c r="L32">
        <v>174.7602836099999</v>
      </c>
      <c r="M32">
        <v>74.488673411764722</v>
      </c>
      <c r="N32">
        <v>340.02212730804604</v>
      </c>
      <c r="P32">
        <v>41.340656000000003</v>
      </c>
      <c r="Q32">
        <v>625.36662309466658</v>
      </c>
      <c r="R32">
        <v>40.335009874645039</v>
      </c>
      <c r="S32">
        <v>3.5649496899999713</v>
      </c>
      <c r="T32">
        <v>13.852712352941179</v>
      </c>
      <c r="U32">
        <v>55.297686709770126</v>
      </c>
      <c r="W32">
        <v>0</v>
      </c>
      <c r="X32">
        <v>20.383999999999997</v>
      </c>
      <c r="Y32">
        <v>0</v>
      </c>
      <c r="Z32">
        <v>0</v>
      </c>
      <c r="AA32">
        <v>0</v>
      </c>
      <c r="AB32">
        <v>0</v>
      </c>
      <c r="AD32">
        <v>1828.012498300928</v>
      </c>
      <c r="AE32">
        <v>2485.9041142573842</v>
      </c>
      <c r="AF32">
        <v>2348.0121520926177</v>
      </c>
      <c r="AG32">
        <v>926.23944507788099</v>
      </c>
      <c r="AH32">
        <v>363.64035943338996</v>
      </c>
      <c r="AI32">
        <v>9203.8180151202996</v>
      </c>
    </row>
    <row r="33" spans="1:35">
      <c r="A33">
        <v>2026</v>
      </c>
      <c r="B33">
        <v>2667.7361425983568</v>
      </c>
      <c r="C33">
        <v>3507.0952297915142</v>
      </c>
      <c r="D33">
        <v>2607.126506934389</v>
      </c>
      <c r="E33">
        <v>3833.8527202655646</v>
      </c>
      <c r="F33">
        <v>474.11054628941974</v>
      </c>
      <c r="G33">
        <v>7739.4454986746787</v>
      </c>
      <c r="I33">
        <v>313.16743925999998</v>
      </c>
      <c r="J33">
        <v>1355.4417780319202</v>
      </c>
      <c r="K33">
        <v>629.27216084347572</v>
      </c>
      <c r="L33">
        <v>183.49829779049992</v>
      </c>
      <c r="M33">
        <v>89.38640809411767</v>
      </c>
      <c r="N33">
        <v>459.02987186586216</v>
      </c>
      <c r="P33">
        <v>47.128347840000011</v>
      </c>
      <c r="Q33">
        <v>447.59072163161221</v>
      </c>
      <c r="R33">
        <v>44.368510862109545</v>
      </c>
      <c r="S33">
        <v>4.4561871124999639</v>
      </c>
      <c r="T33">
        <v>17.315890441176474</v>
      </c>
      <c r="U33">
        <v>75.757830792385079</v>
      </c>
      <c r="W33">
        <v>0</v>
      </c>
      <c r="X33">
        <v>19.364799999999995</v>
      </c>
      <c r="Y33">
        <v>0</v>
      </c>
      <c r="Z33">
        <v>0</v>
      </c>
      <c r="AA33">
        <v>0</v>
      </c>
      <c r="AB33">
        <v>0</v>
      </c>
      <c r="AD33">
        <v>2307.4403554983569</v>
      </c>
      <c r="AE33">
        <v>1704.0627301279817</v>
      </c>
      <c r="AF33">
        <v>1933.4858352288038</v>
      </c>
      <c r="AG33">
        <v>3645.8982353625647</v>
      </c>
      <c r="AH33">
        <v>367.40824775412563</v>
      </c>
      <c r="AI33">
        <v>7204.6577960164313</v>
      </c>
    </row>
    <row r="34" spans="1:35">
      <c r="A34">
        <v>2027</v>
      </c>
      <c r="B34">
        <v>2608.8511492464677</v>
      </c>
      <c r="C34">
        <v>3473.6306551560292</v>
      </c>
      <c r="D34">
        <v>2505.6301910992329</v>
      </c>
      <c r="E34">
        <v>2111.7693261667482</v>
      </c>
      <c r="F34">
        <v>436.03604731992368</v>
      </c>
      <c r="G34">
        <v>7903.7101848763505</v>
      </c>
      <c r="I34">
        <v>347.61585757860001</v>
      </c>
      <c r="J34">
        <v>1338.5311052927352</v>
      </c>
      <c r="K34">
        <v>786.59020105434467</v>
      </c>
      <c r="L34">
        <v>181.58484980079655</v>
      </c>
      <c r="M34">
        <v>107.2636897129412</v>
      </c>
      <c r="N34">
        <v>619.69032701891399</v>
      </c>
      <c r="P34">
        <v>53.72631653760002</v>
      </c>
      <c r="Q34">
        <v>519.57519097679835</v>
      </c>
      <c r="R34">
        <v>49.21961622962661</v>
      </c>
      <c r="S34">
        <v>5.7484813751249533</v>
      </c>
      <c r="T34">
        <v>21.125386338235298</v>
      </c>
      <c r="U34">
        <v>96.970023414252907</v>
      </c>
      <c r="W34">
        <v>0</v>
      </c>
      <c r="X34">
        <v>25.174239999999994</v>
      </c>
      <c r="Y34">
        <v>0</v>
      </c>
      <c r="Z34">
        <v>0</v>
      </c>
      <c r="AA34">
        <v>0</v>
      </c>
      <c r="AB34">
        <v>0</v>
      </c>
      <c r="AD34">
        <v>2207.5089751302676</v>
      </c>
      <c r="AE34">
        <v>1615.5243588864953</v>
      </c>
      <c r="AF34">
        <v>1669.8203738152615</v>
      </c>
      <c r="AG34">
        <v>1924.4359949908269</v>
      </c>
      <c r="AH34">
        <v>307.64697126874722</v>
      </c>
      <c r="AI34">
        <v>7187.0498344431835</v>
      </c>
    </row>
    <row r="35" spans="1:35">
      <c r="A35">
        <v>2028</v>
      </c>
      <c r="B35">
        <v>2392.5927675940516</v>
      </c>
      <c r="C35">
        <v>3685.3730310705178</v>
      </c>
      <c r="D35">
        <v>2490.2033432334288</v>
      </c>
      <c r="E35">
        <v>1907.7457861468056</v>
      </c>
      <c r="F35">
        <v>396.80065542251589</v>
      </c>
      <c r="G35">
        <v>7926.5610567904287</v>
      </c>
      <c r="I35">
        <v>344.13969900281398</v>
      </c>
      <c r="J35">
        <v>1311.1043926986495</v>
      </c>
      <c r="K35">
        <v>943.90824126521352</v>
      </c>
      <c r="L35">
        <v>176.08518792022761</v>
      </c>
      <c r="M35">
        <v>123.35324316988238</v>
      </c>
      <c r="N35">
        <v>774.61290877364252</v>
      </c>
      <c r="P35">
        <v>61.248000852864031</v>
      </c>
      <c r="Q35">
        <v>641.97018260812422</v>
      </c>
      <c r="R35">
        <v>62.445447724349478</v>
      </c>
      <c r="S35">
        <v>7.8892610710698188</v>
      </c>
      <c r="T35">
        <v>25.56171746926471</v>
      </c>
      <c r="U35">
        <v>127.03073067267131</v>
      </c>
      <c r="W35">
        <v>0</v>
      </c>
      <c r="X35">
        <v>35.243935999999991</v>
      </c>
      <c r="Y35">
        <v>0</v>
      </c>
      <c r="Z35">
        <v>0</v>
      </c>
      <c r="AA35">
        <v>0</v>
      </c>
      <c r="AB35">
        <v>0</v>
      </c>
      <c r="AD35">
        <v>1987.2050677383736</v>
      </c>
      <c r="AE35">
        <v>1732.298455763744</v>
      </c>
      <c r="AF35">
        <v>1483.8496542438659</v>
      </c>
      <c r="AG35">
        <v>1723.7713371555083</v>
      </c>
      <c r="AH35">
        <v>247.88569478336882</v>
      </c>
      <c r="AI35">
        <v>7024.9174173441152</v>
      </c>
    </row>
    <row r="36" spans="1:35">
      <c r="A36">
        <v>2029</v>
      </c>
      <c r="B36">
        <v>2163.2788752718434</v>
      </c>
      <c r="C36">
        <v>3930.6715991023875</v>
      </c>
      <c r="D36">
        <v>2620.4888195049075</v>
      </c>
      <c r="E36">
        <v>1701.3803983598393</v>
      </c>
      <c r="F36">
        <v>421.37636974768049</v>
      </c>
      <c r="G36">
        <v>7876.479318007574</v>
      </c>
      <c r="I36">
        <v>326.93271405267325</v>
      </c>
      <c r="J36">
        <v>1282.6282938124486</v>
      </c>
      <c r="K36">
        <v>1085.4944774549954</v>
      </c>
      <c r="L36">
        <v>167.25008023619907</v>
      </c>
      <c r="M36">
        <v>135.68856748687062</v>
      </c>
      <c r="N36">
        <v>890.8048450896888</v>
      </c>
      <c r="P36">
        <v>71.660160997850909</v>
      </c>
      <c r="Q36">
        <v>768.21802789137928</v>
      </c>
      <c r="R36">
        <v>82.201286765639111</v>
      </c>
      <c r="S36">
        <v>11.02363880345075</v>
      </c>
      <c r="T36">
        <v>32.207764011273532</v>
      </c>
      <c r="U36">
        <v>168.95087179465284</v>
      </c>
      <c r="W36">
        <v>0</v>
      </c>
      <c r="X36">
        <v>51.103707199999988</v>
      </c>
      <c r="Y36">
        <v>0</v>
      </c>
      <c r="Z36">
        <v>0</v>
      </c>
      <c r="AA36">
        <v>0</v>
      </c>
      <c r="AB36">
        <v>0</v>
      </c>
      <c r="AD36">
        <v>1764.6860002213191</v>
      </c>
      <c r="AE36">
        <v>1879.8252773985594</v>
      </c>
      <c r="AF36">
        <v>1452.7930552842731</v>
      </c>
      <c r="AG36">
        <v>1523.1066793201894</v>
      </c>
      <c r="AH36">
        <v>253.48003824953634</v>
      </c>
      <c r="AI36">
        <v>6816.7236011232326</v>
      </c>
    </row>
    <row r="37" spans="1:35">
      <c r="A37">
        <v>2030</v>
      </c>
      <c r="B37">
        <v>2131.1748494747376</v>
      </c>
      <c r="C37">
        <v>4062.563130618888</v>
      </c>
      <c r="D37">
        <v>2750.859542864484</v>
      </c>
      <c r="E37">
        <v>1770.4445744825616</v>
      </c>
      <c r="F37">
        <v>464.78401807030571</v>
      </c>
      <c r="G37">
        <v>7812.1265026806159</v>
      </c>
      <c r="I37">
        <v>310.58607835003954</v>
      </c>
      <c r="J37">
        <v>1217.3943512298442</v>
      </c>
      <c r="K37">
        <v>1221.1812871368697</v>
      </c>
      <c r="L37">
        <v>156.36417478618711</v>
      </c>
      <c r="M37">
        <v>166.21849517141652</v>
      </c>
      <c r="N37">
        <v>979.88532959865779</v>
      </c>
      <c r="P37">
        <v>84.917290782453335</v>
      </c>
      <c r="Q37">
        <v>806.62892928594829</v>
      </c>
      <c r="R37">
        <v>111.64453672679035</v>
      </c>
      <c r="S37">
        <v>15.418194463362706</v>
      </c>
      <c r="T37">
        <v>42.83632613499379</v>
      </c>
      <c r="U37">
        <v>224.70465948688829</v>
      </c>
      <c r="AD37">
        <v>1735.6714803422446</v>
      </c>
      <c r="AE37">
        <v>2038.5398501030954</v>
      </c>
      <c r="AF37">
        <v>1418.033719000824</v>
      </c>
      <c r="AG37">
        <v>1598.6622052330117</v>
      </c>
      <c r="AH37">
        <v>255.7291967638954</v>
      </c>
      <c r="AI37">
        <v>6607.5365135950697</v>
      </c>
    </row>
    <row r="38" spans="1:35">
      <c r="A38">
        <v>2031</v>
      </c>
      <c r="B38">
        <v>2057.7477090874017</v>
      </c>
      <c r="C38">
        <v>4162.588861690394</v>
      </c>
      <c r="D38">
        <v>2901.1903412929996</v>
      </c>
      <c r="E38">
        <v>1663.3887834456457</v>
      </c>
      <c r="F38">
        <v>500.04198416340921</v>
      </c>
      <c r="G38">
        <v>7791.9827005948109</v>
      </c>
      <c r="I38">
        <v>295.05677443253757</v>
      </c>
      <c r="J38">
        <v>1120.0028031314566</v>
      </c>
      <c r="K38">
        <v>1343.2994158505569</v>
      </c>
      <c r="L38">
        <v>143.85504080329216</v>
      </c>
      <c r="M38">
        <v>191.15126944712898</v>
      </c>
      <c r="N38">
        <v>1077.8738625585236</v>
      </c>
      <c r="P38">
        <v>101.90074893894401</v>
      </c>
      <c r="Q38">
        <v>846.9603757502457</v>
      </c>
      <c r="R38">
        <v>156.30235141750649</v>
      </c>
      <c r="S38">
        <v>18.501833356035245</v>
      </c>
      <c r="T38">
        <v>51.403591361992547</v>
      </c>
      <c r="U38">
        <v>314.58652328164357</v>
      </c>
      <c r="AD38">
        <v>1660.79018571592</v>
      </c>
      <c r="AE38">
        <v>2195.6256828086912</v>
      </c>
      <c r="AF38">
        <v>1401.5885740249364</v>
      </c>
      <c r="AG38">
        <v>1501.0319092863183</v>
      </c>
      <c r="AH38">
        <v>257.48712335428769</v>
      </c>
      <c r="AI38">
        <v>6399.522314754644</v>
      </c>
    </row>
    <row r="39" spans="1:35">
      <c r="A39">
        <v>2032</v>
      </c>
      <c r="B39">
        <v>1975.7289519424962</v>
      </c>
      <c r="C39">
        <v>4208.8275819221763</v>
      </c>
      <c r="D39">
        <v>3124.3076332887476</v>
      </c>
      <c r="E39">
        <v>1544.5008292673936</v>
      </c>
      <c r="F39">
        <v>541.31186562851076</v>
      </c>
      <c r="G39">
        <v>7759.1093674488729</v>
      </c>
      <c r="I39">
        <v>271.45223247793456</v>
      </c>
      <c r="J39">
        <v>1030.4025788809402</v>
      </c>
      <c r="K39">
        <v>1477.6293574356127</v>
      </c>
      <c r="L39">
        <v>132.34663753902879</v>
      </c>
      <c r="M39">
        <v>219.82395986419832</v>
      </c>
      <c r="N39">
        <v>1185.661248814376</v>
      </c>
      <c r="P39">
        <v>122.2808987267328</v>
      </c>
      <c r="Q39">
        <v>889.30839453775798</v>
      </c>
      <c r="R39">
        <v>218.82329198450907</v>
      </c>
      <c r="S39">
        <v>22.202200027242295</v>
      </c>
      <c r="T39">
        <v>61.684309634391056</v>
      </c>
      <c r="U39">
        <v>377.50382793797229</v>
      </c>
      <c r="AD39">
        <v>1581.9958207378288</v>
      </c>
      <c r="AE39">
        <v>2289.1166085034783</v>
      </c>
      <c r="AF39">
        <v>1427.8549838686256</v>
      </c>
      <c r="AG39">
        <v>1389.9519917011226</v>
      </c>
      <c r="AH39">
        <v>259.8035961299214</v>
      </c>
      <c r="AI39">
        <v>6195.9442906965251</v>
      </c>
    </row>
    <row r="40" spans="1:35">
      <c r="A40">
        <v>2033</v>
      </c>
      <c r="B40">
        <v>1883.1571011615158</v>
      </c>
      <c r="C40">
        <v>4306.10585151941</v>
      </c>
      <c r="D40">
        <v>3272.3810550073304</v>
      </c>
      <c r="E40">
        <v>1419.4362178640499</v>
      </c>
      <c r="F40">
        <v>586.65127469437448</v>
      </c>
      <c r="G40">
        <v>7750.7099234902871</v>
      </c>
      <c r="I40">
        <v>249.7360538796998</v>
      </c>
      <c r="J40">
        <v>947.97037257046497</v>
      </c>
      <c r="K40">
        <v>1625.3922931791742</v>
      </c>
      <c r="L40">
        <v>121.75890653590649</v>
      </c>
      <c r="M40">
        <v>252.79755384382804</v>
      </c>
      <c r="N40">
        <v>1304.2273736958136</v>
      </c>
      <c r="P40">
        <v>146.73707847207936</v>
      </c>
      <c r="Q40">
        <v>933.77381426464592</v>
      </c>
      <c r="R40">
        <v>262.58795038141085</v>
      </c>
      <c r="S40">
        <v>26.642640032690753</v>
      </c>
      <c r="T40">
        <v>74.02117156126927</v>
      </c>
      <c r="U40">
        <v>453.00459352556675</v>
      </c>
      <c r="AD40">
        <v>1486.6839688097366</v>
      </c>
      <c r="AE40">
        <v>2424.3616646842988</v>
      </c>
      <c r="AF40">
        <v>1384.4008114467451</v>
      </c>
      <c r="AG40">
        <v>1271.0346712954527</v>
      </c>
      <c r="AH40">
        <v>259.8325492892771</v>
      </c>
      <c r="AI40">
        <v>5993.4779562689073</v>
      </c>
    </row>
    <row r="41" spans="1:35">
      <c r="A41">
        <v>2034</v>
      </c>
      <c r="B41">
        <v>1760.3559343026413</v>
      </c>
      <c r="C41">
        <v>4388.8680663695741</v>
      </c>
      <c r="D41">
        <v>3212.7395865822514</v>
      </c>
      <c r="E41">
        <v>1322.9321903190689</v>
      </c>
      <c r="F41">
        <v>628.01678094293538</v>
      </c>
      <c r="G41">
        <v>7505.953612845713</v>
      </c>
      <c r="I41">
        <v>229.75716956932382</v>
      </c>
      <c r="J41">
        <v>872.13274276482787</v>
      </c>
      <c r="K41">
        <v>1544.1226785202155</v>
      </c>
      <c r="L41">
        <v>112.01819401303398</v>
      </c>
      <c r="M41">
        <v>290.71718692040224</v>
      </c>
      <c r="N41">
        <v>1239.0160050110228</v>
      </c>
      <c r="P41">
        <v>154.07393239568333</v>
      </c>
      <c r="Q41">
        <v>980.46250497787821</v>
      </c>
      <c r="R41">
        <v>315.105540457693</v>
      </c>
      <c r="S41">
        <v>27.974772034325291</v>
      </c>
      <c r="T41">
        <v>77.722230139332737</v>
      </c>
      <c r="U41">
        <v>475.65482320184509</v>
      </c>
      <c r="AD41">
        <v>1376.5248323376341</v>
      </c>
      <c r="AE41">
        <v>2536.2728186268682</v>
      </c>
      <c r="AF41">
        <v>1353.5113676043429</v>
      </c>
      <c r="AG41">
        <v>1182.9392242717097</v>
      </c>
      <c r="AH41">
        <v>259.57736388320046</v>
      </c>
      <c r="AI41">
        <v>5791.2827846328455</v>
      </c>
    </row>
    <row r="42" spans="1:35">
      <c r="A42">
        <v>2035</v>
      </c>
      <c r="B42">
        <v>1741.4457719604734</v>
      </c>
      <c r="C42">
        <v>4290.2352796255491</v>
      </c>
      <c r="D42">
        <v>3072.0017277818533</v>
      </c>
      <c r="E42">
        <v>1293.1881366250798</v>
      </c>
      <c r="F42">
        <v>675.38287778492406</v>
      </c>
      <c r="G42">
        <v>7322.8963308424754</v>
      </c>
      <c r="I42">
        <v>211.37659600377793</v>
      </c>
      <c r="J42">
        <v>802.36212334364166</v>
      </c>
      <c r="K42">
        <v>1466.9165445942047</v>
      </c>
      <c r="L42">
        <v>103.05673849199127</v>
      </c>
      <c r="M42">
        <v>334.32476495846254</v>
      </c>
      <c r="N42">
        <v>1177.0652047604717</v>
      </c>
      <c r="P42">
        <v>161.77762901546751</v>
      </c>
      <c r="Q42">
        <v>931.43937972898425</v>
      </c>
      <c r="R42">
        <v>378.12664854923156</v>
      </c>
      <c r="S42">
        <v>29.373510636041555</v>
      </c>
      <c r="T42">
        <v>81.60834164629938</v>
      </c>
      <c r="U42">
        <v>499.43756436193735</v>
      </c>
      <c r="AD42">
        <v>1368.2915469412278</v>
      </c>
      <c r="AE42">
        <v>2556.4337765529226</v>
      </c>
      <c r="AF42">
        <v>1226.9585346384174</v>
      </c>
      <c r="AG42">
        <v>1160.757887497047</v>
      </c>
      <c r="AH42">
        <v>259.44977118016214</v>
      </c>
      <c r="AI42">
        <v>5646.3935617200668</v>
      </c>
    </row>
  </sheetData>
  <hyperlinks>
    <hyperlink ref="J1" r:id="rId1" xr:uid="{FD924A52-1E14-480A-9014-CCC93362C54B}"/>
    <hyperlink ref="Q1" r:id="rId2" xr:uid="{60259BCC-3567-4109-AE2D-B394DE96518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D18A-621B-4AB9-828D-D7D18879DF38}">
  <dimension ref="A1:N32"/>
  <sheetViews>
    <sheetView workbookViewId="0">
      <selection activeCell="N36" sqref="N36"/>
    </sheetView>
  </sheetViews>
  <sheetFormatPr defaultRowHeight="14.5"/>
  <cols>
    <col min="12" max="12" width="12.81640625" bestFit="1" customWidth="1"/>
    <col min="13" max="13" width="15.08984375" bestFit="1" customWidth="1"/>
    <col min="14" max="14" width="8.7265625" style="2"/>
  </cols>
  <sheetData>
    <row r="1" spans="1:14" ht="15" thickBot="1">
      <c r="B1" s="21" t="s">
        <v>30</v>
      </c>
      <c r="C1" s="5" t="s">
        <v>0</v>
      </c>
      <c r="D1" s="6"/>
      <c r="E1" s="4" t="s">
        <v>1</v>
      </c>
      <c r="F1" s="4"/>
      <c r="G1" s="4" t="s">
        <v>7</v>
      </c>
      <c r="H1" s="4"/>
      <c r="I1" s="3" t="s">
        <v>2</v>
      </c>
      <c r="J1" s="3"/>
      <c r="K1" t="s">
        <v>6</v>
      </c>
      <c r="M1" t="s">
        <v>26</v>
      </c>
      <c r="N1" s="2" t="s">
        <v>28</v>
      </c>
    </row>
    <row r="2" spans="1:14">
      <c r="A2" t="s">
        <v>3</v>
      </c>
      <c r="B2" s="21" t="s">
        <v>4</v>
      </c>
      <c r="C2" s="6" t="s">
        <v>4</v>
      </c>
      <c r="D2" s="6" t="s">
        <v>5</v>
      </c>
      <c r="E2" s="4" t="s">
        <v>4</v>
      </c>
      <c r="F2" s="4" t="s">
        <v>5</v>
      </c>
      <c r="G2" s="4" t="s">
        <v>4</v>
      </c>
      <c r="H2" s="4" t="s">
        <v>5</v>
      </c>
      <c r="I2" s="3" t="s">
        <v>4</v>
      </c>
      <c r="J2" s="3" t="s">
        <v>5</v>
      </c>
      <c r="K2" s="19" t="s">
        <v>4</v>
      </c>
      <c r="L2" t="s">
        <v>29</v>
      </c>
      <c r="M2" t="s">
        <v>27</v>
      </c>
      <c r="N2" s="2" t="s">
        <v>4</v>
      </c>
    </row>
    <row r="3" spans="1:14">
      <c r="A3">
        <v>1995</v>
      </c>
      <c r="B3" s="21">
        <v>66.8</v>
      </c>
      <c r="C3" s="6"/>
      <c r="D3" s="6"/>
      <c r="E3" s="4"/>
      <c r="F3" s="4">
        <v>1</v>
      </c>
      <c r="G3" s="4"/>
      <c r="H3" s="4"/>
      <c r="I3" s="3"/>
      <c r="J3" s="3"/>
      <c r="K3" s="20">
        <v>12.5</v>
      </c>
      <c r="L3" s="1">
        <f t="shared" ref="L3:L16" si="0">F3</f>
        <v>1</v>
      </c>
      <c r="M3">
        <v>1</v>
      </c>
      <c r="N3" s="2">
        <f>K3</f>
        <v>12.5</v>
      </c>
    </row>
    <row r="4" spans="1:14">
      <c r="A4">
        <v>1996</v>
      </c>
      <c r="B4" s="21">
        <v>9.6999999999999993</v>
      </c>
      <c r="C4" s="6"/>
      <c r="D4" s="6"/>
      <c r="E4" s="4"/>
      <c r="F4" s="4">
        <v>1</v>
      </c>
      <c r="G4" s="4"/>
      <c r="H4" s="4"/>
      <c r="I4" s="3"/>
      <c r="J4" s="3"/>
      <c r="K4" s="20">
        <v>9.6676666670000007</v>
      </c>
      <c r="L4" s="1">
        <f t="shared" si="0"/>
        <v>1</v>
      </c>
      <c r="M4">
        <v>0.99666666666666603</v>
      </c>
      <c r="N4" s="2">
        <f>K4</f>
        <v>9.6676666670000007</v>
      </c>
    </row>
    <row r="5" spans="1:14">
      <c r="A5">
        <v>1997</v>
      </c>
      <c r="B5" s="21">
        <v>11.7</v>
      </c>
      <c r="C5" s="6"/>
      <c r="D5" s="6"/>
      <c r="E5" s="4"/>
      <c r="F5" s="4">
        <v>1</v>
      </c>
      <c r="G5" s="4"/>
      <c r="H5" s="4"/>
      <c r="I5" s="3"/>
      <c r="J5" s="3"/>
      <c r="K5" s="20">
        <v>11.622</v>
      </c>
      <c r="L5" s="1">
        <f t="shared" si="0"/>
        <v>1</v>
      </c>
      <c r="M5">
        <v>0.99333333333333296</v>
      </c>
      <c r="N5" s="2">
        <f>K5</f>
        <v>11.622</v>
      </c>
    </row>
    <row r="6" spans="1:14">
      <c r="A6">
        <v>1998</v>
      </c>
      <c r="B6" s="21">
        <v>11.900000000000004</v>
      </c>
      <c r="C6" s="6"/>
      <c r="D6" s="6"/>
      <c r="E6" s="4"/>
      <c r="F6" s="4">
        <v>1</v>
      </c>
      <c r="G6" s="4"/>
      <c r="H6" s="4"/>
      <c r="I6" s="3"/>
      <c r="J6" s="3"/>
      <c r="K6" s="20">
        <v>11.781000000000001</v>
      </c>
      <c r="L6" s="1">
        <f t="shared" si="0"/>
        <v>1</v>
      </c>
      <c r="M6">
        <v>0.99</v>
      </c>
      <c r="N6" s="2">
        <f>K6</f>
        <v>11.781000000000001</v>
      </c>
    </row>
    <row r="7" spans="1:14">
      <c r="A7">
        <v>1999</v>
      </c>
      <c r="B7">
        <v>17.200000000000003</v>
      </c>
      <c r="C7" s="6"/>
      <c r="D7" s="6"/>
      <c r="E7" s="4">
        <v>3</v>
      </c>
      <c r="F7" s="4">
        <v>1</v>
      </c>
      <c r="G7" s="4"/>
      <c r="H7" s="4"/>
      <c r="I7" s="3"/>
      <c r="J7" s="3"/>
      <c r="K7" s="16">
        <f>E7</f>
        <v>3</v>
      </c>
      <c r="L7" s="1">
        <f t="shared" si="0"/>
        <v>1</v>
      </c>
      <c r="M7">
        <v>0.98166666666666602</v>
      </c>
      <c r="N7" s="2">
        <f t="shared" ref="N7:N28" si="1">K7*M7</f>
        <v>2.9449999999999981</v>
      </c>
    </row>
    <row r="8" spans="1:14">
      <c r="A8">
        <v>2000</v>
      </c>
      <c r="B8">
        <v>21.5</v>
      </c>
      <c r="C8" s="6">
        <v>9.9</v>
      </c>
      <c r="D8" s="6">
        <v>1</v>
      </c>
      <c r="E8" s="4">
        <v>3.5</v>
      </c>
      <c r="F8" s="4">
        <v>1</v>
      </c>
      <c r="G8" s="4"/>
      <c r="H8" s="4"/>
      <c r="I8" s="3"/>
      <c r="J8" s="3"/>
      <c r="K8" s="16">
        <f t="shared" ref="K8:K16" si="2">E8</f>
        <v>3.5</v>
      </c>
      <c r="L8" s="1">
        <f t="shared" si="0"/>
        <v>1</v>
      </c>
      <c r="M8">
        <v>0.97333333333333305</v>
      </c>
      <c r="N8" s="2">
        <f t="shared" si="1"/>
        <v>3.4066666666666658</v>
      </c>
    </row>
    <row r="9" spans="1:14">
      <c r="A9">
        <v>2001</v>
      </c>
      <c r="B9">
        <v>29</v>
      </c>
      <c r="C9" s="6">
        <v>5</v>
      </c>
      <c r="D9" s="6">
        <v>0.33557046979865773</v>
      </c>
      <c r="E9" s="4">
        <v>6.3</v>
      </c>
      <c r="F9" s="4">
        <v>0.52500000000000002</v>
      </c>
      <c r="G9" s="4"/>
      <c r="H9" s="4"/>
      <c r="I9" s="3"/>
      <c r="J9" s="3"/>
      <c r="K9" s="16">
        <f t="shared" si="2"/>
        <v>6.3</v>
      </c>
      <c r="L9" s="1">
        <f t="shared" si="0"/>
        <v>0.52500000000000002</v>
      </c>
      <c r="M9">
        <v>0.96499999999999997</v>
      </c>
      <c r="N9" s="2">
        <f t="shared" si="1"/>
        <v>6.0794999999999995</v>
      </c>
    </row>
    <row r="10" spans="1:14">
      <c r="A10">
        <v>2002</v>
      </c>
      <c r="B10">
        <v>44.4</v>
      </c>
      <c r="C10" s="6">
        <v>19.799999999999997</v>
      </c>
      <c r="D10" s="6">
        <v>0.66666666666666663</v>
      </c>
      <c r="E10" s="4">
        <v>11.5</v>
      </c>
      <c r="F10" s="4">
        <v>0.5</v>
      </c>
      <c r="G10" s="4"/>
      <c r="H10" s="4"/>
      <c r="I10" s="3"/>
      <c r="J10" s="3"/>
      <c r="K10" s="16">
        <f t="shared" si="2"/>
        <v>11.5</v>
      </c>
      <c r="L10" s="1">
        <f t="shared" si="0"/>
        <v>0.5</v>
      </c>
      <c r="M10">
        <v>0.956666666666666</v>
      </c>
      <c r="N10" s="2">
        <f t="shared" si="1"/>
        <v>11.00166666666666</v>
      </c>
    </row>
    <row r="11" spans="1:14">
      <c r="A11">
        <v>2003</v>
      </c>
      <c r="B11">
        <v>63</v>
      </c>
      <c r="C11" s="6">
        <v>29.8</v>
      </c>
      <c r="D11" s="6">
        <v>0.60080645161290325</v>
      </c>
      <c r="E11" s="4">
        <v>30.199999999999996</v>
      </c>
      <c r="F11" s="4">
        <v>0.65938864628820959</v>
      </c>
      <c r="G11" s="4"/>
      <c r="H11" s="4"/>
      <c r="I11" s="3"/>
      <c r="J11" s="3"/>
      <c r="K11" s="16">
        <f t="shared" si="2"/>
        <v>30.199999999999996</v>
      </c>
      <c r="L11" s="1">
        <f t="shared" si="0"/>
        <v>0.65938864628820959</v>
      </c>
      <c r="M11">
        <v>0.94833333333333303</v>
      </c>
      <c r="N11" s="2">
        <f t="shared" si="1"/>
        <v>28.639666666666653</v>
      </c>
    </row>
    <row r="12" spans="1:14">
      <c r="A12">
        <v>2004</v>
      </c>
      <c r="B12">
        <v>100.8</v>
      </c>
      <c r="C12" s="6">
        <v>29.8</v>
      </c>
      <c r="D12" s="6">
        <v>0.50084033613445378</v>
      </c>
      <c r="E12" s="4">
        <v>33.299999999999997</v>
      </c>
      <c r="F12" s="4">
        <v>0.57612456747404839</v>
      </c>
      <c r="G12" s="4"/>
      <c r="H12" s="4"/>
      <c r="I12" s="3"/>
      <c r="J12" s="3"/>
      <c r="K12" s="16">
        <f t="shared" si="2"/>
        <v>33.299999999999997</v>
      </c>
      <c r="L12" s="1">
        <f t="shared" si="0"/>
        <v>0.57612456747404839</v>
      </c>
      <c r="M12">
        <v>0.94</v>
      </c>
      <c r="N12" s="2">
        <f t="shared" si="1"/>
        <v>31.301999999999996</v>
      </c>
    </row>
    <row r="13" spans="1:14">
      <c r="A13">
        <v>2005</v>
      </c>
      <c r="B13">
        <v>103</v>
      </c>
      <c r="C13" s="6">
        <v>49.599999999999994</v>
      </c>
      <c r="D13" s="6">
        <v>0.58837485172004744</v>
      </c>
      <c r="E13" s="4">
        <v>50.999999999999993</v>
      </c>
      <c r="F13" s="4">
        <v>0.64885496183206104</v>
      </c>
      <c r="G13" s="4"/>
      <c r="H13" s="4"/>
      <c r="I13" s="3"/>
      <c r="J13" s="3"/>
      <c r="K13" s="16">
        <f t="shared" si="2"/>
        <v>50.999999999999993</v>
      </c>
      <c r="L13" s="1">
        <f t="shared" si="0"/>
        <v>0.64885496183206104</v>
      </c>
      <c r="M13">
        <v>0.93768129339999995</v>
      </c>
      <c r="N13" s="2">
        <f t="shared" si="1"/>
        <v>47.821745963399991</v>
      </c>
    </row>
    <row r="14" spans="1:14">
      <c r="A14">
        <v>2006</v>
      </c>
      <c r="B14">
        <v>144</v>
      </c>
      <c r="C14" s="6">
        <v>69.3</v>
      </c>
      <c r="D14" s="6">
        <v>0.63577981651376148</v>
      </c>
      <c r="E14" s="4">
        <v>66.7</v>
      </c>
      <c r="F14" s="4">
        <v>0.64011516314779271</v>
      </c>
      <c r="G14" s="4"/>
      <c r="H14" s="4"/>
      <c r="I14" s="3"/>
      <c r="J14" s="3"/>
      <c r="K14" s="16">
        <f t="shared" si="2"/>
        <v>66.7</v>
      </c>
      <c r="L14" s="1">
        <f t="shared" si="0"/>
        <v>0.64011516314779271</v>
      </c>
      <c r="M14">
        <v>0.93536258679999995</v>
      </c>
      <c r="N14" s="2">
        <f t="shared" si="1"/>
        <v>62.388684539559996</v>
      </c>
    </row>
    <row r="15" spans="1:14">
      <c r="A15">
        <v>2007</v>
      </c>
      <c r="B15">
        <v>207.5</v>
      </c>
      <c r="C15" s="6">
        <v>109</v>
      </c>
      <c r="D15" s="6">
        <v>0.64688427299703266</v>
      </c>
      <c r="E15" s="4">
        <v>102.60000000000001</v>
      </c>
      <c r="F15" s="4">
        <v>0.63965087281795519</v>
      </c>
      <c r="G15" s="4"/>
      <c r="H15" s="4"/>
      <c r="I15" s="3"/>
      <c r="J15" s="3"/>
      <c r="K15" s="16">
        <f t="shared" si="2"/>
        <v>102.60000000000001</v>
      </c>
      <c r="L15" s="1">
        <f t="shared" si="0"/>
        <v>0.63965087281795519</v>
      </c>
      <c r="M15">
        <v>0.93304388019999995</v>
      </c>
      <c r="N15" s="2">
        <f t="shared" si="1"/>
        <v>95.730302108520007</v>
      </c>
    </row>
    <row r="16" spans="1:14">
      <c r="A16">
        <v>2008</v>
      </c>
      <c r="B16">
        <v>338</v>
      </c>
      <c r="C16" s="6">
        <v>218.09999999999997</v>
      </c>
      <c r="D16" s="6">
        <v>0.72123015873015872</v>
      </c>
      <c r="E16" s="4">
        <v>212.50000000000003</v>
      </c>
      <c r="F16" s="4">
        <v>0.7325060324026198</v>
      </c>
      <c r="G16" s="4"/>
      <c r="H16" s="4"/>
      <c r="I16" s="3"/>
      <c r="J16" s="3"/>
      <c r="K16" s="16">
        <f t="shared" si="2"/>
        <v>212.50000000000003</v>
      </c>
      <c r="L16" s="1">
        <f t="shared" si="0"/>
        <v>0.7325060324026198</v>
      </c>
      <c r="M16">
        <v>0.93072517359999996</v>
      </c>
      <c r="N16" s="2">
        <f t="shared" si="1"/>
        <v>197.77909939000003</v>
      </c>
    </row>
    <row r="17" spans="1:14">
      <c r="A17">
        <v>2009</v>
      </c>
      <c r="B17">
        <v>790.09999999999991</v>
      </c>
      <c r="C17" s="6">
        <v>267.8</v>
      </c>
      <c r="D17" s="6">
        <v>0.61379784551913819</v>
      </c>
      <c r="E17" s="4"/>
      <c r="F17" s="4"/>
      <c r="G17" s="4">
        <v>288.10000000000002</v>
      </c>
      <c r="H17" s="4">
        <v>0.64164810690423169</v>
      </c>
      <c r="I17" s="7" t="s">
        <v>8</v>
      </c>
      <c r="J17" s="8">
        <f>SUM(K3:K17)</f>
        <v>854.270666667</v>
      </c>
      <c r="K17" s="16">
        <f>G17</f>
        <v>288.10000000000002</v>
      </c>
      <c r="L17" s="1">
        <f>D17</f>
        <v>0.61379784551913819</v>
      </c>
      <c r="M17">
        <v>0.92840646699999996</v>
      </c>
      <c r="N17" s="2">
        <f t="shared" si="1"/>
        <v>267.47390314270001</v>
      </c>
    </row>
    <row r="18" spans="1:14">
      <c r="A18">
        <v>2010</v>
      </c>
      <c r="B18">
        <v>960.40000000000009</v>
      </c>
      <c r="C18" s="6">
        <v>602</v>
      </c>
      <c r="D18" s="6">
        <v>0.70990566037735847</v>
      </c>
      <c r="E18" s="4"/>
      <c r="F18" s="4"/>
      <c r="G18" s="4">
        <v>631</v>
      </c>
      <c r="H18" s="4">
        <v>0.70660694288913772</v>
      </c>
      <c r="I18" s="3">
        <v>598.38707499999998</v>
      </c>
      <c r="J18" s="3">
        <v>0.70494853288536619</v>
      </c>
      <c r="K18" s="17">
        <f>I18</f>
        <v>598.38707499999998</v>
      </c>
      <c r="L18" s="1">
        <f>J18</f>
        <v>0.70494853288536619</v>
      </c>
      <c r="M18">
        <v>0.84828495999999998</v>
      </c>
      <c r="N18" s="2">
        <f t="shared" si="1"/>
        <v>507.60275598089197</v>
      </c>
    </row>
    <row r="19" spans="1:14">
      <c r="A19">
        <v>2011</v>
      </c>
      <c r="C19" s="6">
        <v>1586</v>
      </c>
      <c r="D19" s="6">
        <v>0.83959767072525149</v>
      </c>
      <c r="E19" s="4"/>
      <c r="F19" s="4"/>
      <c r="G19" s="4">
        <v>1520</v>
      </c>
      <c r="H19" s="4">
        <v>0.824295010845987</v>
      </c>
      <c r="I19" s="3">
        <v>1596.9187147970001</v>
      </c>
      <c r="J19" s="3">
        <v>0.82284129514024529</v>
      </c>
      <c r="K19" s="17">
        <f t="shared" ref="K19:K29" si="3">I19</f>
        <v>1596.9187147970001</v>
      </c>
      <c r="L19" s="1">
        <f t="shared" ref="L19:L28" si="4">J19</f>
        <v>0.82284129514024529</v>
      </c>
      <c r="M19">
        <v>0.92755418000000001</v>
      </c>
      <c r="N19" s="2">
        <f t="shared" si="1"/>
        <v>1481.2286290301854</v>
      </c>
    </row>
    <row r="20" spans="1:14">
      <c r="A20">
        <v>2012</v>
      </c>
      <c r="C20" s="6">
        <v>2825</v>
      </c>
      <c r="D20" s="6">
        <v>0.85244417622208812</v>
      </c>
      <c r="E20" s="4"/>
      <c r="F20" s="4"/>
      <c r="G20" s="4">
        <v>2922.2</v>
      </c>
      <c r="H20" s="4">
        <v>0.84659732885244954</v>
      </c>
      <c r="I20" s="3">
        <v>2870.8096344149399</v>
      </c>
      <c r="J20" s="3">
        <v>0.85089893560969032</v>
      </c>
      <c r="K20" s="17">
        <f t="shared" si="3"/>
        <v>2870.8096344149399</v>
      </c>
      <c r="L20" s="1">
        <f t="shared" si="4"/>
        <v>0.85089893560969032</v>
      </c>
      <c r="M20">
        <v>0.90832328100000004</v>
      </c>
      <c r="N20" s="2">
        <f t="shared" si="1"/>
        <v>2607.6232262581889</v>
      </c>
    </row>
    <row r="21" spans="1:14">
      <c r="A21">
        <v>2013</v>
      </c>
      <c r="E21" s="4"/>
      <c r="F21" s="4"/>
      <c r="G21" s="4">
        <v>3734.6000000000004</v>
      </c>
      <c r="H21" s="4">
        <v>0.80580848401156524</v>
      </c>
      <c r="I21" s="3">
        <v>3958.9226131057503</v>
      </c>
      <c r="J21" s="3">
        <v>0.83069388701174662</v>
      </c>
      <c r="K21" s="17">
        <f t="shared" si="3"/>
        <v>3958.9226131057503</v>
      </c>
      <c r="L21" s="1">
        <f t="shared" si="4"/>
        <v>0.83069388701174662</v>
      </c>
      <c r="M21">
        <v>0.84717097200000002</v>
      </c>
      <c r="N21" s="2">
        <f t="shared" si="1"/>
        <v>3353.8843182175783</v>
      </c>
    </row>
    <row r="22" spans="1:14">
      <c r="A22">
        <v>2014</v>
      </c>
      <c r="I22" s="3">
        <v>4957.5187404296503</v>
      </c>
      <c r="J22" s="3">
        <v>0.79385719157050227</v>
      </c>
      <c r="K22" s="17">
        <f t="shared" si="3"/>
        <v>4957.5187404296503</v>
      </c>
      <c r="L22" s="1">
        <f t="shared" si="4"/>
        <v>0.79385719157050227</v>
      </c>
      <c r="M22">
        <v>0.596136322</v>
      </c>
      <c r="N22" s="2">
        <f t="shared" si="1"/>
        <v>2955.3569881658045</v>
      </c>
    </row>
    <row r="23" spans="1:14">
      <c r="A23">
        <v>2015</v>
      </c>
      <c r="I23" s="3">
        <v>5323.5927222003093</v>
      </c>
      <c r="J23" s="3">
        <v>0.70895614431880372</v>
      </c>
      <c r="K23" s="17">
        <f t="shared" si="3"/>
        <v>5323.5927222003093</v>
      </c>
      <c r="L23" s="1">
        <f t="shared" si="4"/>
        <v>0.70895614431880372</v>
      </c>
      <c r="M23">
        <v>0.91116584599999995</v>
      </c>
      <c r="N23" s="2">
        <f t="shared" si="1"/>
        <v>4850.6758664830877</v>
      </c>
    </row>
    <row r="24" spans="1:14">
      <c r="A24">
        <v>2016</v>
      </c>
      <c r="I24" s="3">
        <v>12424.388969584639</v>
      </c>
      <c r="J24" s="3">
        <v>0.82259236143177517</v>
      </c>
      <c r="K24" s="17">
        <f t="shared" si="3"/>
        <v>12424.388969584639</v>
      </c>
      <c r="L24" s="1">
        <f t="shared" si="4"/>
        <v>0.82259236143177517</v>
      </c>
      <c r="M24">
        <v>0.854396763</v>
      </c>
      <c r="N24" s="2">
        <f t="shared" si="1"/>
        <v>10615.357717866022</v>
      </c>
    </row>
    <row r="25" spans="1:14">
      <c r="A25">
        <v>2017</v>
      </c>
      <c r="I25" s="3">
        <v>8718.5985456361705</v>
      </c>
      <c r="J25" s="3">
        <v>0.78687254978114662</v>
      </c>
      <c r="K25" s="17">
        <f t="shared" si="3"/>
        <v>8718.5985456361705</v>
      </c>
      <c r="L25" s="1">
        <f t="shared" si="4"/>
        <v>0.78687254978114662</v>
      </c>
      <c r="M25">
        <v>0.89200710500000002</v>
      </c>
      <c r="N25" s="2">
        <f t="shared" si="1"/>
        <v>7777.051848350131</v>
      </c>
    </row>
    <row r="26" spans="1:14">
      <c r="A26">
        <v>2018</v>
      </c>
      <c r="I26" s="3">
        <v>8317.9550969831307</v>
      </c>
      <c r="J26" s="3">
        <v>0.77328917803719699</v>
      </c>
      <c r="K26" s="17">
        <f t="shared" si="3"/>
        <v>8317.9550969831307</v>
      </c>
      <c r="L26" s="1">
        <f t="shared" si="4"/>
        <v>0.77328917803719699</v>
      </c>
      <c r="M26">
        <v>0.87078198799999995</v>
      </c>
      <c r="N26" s="2">
        <f t="shared" si="1"/>
        <v>7243.1254754457032</v>
      </c>
    </row>
    <row r="27" spans="1:14">
      <c r="A27">
        <v>2019</v>
      </c>
      <c r="I27" s="3">
        <v>10538.67695379609</v>
      </c>
      <c r="J27" s="3">
        <v>0.77982783875477768</v>
      </c>
      <c r="K27" s="17">
        <f t="shared" si="3"/>
        <v>10538.67695379609</v>
      </c>
      <c r="L27" s="1">
        <f t="shared" si="4"/>
        <v>0.77982783875477768</v>
      </c>
      <c r="M27">
        <v>0.81800867600000005</v>
      </c>
      <c r="N27" s="2">
        <f t="shared" si="1"/>
        <v>8620.7291817664536</v>
      </c>
    </row>
    <row r="28" spans="1:14" ht="15" thickBot="1">
      <c r="A28">
        <v>2020</v>
      </c>
      <c r="I28" s="3">
        <v>16027</v>
      </c>
      <c r="J28" s="3">
        <v>0.8239738534260812</v>
      </c>
      <c r="K28" s="18">
        <f t="shared" si="3"/>
        <v>16027</v>
      </c>
      <c r="L28" s="1">
        <f t="shared" si="4"/>
        <v>0.8239738534260812</v>
      </c>
      <c r="M28">
        <v>0.85</v>
      </c>
      <c r="N28" s="2">
        <f t="shared" si="1"/>
        <v>13622.949999999999</v>
      </c>
    </row>
    <row r="29" spans="1:14" ht="15" thickBot="1">
      <c r="A29">
        <v>2021</v>
      </c>
      <c r="I29" s="3">
        <v>23564.62880112612</v>
      </c>
      <c r="J29" s="3">
        <v>0.82151828368770219</v>
      </c>
      <c r="K29" s="18">
        <f t="shared" si="3"/>
        <v>23564.62880112612</v>
      </c>
      <c r="L29" s="1">
        <f>J29</f>
        <v>0.82151828368770219</v>
      </c>
    </row>
    <row r="30" spans="1:14">
      <c r="A30">
        <v>2022</v>
      </c>
    </row>
    <row r="31" spans="1:14">
      <c r="A31">
        <v>2023</v>
      </c>
    </row>
    <row r="32" spans="1:14">
      <c r="A32">
        <v>2024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2031-B992-49E6-B55B-44F4BF59B4D8}">
  <dimension ref="A1:B41"/>
  <sheetViews>
    <sheetView workbookViewId="0">
      <selection activeCell="P18" sqref="P18"/>
    </sheetView>
  </sheetViews>
  <sheetFormatPr defaultRowHeight="14.5"/>
  <sheetData>
    <row r="1" spans="1:2">
      <c r="A1">
        <v>2010</v>
      </c>
      <c r="B1">
        <v>1200.6513499999901</v>
      </c>
    </row>
    <row r="2" spans="1:2">
      <c r="A2">
        <v>2011</v>
      </c>
      <c r="B2">
        <v>2534.3001088299902</v>
      </c>
    </row>
    <row r="3" spans="1:2">
      <c r="A3">
        <v>2012</v>
      </c>
      <c r="B3">
        <v>2534.3001088299902</v>
      </c>
    </row>
    <row r="4" spans="1:2">
      <c r="A4">
        <v>2013</v>
      </c>
      <c r="B4">
        <v>5123.0323208</v>
      </c>
    </row>
    <row r="5" spans="1:2">
      <c r="A5">
        <v>2014</v>
      </c>
      <c r="B5">
        <v>5123.0323208</v>
      </c>
    </row>
    <row r="6" spans="1:2">
      <c r="A6">
        <v>2015</v>
      </c>
      <c r="B6">
        <v>9477.5425046750006</v>
      </c>
    </row>
    <row r="7" spans="1:2">
      <c r="A7">
        <v>2016</v>
      </c>
      <c r="B7">
        <v>9477.5425046750006</v>
      </c>
    </row>
    <row r="8" spans="1:2">
      <c r="A8">
        <v>2017</v>
      </c>
      <c r="B8">
        <v>9156.77890338</v>
      </c>
    </row>
    <row r="9" spans="1:2">
      <c r="A9">
        <v>2018</v>
      </c>
      <c r="B9">
        <v>9156.77890338</v>
      </c>
    </row>
    <row r="10" spans="1:2">
      <c r="A10">
        <v>2019</v>
      </c>
      <c r="B10">
        <v>16995.842998245</v>
      </c>
    </row>
    <row r="11" spans="1:2">
      <c r="A11">
        <v>2020</v>
      </c>
      <c r="B11">
        <v>16995.842998245</v>
      </c>
    </row>
    <row r="12" spans="1:2">
      <c r="A12">
        <v>2021</v>
      </c>
      <c r="B12">
        <v>4723.5930226999999</v>
      </c>
    </row>
    <row r="13" spans="1:2">
      <c r="A13">
        <v>2022</v>
      </c>
      <c r="B13">
        <v>4723.5930226999999</v>
      </c>
    </row>
    <row r="14" spans="1:2">
      <c r="A14">
        <v>2023</v>
      </c>
      <c r="B14">
        <v>34173.144328415001</v>
      </c>
    </row>
    <row r="15" spans="1:2">
      <c r="A15">
        <v>2024</v>
      </c>
      <c r="B15">
        <v>34173.144328415001</v>
      </c>
    </row>
    <row r="16" spans="1:2">
      <c r="A16">
        <v>2025</v>
      </c>
      <c r="B16">
        <v>73232.04575818</v>
      </c>
    </row>
    <row r="17" spans="1:2">
      <c r="A17">
        <v>2026</v>
      </c>
      <c r="B17">
        <v>73232.04575818</v>
      </c>
    </row>
    <row r="18" spans="1:2">
      <c r="A18">
        <v>2027</v>
      </c>
      <c r="B18">
        <v>61963.949007384901</v>
      </c>
    </row>
    <row r="19" spans="1:2">
      <c r="A19">
        <v>2028</v>
      </c>
      <c r="B19">
        <v>61963.949007384901</v>
      </c>
    </row>
    <row r="20" spans="1:2">
      <c r="A20">
        <v>2029</v>
      </c>
      <c r="B20">
        <v>81314.849570865001</v>
      </c>
    </row>
    <row r="21" spans="1:2">
      <c r="A21">
        <v>2030</v>
      </c>
      <c r="B21">
        <v>81314.849570865001</v>
      </c>
    </row>
    <row r="22" spans="1:2">
      <c r="A22">
        <v>2031</v>
      </c>
      <c r="B22">
        <v>49200.342204749999</v>
      </c>
    </row>
    <row r="23" spans="1:2">
      <c r="A23">
        <v>2032</v>
      </c>
      <c r="B23">
        <v>49200.342204749999</v>
      </c>
    </row>
    <row r="24" spans="1:2">
      <c r="A24">
        <v>2033</v>
      </c>
      <c r="B24">
        <v>100734.892095405</v>
      </c>
    </row>
    <row r="25" spans="1:2">
      <c r="A25">
        <v>2034</v>
      </c>
      <c r="B25">
        <v>100734.892095405</v>
      </c>
    </row>
    <row r="26" spans="1:2">
      <c r="A26">
        <v>2035</v>
      </c>
      <c r="B26">
        <v>89886.844265459993</v>
      </c>
    </row>
    <row r="27" spans="1:2">
      <c r="A27">
        <v>2036</v>
      </c>
      <c r="B27">
        <v>89886.844265459993</v>
      </c>
    </row>
    <row r="28" spans="1:2">
      <c r="A28">
        <v>2037</v>
      </c>
      <c r="B28">
        <v>59996.065785354898</v>
      </c>
    </row>
    <row r="29" spans="1:2">
      <c r="A29">
        <v>2038</v>
      </c>
      <c r="B29">
        <v>59996.065785354898</v>
      </c>
    </row>
    <row r="30" spans="1:2">
      <c r="A30">
        <v>2039</v>
      </c>
      <c r="B30">
        <v>13613.503684885</v>
      </c>
    </row>
    <row r="31" spans="1:2">
      <c r="A31">
        <v>2040</v>
      </c>
      <c r="B31">
        <v>13613.503684885</v>
      </c>
    </row>
    <row r="32" spans="1:2">
      <c r="A32">
        <v>2041</v>
      </c>
      <c r="B32">
        <v>36887.263406979997</v>
      </c>
    </row>
    <row r="33" spans="1:2">
      <c r="A33">
        <v>2042</v>
      </c>
      <c r="B33">
        <v>36887.263406979997</v>
      </c>
    </row>
    <row r="34" spans="1:2">
      <c r="A34">
        <v>2043</v>
      </c>
      <c r="B34">
        <v>44331.142776660003</v>
      </c>
    </row>
    <row r="35" spans="1:2">
      <c r="A35">
        <v>2044</v>
      </c>
      <c r="B35">
        <v>44331.142776660003</v>
      </c>
    </row>
    <row r="36" spans="1:2">
      <c r="A36">
        <v>2045</v>
      </c>
      <c r="B36">
        <v>71991.796050289995</v>
      </c>
    </row>
    <row r="37" spans="1:2">
      <c r="A37">
        <v>2046</v>
      </c>
      <c r="B37">
        <v>71991.796050289995</v>
      </c>
    </row>
    <row r="38" spans="1:2">
      <c r="A38">
        <v>2047</v>
      </c>
      <c r="B38">
        <v>42648.336863959899</v>
      </c>
    </row>
    <row r="39" spans="1:2">
      <c r="A39">
        <v>2048</v>
      </c>
      <c r="B39">
        <v>42648.336863959899</v>
      </c>
    </row>
    <row r="40" spans="1:2">
      <c r="A40">
        <v>2049</v>
      </c>
      <c r="B40">
        <v>69993.457237224997</v>
      </c>
    </row>
    <row r="41" spans="1:2">
      <c r="A41">
        <v>2050</v>
      </c>
      <c r="B41">
        <v>69993.457237224997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3016-2799-46F8-A7F1-1692A33A287D}">
  <dimension ref="A1:AT51"/>
  <sheetViews>
    <sheetView workbookViewId="0">
      <pane xSplit="1" topLeftCell="AE1" activePane="topRight" state="frozen"/>
      <selection pane="topRight" activeCell="AR30" sqref="AR30"/>
    </sheetView>
  </sheetViews>
  <sheetFormatPr defaultRowHeight="14.5"/>
  <cols>
    <col min="5" max="5" width="7.1796875" customWidth="1"/>
    <col min="6" max="7" width="11.81640625" bestFit="1" customWidth="1"/>
    <col min="8" max="8" width="11.81640625" customWidth="1"/>
    <col min="9" max="9" width="8.6328125" customWidth="1"/>
    <col min="10" max="10" width="11" customWidth="1"/>
    <col min="11" max="11" width="17.6328125" customWidth="1"/>
    <col min="12" max="12" width="6.08984375" bestFit="1" customWidth="1"/>
    <col min="13" max="13" width="11" bestFit="1" customWidth="1"/>
    <col min="14" max="14" width="6.26953125" bestFit="1" customWidth="1"/>
    <col min="15" max="15" width="13.453125" bestFit="1" customWidth="1"/>
    <col min="16" max="16" width="9.1796875" customWidth="1"/>
    <col min="25" max="25" width="17.81640625" bestFit="1" customWidth="1"/>
    <col min="26" max="26" width="20.54296875" bestFit="1" customWidth="1"/>
    <col min="27" max="27" width="17.1796875" bestFit="1" customWidth="1"/>
    <col min="28" max="28" width="23.453125" bestFit="1" customWidth="1"/>
    <col min="30" max="30" width="17.81640625" bestFit="1" customWidth="1"/>
    <col min="31" max="31" width="20.54296875" bestFit="1" customWidth="1"/>
    <col min="32" max="33" width="23.453125" bestFit="1" customWidth="1"/>
    <col min="34" max="34" width="5.1796875" bestFit="1" customWidth="1"/>
    <col min="35" max="35" width="11.54296875" bestFit="1" customWidth="1"/>
    <col min="37" max="37" width="11.7265625" customWidth="1"/>
    <col min="38" max="38" width="11" bestFit="1" customWidth="1"/>
    <col min="39" max="39" width="7.36328125" bestFit="1" customWidth="1"/>
    <col min="40" max="40" width="14.453125" bestFit="1" customWidth="1"/>
    <col min="41" max="41" width="13.36328125" bestFit="1" customWidth="1"/>
    <col min="44" max="44" width="15.36328125" bestFit="1" customWidth="1"/>
    <col min="45" max="45" width="22.90625" bestFit="1" customWidth="1"/>
    <col min="46" max="46" width="20.1796875" bestFit="1" customWidth="1"/>
  </cols>
  <sheetData>
    <row r="1" spans="1:46">
      <c r="B1" s="25" t="s">
        <v>34</v>
      </c>
      <c r="F1" t="s">
        <v>2</v>
      </c>
      <c r="J1" t="s">
        <v>1</v>
      </c>
      <c r="Q1" t="s">
        <v>25</v>
      </c>
      <c r="X1" t="s">
        <v>30</v>
      </c>
      <c r="AK1" t="s">
        <v>47</v>
      </c>
    </row>
    <row r="2" spans="1:46">
      <c r="B2" t="s">
        <v>24</v>
      </c>
      <c r="F2" t="s">
        <v>23</v>
      </c>
      <c r="J2" t="s">
        <v>22</v>
      </c>
      <c r="X2" t="s">
        <v>4</v>
      </c>
      <c r="Y2" s="30" t="s">
        <v>39</v>
      </c>
      <c r="Z2" s="30"/>
      <c r="AA2" s="30"/>
      <c r="AB2" s="30"/>
      <c r="AC2" s="22"/>
      <c r="AD2" s="29" t="s">
        <v>41</v>
      </c>
      <c r="AE2" s="29"/>
      <c r="AF2" s="29"/>
      <c r="AG2" s="29"/>
      <c r="AH2" s="29"/>
      <c r="AK2" t="s">
        <v>50</v>
      </c>
      <c r="AN2" t="s">
        <v>51</v>
      </c>
    </row>
    <row r="3" spans="1:46">
      <c r="A3" t="s">
        <v>3</v>
      </c>
      <c r="B3" t="s">
        <v>11</v>
      </c>
      <c r="C3" t="s">
        <v>10</v>
      </c>
      <c r="D3" t="s">
        <v>9</v>
      </c>
      <c r="E3" s="4" t="s">
        <v>19</v>
      </c>
      <c r="F3" t="s">
        <v>21</v>
      </c>
      <c r="G3" t="s">
        <v>9</v>
      </c>
      <c r="H3" t="s">
        <v>20</v>
      </c>
      <c r="I3" s="4" t="s">
        <v>19</v>
      </c>
      <c r="J3" s="2" t="s">
        <v>11</v>
      </c>
      <c r="K3" t="s">
        <v>10</v>
      </c>
      <c r="L3" t="s">
        <v>9</v>
      </c>
      <c r="M3" s="2" t="s">
        <v>10</v>
      </c>
      <c r="N3" s="2" t="s">
        <v>9</v>
      </c>
      <c r="O3" t="s">
        <v>18</v>
      </c>
      <c r="P3" s="4" t="s">
        <v>17</v>
      </c>
      <c r="Q3" t="s">
        <v>11</v>
      </c>
      <c r="R3" t="s">
        <v>10</v>
      </c>
      <c r="S3" t="s">
        <v>16</v>
      </c>
      <c r="T3" t="s">
        <v>10</v>
      </c>
      <c r="U3" t="s">
        <v>16</v>
      </c>
      <c r="V3" t="s">
        <v>15</v>
      </c>
      <c r="W3" t="s">
        <v>5</v>
      </c>
      <c r="X3" t="s">
        <v>31</v>
      </c>
      <c r="Y3" s="22" t="s">
        <v>36</v>
      </c>
      <c r="Z3" s="22" t="s">
        <v>37</v>
      </c>
      <c r="AA3" s="22" t="s">
        <v>40</v>
      </c>
      <c r="AB3" s="22" t="s">
        <v>38</v>
      </c>
      <c r="AC3" s="22" t="s">
        <v>31</v>
      </c>
      <c r="AD3" t="s">
        <v>36</v>
      </c>
      <c r="AE3" t="s">
        <v>37</v>
      </c>
      <c r="AF3" t="s">
        <v>40</v>
      </c>
      <c r="AG3" t="s">
        <v>38</v>
      </c>
      <c r="AH3" t="s">
        <v>31</v>
      </c>
      <c r="AI3" t="s">
        <v>42</v>
      </c>
      <c r="AJ3" t="s">
        <v>43</v>
      </c>
      <c r="AK3" t="s">
        <v>11</v>
      </c>
      <c r="AL3" t="s">
        <v>10</v>
      </c>
      <c r="AM3" t="s">
        <v>9</v>
      </c>
      <c r="AN3" t="s">
        <v>48</v>
      </c>
      <c r="AO3" t="s">
        <v>49</v>
      </c>
      <c r="AP3" t="s">
        <v>52</v>
      </c>
      <c r="AR3" t="s">
        <v>55</v>
      </c>
      <c r="AS3" t="s">
        <v>53</v>
      </c>
      <c r="AT3" t="s">
        <v>54</v>
      </c>
    </row>
    <row r="4" spans="1:46">
      <c r="A4">
        <v>1995</v>
      </c>
      <c r="P4" s="4"/>
      <c r="X4">
        <v>12.5</v>
      </c>
      <c r="Y4" s="22">
        <v>19.3</v>
      </c>
      <c r="Z4" s="22">
        <v>25.8</v>
      </c>
      <c r="AA4" s="22">
        <v>9.6999999999999993</v>
      </c>
      <c r="AB4" s="22">
        <v>12</v>
      </c>
      <c r="AC4" s="22">
        <f>SUM(Y4:AB4)</f>
        <v>66.8</v>
      </c>
      <c r="AD4">
        <f>Y4</f>
        <v>19.3</v>
      </c>
      <c r="AE4">
        <f t="shared" ref="AE4:AG4" si="0">Z4</f>
        <v>25.8</v>
      </c>
      <c r="AF4">
        <f t="shared" si="0"/>
        <v>9.6999999999999993</v>
      </c>
      <c r="AG4">
        <f t="shared" si="0"/>
        <v>12</v>
      </c>
      <c r="AH4">
        <f>SUM(AD4:AG4)</f>
        <v>66.8</v>
      </c>
      <c r="AI4">
        <f>SUM(AF4:AG4)</f>
        <v>21.7</v>
      </c>
      <c r="AJ4" s="1">
        <f>AI4/AH4</f>
        <v>0.32485029940119758</v>
      </c>
    </row>
    <row r="5" spans="1:46">
      <c r="A5">
        <v>1996</v>
      </c>
      <c r="P5" s="4"/>
      <c r="X5">
        <v>9.6999999999999993</v>
      </c>
      <c r="Y5" s="22">
        <v>23.3</v>
      </c>
      <c r="Z5" s="22">
        <v>30.2</v>
      </c>
      <c r="AA5" s="22">
        <v>11</v>
      </c>
      <c r="AB5" s="22">
        <v>12</v>
      </c>
      <c r="AC5" s="22">
        <f t="shared" ref="AC5:AC19" si="1">SUM(Y5:AB5)</f>
        <v>76.5</v>
      </c>
      <c r="AD5">
        <f>Y5-Y4</f>
        <v>4</v>
      </c>
      <c r="AE5">
        <f>Z5-Z4</f>
        <v>4.3999999999999986</v>
      </c>
      <c r="AF5">
        <f>AA5-AA4</f>
        <v>1.3000000000000007</v>
      </c>
      <c r="AG5">
        <f>AB5-AB4</f>
        <v>0</v>
      </c>
      <c r="AH5">
        <f t="shared" ref="AH5:AH19" si="2">SUM(AD5:AG5)</f>
        <v>9.6999999999999993</v>
      </c>
      <c r="AI5">
        <f t="shared" ref="AI5:AI19" si="3">SUM(AF5:AG5)</f>
        <v>1.3000000000000007</v>
      </c>
      <c r="AJ5" s="1">
        <f t="shared" ref="AJ5:AJ19" si="4">AI5/AH5</f>
        <v>0.13402061855670111</v>
      </c>
    </row>
    <row r="6" spans="1:46">
      <c r="A6">
        <v>1997</v>
      </c>
      <c r="P6" s="4"/>
      <c r="X6">
        <v>11.7</v>
      </c>
      <c r="Y6" s="22">
        <v>27.5</v>
      </c>
      <c r="Z6" s="22">
        <v>35</v>
      </c>
      <c r="AA6" s="22">
        <v>13.7</v>
      </c>
      <c r="AB6" s="22">
        <v>12</v>
      </c>
      <c r="AC6" s="22">
        <f t="shared" si="1"/>
        <v>88.2</v>
      </c>
      <c r="AD6">
        <f t="shared" ref="AD6:AD17" si="5">Y6-Y5</f>
        <v>4.1999999999999993</v>
      </c>
      <c r="AE6">
        <f t="shared" ref="AE6:AE17" si="6">Z6-Z5</f>
        <v>4.8000000000000007</v>
      </c>
      <c r="AF6">
        <f t="shared" ref="AF6:AF19" si="7">AA6-AA5</f>
        <v>2.6999999999999993</v>
      </c>
      <c r="AG6">
        <f t="shared" ref="AG6:AG19" si="8">AB6-AB5</f>
        <v>0</v>
      </c>
      <c r="AH6">
        <f t="shared" si="2"/>
        <v>11.7</v>
      </c>
      <c r="AI6">
        <f t="shared" si="3"/>
        <v>2.6999999999999993</v>
      </c>
      <c r="AJ6" s="1">
        <f t="shared" si="4"/>
        <v>0.23076923076923073</v>
      </c>
    </row>
    <row r="7" spans="1:46">
      <c r="A7">
        <v>1998</v>
      </c>
      <c r="P7" s="4"/>
      <c r="X7">
        <v>11.9</v>
      </c>
      <c r="Y7" s="22">
        <v>32</v>
      </c>
      <c r="Z7" s="22">
        <v>40.200000000000003</v>
      </c>
      <c r="AA7" s="22">
        <v>15.9</v>
      </c>
      <c r="AB7" s="22">
        <v>12</v>
      </c>
      <c r="AC7" s="22">
        <f t="shared" si="1"/>
        <v>100.10000000000001</v>
      </c>
      <c r="AD7">
        <f t="shared" si="5"/>
        <v>4.5</v>
      </c>
      <c r="AE7">
        <f t="shared" si="6"/>
        <v>5.2000000000000028</v>
      </c>
      <c r="AF7">
        <f t="shared" si="7"/>
        <v>2.2000000000000011</v>
      </c>
      <c r="AG7">
        <f t="shared" si="8"/>
        <v>0</v>
      </c>
      <c r="AH7">
        <f t="shared" si="2"/>
        <v>11.900000000000004</v>
      </c>
      <c r="AI7">
        <f t="shared" si="3"/>
        <v>2.2000000000000011</v>
      </c>
      <c r="AJ7" s="1">
        <f t="shared" si="4"/>
        <v>0.18487394957983197</v>
      </c>
    </row>
    <row r="8" spans="1:46" ht="13.5" customHeight="1">
      <c r="A8">
        <v>1999</v>
      </c>
      <c r="J8" s="2">
        <v>0</v>
      </c>
      <c r="K8">
        <v>2.6</v>
      </c>
      <c r="L8">
        <v>3.1</v>
      </c>
      <c r="M8" s="2">
        <v>3</v>
      </c>
      <c r="N8" s="2">
        <v>0</v>
      </c>
      <c r="O8">
        <f t="shared" ref="O8:O17" si="9">SUM(J8,M8:N8)</f>
        <v>3</v>
      </c>
      <c r="P8" s="11">
        <f t="shared" ref="P8:P17" si="10">(M8+N8)/O8</f>
        <v>1</v>
      </c>
      <c r="Y8" s="22">
        <v>37.5</v>
      </c>
      <c r="Z8" s="22">
        <v>46.7</v>
      </c>
      <c r="AA8" s="22">
        <v>21.1</v>
      </c>
      <c r="AB8" s="22">
        <v>12</v>
      </c>
      <c r="AC8" s="22">
        <f t="shared" si="1"/>
        <v>117.30000000000001</v>
      </c>
      <c r="AD8">
        <f t="shared" si="5"/>
        <v>5.5</v>
      </c>
      <c r="AE8">
        <f t="shared" si="6"/>
        <v>6.5</v>
      </c>
      <c r="AF8">
        <f t="shared" si="7"/>
        <v>5.2000000000000011</v>
      </c>
      <c r="AG8">
        <f t="shared" si="8"/>
        <v>0</v>
      </c>
      <c r="AH8">
        <f t="shared" si="2"/>
        <v>17.200000000000003</v>
      </c>
      <c r="AI8">
        <f t="shared" si="3"/>
        <v>5.2000000000000011</v>
      </c>
      <c r="AJ8" s="1">
        <f t="shared" si="4"/>
        <v>0.30232558139534887</v>
      </c>
    </row>
    <row r="9" spans="1:46">
      <c r="A9">
        <v>2000</v>
      </c>
      <c r="B9" s="12">
        <v>0</v>
      </c>
      <c r="C9" s="12">
        <v>9.9</v>
      </c>
      <c r="D9" s="12">
        <v>0</v>
      </c>
      <c r="E9" s="11">
        <f t="shared" ref="E9:E21" si="11">(C9+D9)/SUM(B9:D9)</f>
        <v>1</v>
      </c>
      <c r="J9" s="2">
        <v>0</v>
      </c>
      <c r="K9">
        <v>3.1</v>
      </c>
      <c r="L9">
        <v>3.6</v>
      </c>
      <c r="M9" s="2">
        <v>3</v>
      </c>
      <c r="N9" s="2">
        <v>0.6</v>
      </c>
      <c r="O9">
        <f t="shared" si="9"/>
        <v>3.6</v>
      </c>
      <c r="P9" s="11">
        <f t="shared" si="10"/>
        <v>1</v>
      </c>
      <c r="Y9" s="22">
        <v>43.5</v>
      </c>
      <c r="Z9" s="22">
        <v>55.2</v>
      </c>
      <c r="AA9" s="22">
        <v>28.1</v>
      </c>
      <c r="AB9" s="22">
        <v>12</v>
      </c>
      <c r="AC9" s="22">
        <f t="shared" si="1"/>
        <v>138.80000000000001</v>
      </c>
      <c r="AD9">
        <f t="shared" si="5"/>
        <v>6</v>
      </c>
      <c r="AE9">
        <f t="shared" si="6"/>
        <v>8.5</v>
      </c>
      <c r="AF9">
        <f t="shared" si="7"/>
        <v>7</v>
      </c>
      <c r="AG9">
        <f t="shared" si="8"/>
        <v>0</v>
      </c>
      <c r="AH9">
        <f t="shared" si="2"/>
        <v>21.5</v>
      </c>
      <c r="AI9">
        <f t="shared" si="3"/>
        <v>7</v>
      </c>
      <c r="AJ9" s="1">
        <f t="shared" si="4"/>
        <v>0.32558139534883723</v>
      </c>
    </row>
    <row r="10" spans="1:46">
      <c r="A10">
        <v>2001</v>
      </c>
      <c r="B10" s="12">
        <v>9.9</v>
      </c>
      <c r="C10" s="12">
        <v>5</v>
      </c>
      <c r="D10" s="12">
        <v>0</v>
      </c>
      <c r="E10" s="11">
        <f t="shared" si="11"/>
        <v>0.33557046979865773</v>
      </c>
      <c r="J10" s="2">
        <v>5.7</v>
      </c>
      <c r="K10">
        <v>8.3000000000000007</v>
      </c>
      <c r="L10">
        <v>12</v>
      </c>
      <c r="M10" s="2">
        <f t="shared" ref="M10:N17" si="12">K10-J10</f>
        <v>2.6000000000000005</v>
      </c>
      <c r="N10" s="2">
        <f t="shared" si="12"/>
        <v>3.6999999999999993</v>
      </c>
      <c r="O10">
        <f t="shared" si="9"/>
        <v>12</v>
      </c>
      <c r="P10" s="11">
        <f t="shared" si="10"/>
        <v>0.52500000000000002</v>
      </c>
      <c r="Y10" s="22">
        <v>50.5</v>
      </c>
      <c r="Z10" s="22">
        <v>64.7</v>
      </c>
      <c r="AA10" s="22">
        <v>40.6</v>
      </c>
      <c r="AB10" s="22">
        <v>12</v>
      </c>
      <c r="AC10" s="22">
        <f t="shared" si="1"/>
        <v>167.8</v>
      </c>
      <c r="AD10">
        <f t="shared" si="5"/>
        <v>7</v>
      </c>
      <c r="AE10">
        <f t="shared" si="6"/>
        <v>9.5</v>
      </c>
      <c r="AF10">
        <f t="shared" si="7"/>
        <v>12.5</v>
      </c>
      <c r="AG10">
        <f t="shared" si="8"/>
        <v>0</v>
      </c>
      <c r="AH10">
        <f t="shared" si="2"/>
        <v>29</v>
      </c>
      <c r="AI10">
        <f t="shared" si="3"/>
        <v>12.5</v>
      </c>
      <c r="AJ10" s="1">
        <f t="shared" si="4"/>
        <v>0.43103448275862066</v>
      </c>
    </row>
    <row r="11" spans="1:46">
      <c r="A11">
        <v>2002</v>
      </c>
      <c r="B11" s="12">
        <v>9.9</v>
      </c>
      <c r="C11" s="12">
        <v>9.9</v>
      </c>
      <c r="D11" s="12">
        <v>9.8999999999999986</v>
      </c>
      <c r="E11" s="11">
        <f t="shared" si="11"/>
        <v>0.66666666666666663</v>
      </c>
      <c r="J11" s="2">
        <v>11.5</v>
      </c>
      <c r="K11">
        <v>20.3</v>
      </c>
      <c r="L11">
        <v>23</v>
      </c>
      <c r="M11" s="2">
        <f t="shared" si="12"/>
        <v>8.8000000000000007</v>
      </c>
      <c r="N11" s="2">
        <f t="shared" si="12"/>
        <v>2.6999999999999993</v>
      </c>
      <c r="O11">
        <f t="shared" si="9"/>
        <v>23</v>
      </c>
      <c r="P11" s="11">
        <f t="shared" si="10"/>
        <v>0.5</v>
      </c>
      <c r="Y11" s="22">
        <v>58.9</v>
      </c>
      <c r="Z11" s="22">
        <v>77.7</v>
      </c>
      <c r="AA11" s="22">
        <v>63.6</v>
      </c>
      <c r="AB11" s="22">
        <v>12</v>
      </c>
      <c r="AC11" s="22">
        <f t="shared" si="1"/>
        <v>212.2</v>
      </c>
      <c r="AD11">
        <f t="shared" si="5"/>
        <v>8.3999999999999986</v>
      </c>
      <c r="AE11">
        <f t="shared" si="6"/>
        <v>13</v>
      </c>
      <c r="AF11">
        <f t="shared" si="7"/>
        <v>23</v>
      </c>
      <c r="AG11">
        <f t="shared" si="8"/>
        <v>0</v>
      </c>
      <c r="AH11">
        <f t="shared" si="2"/>
        <v>44.4</v>
      </c>
      <c r="AI11">
        <f t="shared" si="3"/>
        <v>23</v>
      </c>
      <c r="AJ11" s="1">
        <f t="shared" si="4"/>
        <v>0.51801801801801806</v>
      </c>
    </row>
    <row r="12" spans="1:46">
      <c r="A12">
        <v>2003</v>
      </c>
      <c r="B12" s="12">
        <v>19.8</v>
      </c>
      <c r="C12" s="12">
        <v>24.8</v>
      </c>
      <c r="D12" s="12">
        <v>5</v>
      </c>
      <c r="E12" s="11">
        <f t="shared" si="11"/>
        <v>0.60080645161290325</v>
      </c>
      <c r="J12" s="2">
        <v>15.6</v>
      </c>
      <c r="K12">
        <v>42.2</v>
      </c>
      <c r="L12">
        <v>45.8</v>
      </c>
      <c r="M12" s="2">
        <f t="shared" si="12"/>
        <v>26.6</v>
      </c>
      <c r="N12" s="2">
        <f t="shared" si="12"/>
        <v>3.5999999999999943</v>
      </c>
      <c r="O12">
        <f t="shared" si="9"/>
        <v>45.8</v>
      </c>
      <c r="P12" s="11">
        <f t="shared" si="10"/>
        <v>0.65938864628820959</v>
      </c>
      <c r="Y12" s="22">
        <v>67.900000000000006</v>
      </c>
      <c r="Z12" s="22">
        <v>93.7</v>
      </c>
      <c r="AA12" s="22">
        <v>95.6</v>
      </c>
      <c r="AB12" s="22">
        <v>18</v>
      </c>
      <c r="AC12" s="22">
        <f t="shared" si="1"/>
        <v>275.20000000000005</v>
      </c>
      <c r="AD12">
        <f t="shared" si="5"/>
        <v>9.0000000000000071</v>
      </c>
      <c r="AE12">
        <f t="shared" si="6"/>
        <v>16</v>
      </c>
      <c r="AF12">
        <f t="shared" si="7"/>
        <v>31.999999999999993</v>
      </c>
      <c r="AG12">
        <f t="shared" si="8"/>
        <v>6</v>
      </c>
      <c r="AH12">
        <f t="shared" si="2"/>
        <v>63</v>
      </c>
      <c r="AI12">
        <f t="shared" si="3"/>
        <v>37.999999999999993</v>
      </c>
      <c r="AJ12" s="1">
        <f t="shared" si="4"/>
        <v>0.60317460317460303</v>
      </c>
    </row>
    <row r="13" spans="1:46">
      <c r="A13">
        <v>2004</v>
      </c>
      <c r="B13" s="12">
        <v>29.7</v>
      </c>
      <c r="C13" s="12">
        <v>29.8</v>
      </c>
      <c r="D13" s="12">
        <v>0</v>
      </c>
      <c r="E13" s="11">
        <f t="shared" si="11"/>
        <v>0.50084033613445378</v>
      </c>
      <c r="J13" s="2">
        <v>24.5</v>
      </c>
      <c r="K13">
        <v>55.7</v>
      </c>
      <c r="L13">
        <v>57.8</v>
      </c>
      <c r="M13" s="2">
        <f t="shared" si="12"/>
        <v>31.200000000000003</v>
      </c>
      <c r="N13" s="2">
        <f t="shared" si="12"/>
        <v>2.0999999999999943</v>
      </c>
      <c r="O13">
        <f t="shared" si="9"/>
        <v>57.8</v>
      </c>
      <c r="P13" s="11">
        <f t="shared" si="10"/>
        <v>0.57612456747404839</v>
      </c>
      <c r="Y13" s="22">
        <v>88</v>
      </c>
      <c r="Z13" s="22">
        <v>112</v>
      </c>
      <c r="AA13" s="22">
        <v>154</v>
      </c>
      <c r="AB13" s="22">
        <v>22</v>
      </c>
      <c r="AC13" s="22">
        <f t="shared" si="1"/>
        <v>376</v>
      </c>
      <c r="AD13">
        <f t="shared" si="5"/>
        <v>20.099999999999994</v>
      </c>
      <c r="AE13">
        <f t="shared" si="6"/>
        <v>18.299999999999997</v>
      </c>
      <c r="AF13">
        <f t="shared" si="7"/>
        <v>58.400000000000006</v>
      </c>
      <c r="AG13">
        <f t="shared" si="8"/>
        <v>4</v>
      </c>
      <c r="AH13">
        <f t="shared" si="2"/>
        <v>100.8</v>
      </c>
      <c r="AI13">
        <f t="shared" si="3"/>
        <v>62.400000000000006</v>
      </c>
      <c r="AJ13" s="1">
        <f t="shared" si="4"/>
        <v>0.61904761904761907</v>
      </c>
    </row>
    <row r="14" spans="1:46">
      <c r="A14">
        <v>2005</v>
      </c>
      <c r="B14" s="12">
        <v>34.700000000000003</v>
      </c>
      <c r="C14" s="12">
        <v>49.599999999999994</v>
      </c>
      <c r="D14" s="12">
        <v>0</v>
      </c>
      <c r="E14" s="11">
        <f t="shared" si="11"/>
        <v>0.58837485172004744</v>
      </c>
      <c r="J14" s="2">
        <v>27.6</v>
      </c>
      <c r="K14">
        <v>78.599999999999994</v>
      </c>
      <c r="L14">
        <v>78.599999999999994</v>
      </c>
      <c r="M14" s="2">
        <f t="shared" si="12"/>
        <v>50.999999999999993</v>
      </c>
      <c r="N14" s="2">
        <f t="shared" si="12"/>
        <v>0</v>
      </c>
      <c r="O14">
        <f t="shared" si="9"/>
        <v>78.599999999999994</v>
      </c>
      <c r="P14" s="11">
        <f t="shared" si="10"/>
        <v>0.64885496183206104</v>
      </c>
      <c r="Y14" s="22">
        <v>100</v>
      </c>
      <c r="Z14" s="22">
        <v>133</v>
      </c>
      <c r="AA14" s="22">
        <v>219</v>
      </c>
      <c r="AB14" s="22">
        <v>27</v>
      </c>
      <c r="AC14" s="22">
        <f t="shared" si="1"/>
        <v>479</v>
      </c>
      <c r="AD14">
        <f t="shared" si="5"/>
        <v>12</v>
      </c>
      <c r="AE14">
        <f t="shared" si="6"/>
        <v>21</v>
      </c>
      <c r="AF14">
        <f t="shared" si="7"/>
        <v>65</v>
      </c>
      <c r="AG14">
        <f t="shared" si="8"/>
        <v>5</v>
      </c>
      <c r="AH14">
        <f t="shared" si="2"/>
        <v>103</v>
      </c>
      <c r="AI14">
        <f t="shared" si="3"/>
        <v>70</v>
      </c>
      <c r="AJ14" s="1">
        <f t="shared" si="4"/>
        <v>0.67961165048543692</v>
      </c>
    </row>
    <row r="15" spans="1:46">
      <c r="A15">
        <v>2006</v>
      </c>
      <c r="B15" s="12">
        <v>39.700000000000003</v>
      </c>
      <c r="C15" s="12">
        <v>69.3</v>
      </c>
      <c r="D15" s="12">
        <v>0</v>
      </c>
      <c r="E15" s="11">
        <f t="shared" si="11"/>
        <v>0.63577981651376148</v>
      </c>
      <c r="J15" s="2">
        <v>37.5</v>
      </c>
      <c r="K15">
        <v>104.2</v>
      </c>
      <c r="L15">
        <v>104.2</v>
      </c>
      <c r="M15" s="2">
        <f t="shared" si="12"/>
        <v>66.7</v>
      </c>
      <c r="N15" s="2">
        <f t="shared" si="12"/>
        <v>0</v>
      </c>
      <c r="O15">
        <f t="shared" si="9"/>
        <v>104.2</v>
      </c>
      <c r="P15" s="11">
        <f t="shared" si="10"/>
        <v>0.64011516314779271</v>
      </c>
      <c r="Y15" s="22">
        <v>114</v>
      </c>
      <c r="Z15" s="24">
        <v>155</v>
      </c>
      <c r="AA15" s="22">
        <v>322</v>
      </c>
      <c r="AB15" s="22">
        <v>32</v>
      </c>
      <c r="AC15" s="22">
        <f t="shared" si="1"/>
        <v>623</v>
      </c>
      <c r="AD15">
        <f t="shared" si="5"/>
        <v>14</v>
      </c>
      <c r="AE15">
        <f t="shared" si="6"/>
        <v>22</v>
      </c>
      <c r="AF15">
        <f t="shared" si="7"/>
        <v>103</v>
      </c>
      <c r="AG15">
        <f t="shared" si="8"/>
        <v>5</v>
      </c>
      <c r="AH15">
        <f t="shared" si="2"/>
        <v>144</v>
      </c>
      <c r="AI15">
        <f t="shared" si="3"/>
        <v>108</v>
      </c>
      <c r="AJ15" s="1">
        <f t="shared" si="4"/>
        <v>0.75</v>
      </c>
      <c r="AR15" t="s">
        <v>58</v>
      </c>
    </row>
    <row r="16" spans="1:46">
      <c r="A16">
        <v>2007</v>
      </c>
      <c r="B16" s="12">
        <v>59.5</v>
      </c>
      <c r="C16" s="12">
        <v>94.199999999999989</v>
      </c>
      <c r="D16" s="12">
        <v>14.800000000000011</v>
      </c>
      <c r="E16" s="11">
        <f t="shared" si="11"/>
        <v>0.64688427299703266</v>
      </c>
      <c r="J16" s="2">
        <v>57.8</v>
      </c>
      <c r="K16">
        <v>151</v>
      </c>
      <c r="L16">
        <v>160.4</v>
      </c>
      <c r="M16" s="2">
        <f t="shared" si="12"/>
        <v>93.2</v>
      </c>
      <c r="N16" s="2">
        <f t="shared" si="12"/>
        <v>9.4000000000000057</v>
      </c>
      <c r="O16">
        <f t="shared" si="9"/>
        <v>160.4</v>
      </c>
      <c r="P16" s="11">
        <f t="shared" si="10"/>
        <v>0.63965087281795519</v>
      </c>
      <c r="Y16" s="22">
        <v>134</v>
      </c>
      <c r="Z16" s="22">
        <v>191</v>
      </c>
      <c r="AA16" s="22">
        <v>465</v>
      </c>
      <c r="AB16" s="22">
        <v>40.5</v>
      </c>
      <c r="AC16" s="22">
        <f t="shared" si="1"/>
        <v>830.5</v>
      </c>
      <c r="AD16">
        <f t="shared" si="5"/>
        <v>20</v>
      </c>
      <c r="AE16">
        <f t="shared" si="6"/>
        <v>36</v>
      </c>
      <c r="AF16">
        <f t="shared" si="7"/>
        <v>143</v>
      </c>
      <c r="AG16">
        <f t="shared" si="8"/>
        <v>8.5</v>
      </c>
      <c r="AH16">
        <f t="shared" si="2"/>
        <v>207.5</v>
      </c>
      <c r="AI16">
        <f t="shared" si="3"/>
        <v>151.5</v>
      </c>
      <c r="AJ16" s="1">
        <f t="shared" si="4"/>
        <v>0.73012048192771084</v>
      </c>
      <c r="AK16">
        <v>58</v>
      </c>
      <c r="AL16">
        <v>93</v>
      </c>
      <c r="AM16">
        <v>9</v>
      </c>
      <c r="AN16">
        <v>0.01</v>
      </c>
      <c r="AO16">
        <v>0</v>
      </c>
      <c r="AP16">
        <f>(AN16+AO16)*1000</f>
        <v>10</v>
      </c>
      <c r="AQ16">
        <f>AP16/AM16</f>
        <v>1.1111111111111112</v>
      </c>
      <c r="AR16" s="1">
        <f>(AN16*1000)/AP16</f>
        <v>1</v>
      </c>
      <c r="AS16" s="1">
        <f>(AN16*1000)/AM16</f>
        <v>1.1111111111111112</v>
      </c>
      <c r="AT16" s="1">
        <f>1-((AO16*1000)/AM16)</f>
        <v>1</v>
      </c>
    </row>
    <row r="17" spans="1:46" ht="15" thickBot="1">
      <c r="A17">
        <v>2008</v>
      </c>
      <c r="B17" s="12">
        <v>84.3</v>
      </c>
      <c r="C17" s="12">
        <v>198.3</v>
      </c>
      <c r="D17" s="12">
        <v>19.799999999999955</v>
      </c>
      <c r="E17" s="11">
        <f t="shared" si="11"/>
        <v>0.72123015873015872</v>
      </c>
      <c r="J17" s="2">
        <v>77.599999999999994</v>
      </c>
      <c r="K17">
        <v>267.2</v>
      </c>
      <c r="L17">
        <v>290.10000000000002</v>
      </c>
      <c r="M17" s="2">
        <f t="shared" si="12"/>
        <v>189.6</v>
      </c>
      <c r="N17" s="2">
        <f t="shared" si="12"/>
        <v>22.900000000000034</v>
      </c>
      <c r="O17">
        <f t="shared" si="9"/>
        <v>290.10000000000002</v>
      </c>
      <c r="P17" s="11">
        <f t="shared" si="10"/>
        <v>0.7325060324026198</v>
      </c>
      <c r="Y17" s="22">
        <v>154</v>
      </c>
      <c r="Z17" s="22">
        <v>216</v>
      </c>
      <c r="AA17" s="22">
        <v>735</v>
      </c>
      <c r="AB17" s="22">
        <v>63.5</v>
      </c>
      <c r="AC17" s="22">
        <f t="shared" si="1"/>
        <v>1168.5</v>
      </c>
      <c r="AD17">
        <f t="shared" si="5"/>
        <v>20</v>
      </c>
      <c r="AE17">
        <f t="shared" si="6"/>
        <v>25</v>
      </c>
      <c r="AF17">
        <f t="shared" si="7"/>
        <v>270</v>
      </c>
      <c r="AG17">
        <f t="shared" si="8"/>
        <v>23</v>
      </c>
      <c r="AH17">
        <f t="shared" si="2"/>
        <v>338</v>
      </c>
      <c r="AI17">
        <f t="shared" si="3"/>
        <v>293</v>
      </c>
      <c r="AJ17" s="1">
        <f t="shared" si="4"/>
        <v>0.86686390532544377</v>
      </c>
      <c r="AK17">
        <v>77</v>
      </c>
      <c r="AL17">
        <v>190</v>
      </c>
      <c r="AM17">
        <v>21.5</v>
      </c>
      <c r="AN17">
        <v>0</v>
      </c>
      <c r="AO17">
        <v>0.01</v>
      </c>
      <c r="AP17">
        <f t="shared" ref="AP17:AP30" si="13">(AN17+AO17)*1000</f>
        <v>10</v>
      </c>
      <c r="AQ17">
        <f t="shared" ref="AQ17:AQ30" si="14">AP17/AM17</f>
        <v>0.46511627906976744</v>
      </c>
      <c r="AR17" s="1">
        <f>(AN17*1000)/AP17</f>
        <v>0</v>
      </c>
      <c r="AS17" s="1">
        <f t="shared" ref="AS17:AS30" si="15">(AN17*1000)/AM17</f>
        <v>0</v>
      </c>
      <c r="AT17" s="1">
        <f t="shared" ref="AT17:AT30" si="16">1-((AO17*1000)/AM17)</f>
        <v>0.53488372093023262</v>
      </c>
    </row>
    <row r="18" spans="1:46" ht="15" thickBot="1">
      <c r="A18">
        <v>2009</v>
      </c>
      <c r="B18" s="12">
        <v>168.5</v>
      </c>
      <c r="C18" s="12">
        <v>208.2</v>
      </c>
      <c r="D18" s="12">
        <v>59.600000000000023</v>
      </c>
      <c r="E18" s="11">
        <f t="shared" si="11"/>
        <v>0.61379784551913819</v>
      </c>
      <c r="F18" s="15">
        <v>680.09627</v>
      </c>
      <c r="G18" s="15">
        <v>101.1</v>
      </c>
      <c r="H18" s="14">
        <v>1168.0478000000003</v>
      </c>
      <c r="I18" s="13">
        <f t="shared" ref="I18:I30" si="17">(F18+G18)/H18</f>
        <v>0.66880505232748166</v>
      </c>
      <c r="J18" s="2" t="s">
        <v>13</v>
      </c>
      <c r="K18" t="s">
        <v>14</v>
      </c>
      <c r="M18" s="2" t="s">
        <v>13</v>
      </c>
      <c r="N18" t="s">
        <v>13</v>
      </c>
      <c r="Q18">
        <v>160.9</v>
      </c>
      <c r="R18" s="12">
        <v>375.3</v>
      </c>
      <c r="S18" s="12">
        <v>449</v>
      </c>
      <c r="T18">
        <f>R18-Q18</f>
        <v>214.4</v>
      </c>
      <c r="U18">
        <f>S18-R18</f>
        <v>73.699999999999989</v>
      </c>
      <c r="V18">
        <f>U18+T18</f>
        <v>288.10000000000002</v>
      </c>
      <c r="W18" s="1">
        <f>V18/SUM(Q18,V18)</f>
        <v>0.64164810690423169</v>
      </c>
      <c r="Y18" s="30">
        <v>400</v>
      </c>
      <c r="Z18" s="30"/>
      <c r="AA18" s="22">
        <v>1103.5999999999999</v>
      </c>
      <c r="AB18" s="22">
        <v>130</v>
      </c>
      <c r="AC18" s="22">
        <f t="shared" si="1"/>
        <v>1633.6</v>
      </c>
      <c r="AD18" s="29">
        <f>Y18-(AD17+AE17)</f>
        <v>355</v>
      </c>
      <c r="AE18" s="29"/>
      <c r="AF18">
        <f t="shared" si="7"/>
        <v>368.59999999999991</v>
      </c>
      <c r="AG18">
        <f t="shared" si="8"/>
        <v>66.5</v>
      </c>
      <c r="AH18">
        <f t="shared" si="2"/>
        <v>790.09999999999991</v>
      </c>
      <c r="AI18">
        <f t="shared" si="3"/>
        <v>435.09999999999991</v>
      </c>
      <c r="AJ18" s="1">
        <f t="shared" si="4"/>
        <v>0.55068978610302488</v>
      </c>
      <c r="AK18">
        <v>157</v>
      </c>
      <c r="AL18">
        <v>208</v>
      </c>
      <c r="AM18">
        <v>69.5</v>
      </c>
      <c r="AN18">
        <v>0.02</v>
      </c>
      <c r="AO18">
        <v>0.02</v>
      </c>
      <c r="AP18">
        <f t="shared" si="13"/>
        <v>40</v>
      </c>
      <c r="AQ18">
        <f t="shared" si="14"/>
        <v>0.57553956834532372</v>
      </c>
      <c r="AR18" s="1">
        <f t="shared" ref="AR18:AR30" si="18">(AN18*1000)/AP18</f>
        <v>0.5</v>
      </c>
      <c r="AS18" s="1">
        <f t="shared" si="15"/>
        <v>0.28776978417266186</v>
      </c>
      <c r="AT18" s="1">
        <f t="shared" si="16"/>
        <v>0.71223021582733814</v>
      </c>
    </row>
    <row r="19" spans="1:46">
      <c r="A19">
        <v>2010</v>
      </c>
      <c r="B19">
        <f>56+60+63+67</f>
        <v>246</v>
      </c>
      <c r="C19">
        <f>63+64+94+115</f>
        <v>336</v>
      </c>
      <c r="D19">
        <f>22+55+22+167</f>
        <v>266</v>
      </c>
      <c r="E19" s="11">
        <f t="shared" si="11"/>
        <v>0.70990566037735847</v>
      </c>
      <c r="F19">
        <v>331.88707499999998</v>
      </c>
      <c r="G19">
        <v>266.5</v>
      </c>
      <c r="H19">
        <v>848.83796062499994</v>
      </c>
      <c r="I19" s="11">
        <f t="shared" si="17"/>
        <v>0.70494853288536619</v>
      </c>
      <c r="Q19">
        <v>262</v>
      </c>
      <c r="R19" s="12"/>
      <c r="S19" s="12"/>
      <c r="T19">
        <v>347</v>
      </c>
      <c r="U19">
        <v>284</v>
      </c>
      <c r="V19">
        <f>U19+T19</f>
        <v>631</v>
      </c>
      <c r="W19" s="1">
        <f>V19/SUM(Q19,V19)</f>
        <v>0.70660694288913772</v>
      </c>
      <c r="Y19" s="30">
        <v>440</v>
      </c>
      <c r="Z19" s="30"/>
      <c r="AA19" s="22">
        <v>1737</v>
      </c>
      <c r="AB19" s="22">
        <v>372</v>
      </c>
      <c r="AC19" s="22">
        <f t="shared" si="1"/>
        <v>2549</v>
      </c>
      <c r="AD19" s="29">
        <f>Y19-AD18</f>
        <v>85</v>
      </c>
      <c r="AE19" s="29"/>
      <c r="AF19">
        <f t="shared" si="7"/>
        <v>633.40000000000009</v>
      </c>
      <c r="AG19">
        <f t="shared" si="8"/>
        <v>242</v>
      </c>
      <c r="AH19">
        <f t="shared" si="2"/>
        <v>960.40000000000009</v>
      </c>
      <c r="AI19">
        <f t="shared" si="3"/>
        <v>875.40000000000009</v>
      </c>
      <c r="AJ19" s="1">
        <f t="shared" si="4"/>
        <v>0.91149521032902958</v>
      </c>
      <c r="AK19" s="26">
        <v>245.53688562500002</v>
      </c>
      <c r="AL19" s="26">
        <v>336.80107500000008</v>
      </c>
      <c r="AM19" s="26">
        <v>266.5</v>
      </c>
      <c r="AN19">
        <v>0.06</v>
      </c>
      <c r="AO19">
        <v>0.12</v>
      </c>
      <c r="AP19">
        <f t="shared" si="13"/>
        <v>180</v>
      </c>
      <c r="AQ19">
        <f t="shared" si="14"/>
        <v>0.67542213883677293</v>
      </c>
      <c r="AR19" s="1">
        <f t="shared" si="18"/>
        <v>0.33333333333333331</v>
      </c>
      <c r="AS19" s="1">
        <f t="shared" si="15"/>
        <v>0.22514071294559099</v>
      </c>
      <c r="AT19" s="1">
        <f t="shared" si="16"/>
        <v>0.54971857410881797</v>
      </c>
    </row>
    <row r="20" spans="1:46">
      <c r="A20">
        <v>2011</v>
      </c>
      <c r="B20">
        <f>72+68+75+88</f>
        <v>303</v>
      </c>
      <c r="C20">
        <f>168+224+174+260</f>
        <v>826</v>
      </c>
      <c r="D20">
        <f>38+50+227+445</f>
        <v>760</v>
      </c>
      <c r="E20" s="11">
        <f t="shared" si="11"/>
        <v>0.83959767072525149</v>
      </c>
      <c r="F20">
        <v>811.32410479700002</v>
      </c>
      <c r="G20">
        <v>785.59460999999999</v>
      </c>
      <c r="H20">
        <v>1940.7372044019994</v>
      </c>
      <c r="I20" s="11">
        <f t="shared" si="17"/>
        <v>0.82284129514024529</v>
      </c>
      <c r="Q20">
        <v>324</v>
      </c>
      <c r="R20" s="12"/>
      <c r="S20" s="12"/>
      <c r="T20">
        <v>822</v>
      </c>
      <c r="U20">
        <v>698</v>
      </c>
      <c r="V20">
        <f>U20+T20</f>
        <v>1520</v>
      </c>
      <c r="W20" s="1">
        <f>V20/SUM(Q20,V20)</f>
        <v>0.824295010845987</v>
      </c>
      <c r="AK20" s="26">
        <v>305.17506160499994</v>
      </c>
      <c r="AL20" s="26">
        <v>849.96753279699988</v>
      </c>
      <c r="AM20" s="26">
        <v>785.59460999999988</v>
      </c>
      <c r="AN20">
        <v>0.36</v>
      </c>
      <c r="AO20">
        <v>0.12</v>
      </c>
      <c r="AP20">
        <f t="shared" si="13"/>
        <v>480</v>
      </c>
      <c r="AQ20">
        <f t="shared" si="14"/>
        <v>0.61100215542466629</v>
      </c>
      <c r="AR20" s="1">
        <f t="shared" si="18"/>
        <v>0.75</v>
      </c>
      <c r="AS20" s="1">
        <f t="shared" si="15"/>
        <v>0.45825161656849972</v>
      </c>
      <c r="AT20" s="1">
        <f t="shared" si="16"/>
        <v>0.84724946114383348</v>
      </c>
    </row>
    <row r="21" spans="1:46">
      <c r="A21">
        <v>2012</v>
      </c>
      <c r="B21">
        <f>107+111+127+144</f>
        <v>489</v>
      </c>
      <c r="C21">
        <f>303+209+249+282</f>
        <v>1043</v>
      </c>
      <c r="D21">
        <f>134+464+310+874</f>
        <v>1782</v>
      </c>
      <c r="E21" s="11">
        <f t="shared" si="11"/>
        <v>0.85244417622208812</v>
      </c>
      <c r="F21">
        <v>1067.6336344149399</v>
      </c>
      <c r="G21">
        <v>1803.1759999999999</v>
      </c>
      <c r="H21">
        <v>3373.8550070672413</v>
      </c>
      <c r="I21" s="11">
        <f t="shared" si="17"/>
        <v>0.85089893560969032</v>
      </c>
      <c r="Q21">
        <v>529.5</v>
      </c>
      <c r="R21" s="12">
        <v>1601.9</v>
      </c>
      <c r="S21" s="12">
        <v>3451.7</v>
      </c>
      <c r="T21">
        <f>R21-Q21</f>
        <v>1072.4000000000001</v>
      </c>
      <c r="U21">
        <f>S21-R21</f>
        <v>1849.7999999999997</v>
      </c>
      <c r="V21">
        <f>U21+T21</f>
        <v>2922.2</v>
      </c>
      <c r="W21" s="1">
        <f>V21/SUM(Q21,V21)</f>
        <v>0.84659732885244954</v>
      </c>
      <c r="AK21" s="26">
        <v>495.52947265229875</v>
      </c>
      <c r="AL21" s="26">
        <v>1075.1495344149428</v>
      </c>
      <c r="AM21" s="26">
        <v>1803.1759999999997</v>
      </c>
      <c r="AN21">
        <v>0.7</v>
      </c>
      <c r="AO21">
        <v>0.23</v>
      </c>
      <c r="AP21">
        <f t="shared" si="13"/>
        <v>929.99999999999989</v>
      </c>
      <c r="AQ21">
        <f t="shared" si="14"/>
        <v>0.51575664272372745</v>
      </c>
      <c r="AR21" s="1">
        <f t="shared" si="18"/>
        <v>0.75268817204301086</v>
      </c>
      <c r="AS21" s="1">
        <f t="shared" si="15"/>
        <v>0.3882039246307627</v>
      </c>
      <c r="AT21" s="1">
        <f t="shared" si="16"/>
        <v>0.87244728190703513</v>
      </c>
    </row>
    <row r="22" spans="1:46">
      <c r="A22">
        <v>2013</v>
      </c>
      <c r="F22">
        <v>1101.4126131057501</v>
      </c>
      <c r="G22">
        <v>2857.51</v>
      </c>
      <c r="H22">
        <v>4765.8020300921853</v>
      </c>
      <c r="I22" s="11">
        <f t="shared" si="17"/>
        <v>0.83069388701174662</v>
      </c>
      <c r="Q22">
        <f>0.9*1000</f>
        <v>900</v>
      </c>
      <c r="R22" s="12">
        <v>1876.7</v>
      </c>
      <c r="S22" s="12">
        <v>4611.3</v>
      </c>
      <c r="T22">
        <v>1000</v>
      </c>
      <c r="U22">
        <f>S22-R22</f>
        <v>2734.6000000000004</v>
      </c>
      <c r="V22">
        <f>U22+T22</f>
        <v>3734.6000000000004</v>
      </c>
      <c r="W22" s="1">
        <f>V22/SUM(Q22,V22)</f>
        <v>0.80580848401156524</v>
      </c>
      <c r="AK22" s="26">
        <v>798.95041698643684</v>
      </c>
      <c r="AL22" s="26">
        <v>1109.3416131057468</v>
      </c>
      <c r="AM22" s="26">
        <v>2857.5100000000007</v>
      </c>
      <c r="AN22">
        <v>0.85</v>
      </c>
      <c r="AO22">
        <v>0.5</v>
      </c>
      <c r="AP22">
        <f t="shared" si="13"/>
        <v>1350</v>
      </c>
      <c r="AQ22">
        <f t="shared" si="14"/>
        <v>0.47243929155103559</v>
      </c>
      <c r="AR22" s="1">
        <f t="shared" si="18"/>
        <v>0.62962962962962965</v>
      </c>
      <c r="AS22" s="1">
        <f t="shared" si="15"/>
        <v>0.29746177616176317</v>
      </c>
      <c r="AT22" s="1">
        <f t="shared" si="16"/>
        <v>0.82502248461072758</v>
      </c>
    </row>
    <row r="23" spans="1:46">
      <c r="A23">
        <v>2014</v>
      </c>
      <c r="F23">
        <v>1035.57774042965</v>
      </c>
      <c r="G23">
        <v>3921.9409999999998</v>
      </c>
      <c r="H23">
        <v>6244.8495687519062</v>
      </c>
      <c r="I23" s="11">
        <f t="shared" si="17"/>
        <v>0.79385719157050227</v>
      </c>
      <c r="Q23" t="s">
        <v>13</v>
      </c>
      <c r="R23" t="s">
        <v>12</v>
      </c>
      <c r="S23" t="s">
        <v>12</v>
      </c>
      <c r="AK23" s="26">
        <v>1267.7345639544415</v>
      </c>
      <c r="AL23" s="26">
        <v>1055.1740047974631</v>
      </c>
      <c r="AM23" s="26">
        <v>3921.9410000000003</v>
      </c>
      <c r="AN23">
        <v>0.95</v>
      </c>
      <c r="AO23">
        <v>2.2200000000000002</v>
      </c>
      <c r="AP23">
        <f t="shared" si="13"/>
        <v>3170</v>
      </c>
      <c r="AQ23">
        <f t="shared" si="14"/>
        <v>0.80827325041350695</v>
      </c>
      <c r="AR23" s="1">
        <f t="shared" si="18"/>
        <v>0.29968454258675081</v>
      </c>
      <c r="AS23" s="1">
        <f t="shared" si="15"/>
        <v>0.24222699933527811</v>
      </c>
      <c r="AT23" s="1">
        <f t="shared" si="16"/>
        <v>0.43395374892177119</v>
      </c>
    </row>
    <row r="24" spans="1:46">
      <c r="A24">
        <v>2015</v>
      </c>
      <c r="F24">
        <v>1055.6127222003099</v>
      </c>
      <c r="G24">
        <v>4267.9799999999996</v>
      </c>
      <c r="H24">
        <v>7509.0578801816455</v>
      </c>
      <c r="I24" s="11">
        <f t="shared" si="17"/>
        <v>0.70895614431880372</v>
      </c>
      <c r="AK24" s="26">
        <v>2171.3991644181156</v>
      </c>
      <c r="AL24" s="26">
        <v>1069.6787157635285</v>
      </c>
      <c r="AM24" s="26">
        <v>4267.9800000000014</v>
      </c>
      <c r="AN24">
        <v>2.33</v>
      </c>
      <c r="AO24">
        <v>0.54</v>
      </c>
      <c r="AP24">
        <f t="shared" si="13"/>
        <v>2870</v>
      </c>
      <c r="AQ24">
        <f t="shared" si="14"/>
        <v>0.67244926171162922</v>
      </c>
      <c r="AR24" s="1">
        <f t="shared" si="18"/>
        <v>0.81184668989547037</v>
      </c>
      <c r="AS24" s="1">
        <f t="shared" si="15"/>
        <v>0.54592570724323897</v>
      </c>
      <c r="AT24" s="1">
        <f t="shared" si="16"/>
        <v>0.87347644553160986</v>
      </c>
    </row>
    <row r="25" spans="1:46">
      <c r="A25">
        <v>2016</v>
      </c>
      <c r="F25">
        <v>1675.4427277898401</v>
      </c>
      <c r="G25">
        <v>10748.9462417948</v>
      </c>
      <c r="H25">
        <v>15103.944009350133</v>
      </c>
      <c r="I25" s="11">
        <f t="shared" si="17"/>
        <v>0.82259236143177517</v>
      </c>
      <c r="AK25" s="26">
        <v>2638.4647128689089</v>
      </c>
      <c r="AL25" s="26">
        <v>1714.8479983645557</v>
      </c>
      <c r="AM25" s="26">
        <v>10750.848425702876</v>
      </c>
      <c r="AN25">
        <v>5.71</v>
      </c>
      <c r="AO25">
        <v>1.73</v>
      </c>
      <c r="AP25">
        <f t="shared" si="13"/>
        <v>7439.9999999999991</v>
      </c>
      <c r="AQ25">
        <f t="shared" si="14"/>
        <v>0.69203840528647231</v>
      </c>
      <c r="AR25" s="1">
        <f t="shared" si="18"/>
        <v>0.76747311827956999</v>
      </c>
      <c r="AS25" s="1">
        <f t="shared" si="15"/>
        <v>0.53112087287442977</v>
      </c>
      <c r="AT25" s="1">
        <f t="shared" si="16"/>
        <v>0.83908246758795735</v>
      </c>
    </row>
    <row r="26" spans="1:46">
      <c r="A26">
        <v>2017</v>
      </c>
      <c r="F26">
        <v>2250.0610534395701</v>
      </c>
      <c r="G26">
        <v>6468.5374921966004</v>
      </c>
      <c r="H26">
        <v>11080.064424742075</v>
      </c>
      <c r="I26" s="11">
        <f t="shared" si="17"/>
        <v>0.78687254978114662</v>
      </c>
      <c r="AK26" s="26">
        <v>2239.1755139334964</v>
      </c>
      <c r="AL26" s="26">
        <v>2365.7083752786466</v>
      </c>
      <c r="AM26" s="26">
        <v>6475.5621763345271</v>
      </c>
      <c r="AN26">
        <v>3.17</v>
      </c>
      <c r="AO26">
        <v>0.91</v>
      </c>
      <c r="AP26">
        <f t="shared" si="13"/>
        <v>4080</v>
      </c>
      <c r="AQ26">
        <f t="shared" si="14"/>
        <v>0.63006112657070834</v>
      </c>
      <c r="AR26" s="1">
        <f t="shared" si="18"/>
        <v>0.77696078431372551</v>
      </c>
      <c r="AS26" s="1">
        <f t="shared" si="15"/>
        <v>0.48953278706596703</v>
      </c>
      <c r="AT26" s="1">
        <f t="shared" si="16"/>
        <v>0.85947166049525869</v>
      </c>
    </row>
    <row r="27" spans="1:46">
      <c r="A27">
        <v>2018</v>
      </c>
      <c r="F27">
        <v>2199.1799999999998</v>
      </c>
      <c r="G27">
        <v>6118.7750969831304</v>
      </c>
      <c r="H27">
        <v>10756.590591499287</v>
      </c>
      <c r="I27" s="11">
        <f t="shared" si="17"/>
        <v>0.77328917803719699</v>
      </c>
      <c r="AK27" s="26">
        <v>2418.298837433078</v>
      </c>
      <c r="AL27" s="26">
        <v>2196.1894898222545</v>
      </c>
      <c r="AM27" s="26">
        <v>6118.7750969831295</v>
      </c>
      <c r="AN27">
        <v>2.98</v>
      </c>
      <c r="AO27">
        <v>0.99</v>
      </c>
      <c r="AP27">
        <f t="shared" si="13"/>
        <v>3969.9999999999995</v>
      </c>
      <c r="AQ27">
        <f t="shared" si="14"/>
        <v>0.64882267072659916</v>
      </c>
      <c r="AR27" s="1">
        <f t="shared" si="18"/>
        <v>0.75062972292191443</v>
      </c>
      <c r="AS27" s="1">
        <f t="shared" si="15"/>
        <v>0.4870255815529636</v>
      </c>
      <c r="AT27" s="1">
        <f t="shared" si="16"/>
        <v>0.83820291082636444</v>
      </c>
    </row>
    <row r="28" spans="1:46">
      <c r="A28">
        <v>2019</v>
      </c>
      <c r="F28">
        <v>2145.64</v>
      </c>
      <c r="G28">
        <v>8393.0369537960905</v>
      </c>
      <c r="H28">
        <v>13514.107127316918</v>
      </c>
      <c r="I28" s="11">
        <f t="shared" si="17"/>
        <v>0.77982783875477768</v>
      </c>
      <c r="AK28" s="26">
        <v>2865.3565608774225</v>
      </c>
      <c r="AL28" s="26">
        <v>2184.2594336236671</v>
      </c>
      <c r="AM28" s="26">
        <v>8462.2720382445132</v>
      </c>
      <c r="AN28">
        <v>2.97</v>
      </c>
      <c r="AO28">
        <v>1.64</v>
      </c>
      <c r="AP28">
        <f t="shared" si="13"/>
        <v>4610</v>
      </c>
      <c r="AQ28">
        <f t="shared" si="14"/>
        <v>0.54477095266678977</v>
      </c>
      <c r="AR28" s="1">
        <f t="shared" si="18"/>
        <v>0.64425162689804771</v>
      </c>
      <c r="AS28" s="1">
        <f t="shared" si="15"/>
        <v>0.35096957254237865</v>
      </c>
      <c r="AT28" s="1">
        <f t="shared" si="16"/>
        <v>0.80619861987558894</v>
      </c>
    </row>
    <row r="29" spans="1:46">
      <c r="A29">
        <v>2020</v>
      </c>
      <c r="F29">
        <v>2074</v>
      </c>
      <c r="G29">
        <v>13953</v>
      </c>
      <c r="H29">
        <v>19450.859919110022</v>
      </c>
      <c r="I29" s="11">
        <f t="shared" si="17"/>
        <v>0.8239738534260812</v>
      </c>
      <c r="AK29" s="26">
        <v>3242.0179045716945</v>
      </c>
      <c r="AL29" s="26">
        <v>2346.87782841427</v>
      </c>
      <c r="AM29" s="26">
        <v>14260.581686776355</v>
      </c>
      <c r="AN29">
        <v>6.82</v>
      </c>
      <c r="AO29">
        <v>2.8</v>
      </c>
      <c r="AP29">
        <f t="shared" si="13"/>
        <v>9620.0000000000018</v>
      </c>
      <c r="AQ29">
        <f t="shared" si="14"/>
        <v>0.67458678834401953</v>
      </c>
      <c r="AR29" s="1">
        <f t="shared" si="18"/>
        <v>0.70893970893970881</v>
      </c>
      <c r="AS29" s="1">
        <f t="shared" si="15"/>
        <v>0.47824136138318213</v>
      </c>
      <c r="AT29" s="1">
        <f t="shared" si="16"/>
        <v>0.80365457303916277</v>
      </c>
    </row>
    <row r="30" spans="1:46">
      <c r="A30">
        <v>2021</v>
      </c>
      <c r="F30">
        <v>2392.3642414796768</v>
      </c>
      <c r="G30">
        <v>16966.409166959249</v>
      </c>
      <c r="H30">
        <v>23564.62880112612</v>
      </c>
      <c r="I30" s="11">
        <f t="shared" si="17"/>
        <v>0.82151828368770219</v>
      </c>
      <c r="AK30" s="26">
        <v>4205.8553926871946</v>
      </c>
      <c r="AL30" s="26">
        <v>2392.3642414796768</v>
      </c>
      <c r="AM30" s="26">
        <v>16966.409166959249</v>
      </c>
      <c r="AN30">
        <v>8.65</v>
      </c>
      <c r="AO30">
        <v>3.87</v>
      </c>
      <c r="AP30">
        <f t="shared" si="13"/>
        <v>12520</v>
      </c>
      <c r="AQ30">
        <f t="shared" si="14"/>
        <v>0.73792868466132</v>
      </c>
      <c r="AR30" s="1">
        <f t="shared" si="18"/>
        <v>0.6908945686900958</v>
      </c>
      <c r="AS30" s="1">
        <f t="shared" si="15"/>
        <v>0.50983092031313237</v>
      </c>
      <c r="AT30" s="1">
        <f t="shared" si="16"/>
        <v>0.77190223565181237</v>
      </c>
    </row>
    <row r="37" spans="1:9">
      <c r="B37" s="2" t="s">
        <v>11</v>
      </c>
      <c r="C37" t="s">
        <v>10</v>
      </c>
      <c r="D37" t="s">
        <v>9</v>
      </c>
      <c r="E37" s="2" t="s">
        <v>10</v>
      </c>
      <c r="F37" s="2" t="s">
        <v>9</v>
      </c>
    </row>
    <row r="38" spans="1:9">
      <c r="A38">
        <v>2000</v>
      </c>
      <c r="B38" s="2">
        <v>0</v>
      </c>
      <c r="C38">
        <v>9.9</v>
      </c>
      <c r="D38">
        <v>9.9</v>
      </c>
      <c r="E38" s="2">
        <f t="shared" ref="E38:E50" si="19">C38-B38</f>
        <v>9.9</v>
      </c>
      <c r="F38" s="2">
        <f t="shared" ref="F38:F50" si="20">D38-C38</f>
        <v>0</v>
      </c>
    </row>
    <row r="39" spans="1:9">
      <c r="A39">
        <v>2001</v>
      </c>
      <c r="B39" s="2">
        <v>9.9</v>
      </c>
      <c r="C39">
        <v>14.9</v>
      </c>
      <c r="D39">
        <v>14.9</v>
      </c>
      <c r="E39" s="2">
        <f t="shared" si="19"/>
        <v>5</v>
      </c>
      <c r="F39" s="2">
        <f t="shared" si="20"/>
        <v>0</v>
      </c>
    </row>
    <row r="40" spans="1:9">
      <c r="A40">
        <v>2002</v>
      </c>
      <c r="B40" s="2">
        <v>9.9</v>
      </c>
      <c r="C40">
        <v>19.8</v>
      </c>
      <c r="D40">
        <v>29.7</v>
      </c>
      <c r="E40" s="2">
        <f t="shared" si="19"/>
        <v>9.9</v>
      </c>
      <c r="F40" s="2">
        <f t="shared" si="20"/>
        <v>9.8999999999999986</v>
      </c>
    </row>
    <row r="41" spans="1:9">
      <c r="A41">
        <v>2003</v>
      </c>
      <c r="B41" s="2">
        <v>19.8</v>
      </c>
      <c r="C41">
        <v>44.6</v>
      </c>
      <c r="D41">
        <v>49.6</v>
      </c>
      <c r="E41" s="2">
        <f t="shared" si="19"/>
        <v>24.8</v>
      </c>
      <c r="F41" s="2">
        <f t="shared" si="20"/>
        <v>5</v>
      </c>
    </row>
    <row r="42" spans="1:9">
      <c r="A42">
        <v>2004</v>
      </c>
      <c r="B42" s="2">
        <v>29.7</v>
      </c>
      <c r="C42">
        <v>59.5</v>
      </c>
      <c r="D42">
        <v>59.5</v>
      </c>
      <c r="E42" s="2">
        <f t="shared" si="19"/>
        <v>29.8</v>
      </c>
      <c r="F42" s="2">
        <f t="shared" si="20"/>
        <v>0</v>
      </c>
    </row>
    <row r="43" spans="1:9">
      <c r="A43">
        <v>2005</v>
      </c>
      <c r="B43" s="2">
        <v>34.700000000000003</v>
      </c>
      <c r="C43">
        <v>84.3</v>
      </c>
      <c r="D43">
        <v>84.3</v>
      </c>
      <c r="E43" s="2">
        <f t="shared" si="19"/>
        <v>49.599999999999994</v>
      </c>
      <c r="F43" s="2">
        <f t="shared" si="20"/>
        <v>0</v>
      </c>
    </row>
    <row r="44" spans="1:9">
      <c r="A44">
        <v>2006</v>
      </c>
      <c r="B44" s="2">
        <v>39.700000000000003</v>
      </c>
      <c r="C44">
        <v>109</v>
      </c>
      <c r="D44">
        <v>109</v>
      </c>
      <c r="E44" s="2">
        <f t="shared" si="19"/>
        <v>69.3</v>
      </c>
      <c r="F44" s="2">
        <f t="shared" si="20"/>
        <v>0</v>
      </c>
    </row>
    <row r="45" spans="1:9">
      <c r="A45">
        <v>2007</v>
      </c>
      <c r="B45" s="2">
        <v>59.5</v>
      </c>
      <c r="C45">
        <v>153.69999999999999</v>
      </c>
      <c r="D45">
        <v>168.5</v>
      </c>
      <c r="E45" s="2">
        <f t="shared" si="19"/>
        <v>94.199999999999989</v>
      </c>
      <c r="F45" s="2">
        <f t="shared" si="20"/>
        <v>14.800000000000011</v>
      </c>
    </row>
    <row r="46" spans="1:9">
      <c r="A46">
        <v>2008</v>
      </c>
      <c r="B46" s="2">
        <v>84.3</v>
      </c>
      <c r="C46">
        <v>282.60000000000002</v>
      </c>
      <c r="D46">
        <v>302.39999999999998</v>
      </c>
      <c r="E46" s="2">
        <f t="shared" si="19"/>
        <v>198.3</v>
      </c>
      <c r="F46" s="2">
        <f t="shared" si="20"/>
        <v>19.799999999999955</v>
      </c>
    </row>
    <row r="47" spans="1:9">
      <c r="A47">
        <v>2009</v>
      </c>
      <c r="B47" s="2">
        <v>168.5</v>
      </c>
      <c r="C47">
        <v>376.7</v>
      </c>
      <c r="D47">
        <v>436.3</v>
      </c>
      <c r="E47" s="2">
        <f t="shared" si="19"/>
        <v>208.2</v>
      </c>
      <c r="F47" s="2">
        <f t="shared" si="20"/>
        <v>59.600000000000023</v>
      </c>
    </row>
    <row r="48" spans="1:9">
      <c r="A48">
        <v>2010</v>
      </c>
      <c r="B48" s="10">
        <v>247.9</v>
      </c>
      <c r="C48">
        <v>580</v>
      </c>
      <c r="D48">
        <v>847.7</v>
      </c>
      <c r="E48" s="10">
        <f t="shared" si="19"/>
        <v>332.1</v>
      </c>
      <c r="F48" s="10">
        <f t="shared" si="20"/>
        <v>267.70000000000005</v>
      </c>
      <c r="G48" s="9">
        <f>56+60+63+67</f>
        <v>246</v>
      </c>
      <c r="H48" s="9">
        <f>63+64+94+115</f>
        <v>336</v>
      </c>
      <c r="I48" s="9">
        <f>22+55+22+167</f>
        <v>266</v>
      </c>
    </row>
    <row r="49" spans="1:9">
      <c r="A49">
        <v>2011</v>
      </c>
      <c r="B49" s="10">
        <v>302.39999999999998</v>
      </c>
      <c r="C49">
        <v>1125.4000000000001</v>
      </c>
      <c r="D49">
        <v>1888.8</v>
      </c>
      <c r="E49" s="10">
        <f t="shared" si="19"/>
        <v>823.00000000000011</v>
      </c>
      <c r="F49" s="10">
        <f t="shared" si="20"/>
        <v>763.39999999999986</v>
      </c>
      <c r="G49" s="9">
        <f>72+68+75+88</f>
        <v>303</v>
      </c>
      <c r="H49" s="9">
        <f>168+224+174+260</f>
        <v>826</v>
      </c>
      <c r="I49" s="9">
        <f>38+50+227+445</f>
        <v>760</v>
      </c>
    </row>
    <row r="50" spans="1:9">
      <c r="A50">
        <v>2012</v>
      </c>
      <c r="B50" s="10">
        <v>490.8</v>
      </c>
      <c r="C50">
        <v>1531.9</v>
      </c>
      <c r="D50">
        <v>3311.6</v>
      </c>
      <c r="E50" s="10">
        <f t="shared" si="19"/>
        <v>1041.1000000000001</v>
      </c>
      <c r="F50" s="10">
        <f t="shared" si="20"/>
        <v>1779.6999999999998</v>
      </c>
      <c r="G50" s="9">
        <f>107+111+127+144</f>
        <v>489</v>
      </c>
      <c r="H50" s="9">
        <f>303+209+249+282</f>
        <v>1043</v>
      </c>
      <c r="I50" s="9">
        <f>134+464+310+874</f>
        <v>1782</v>
      </c>
    </row>
    <row r="51" spans="1:9">
      <c r="C51" t="s">
        <v>35</v>
      </c>
    </row>
  </sheetData>
  <mergeCells count="6">
    <mergeCell ref="Y2:AB2"/>
    <mergeCell ref="Y18:Z18"/>
    <mergeCell ref="Y19:Z19"/>
    <mergeCell ref="AD2:AH2"/>
    <mergeCell ref="AD18:AE18"/>
    <mergeCell ref="AD19:AE19"/>
  </mergeCells>
  <conditionalFormatting sqref="AR16:AT3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AK1" r:id="rId1" display="https://doi.org/10.2172/1888246" xr:uid="{9599ADBC-4AEE-4494-B372-3C8E0C339E82}"/>
  </hyperlinks>
  <pageMargins left="0.7" right="0.7" top="0.75" bottom="0.75" header="0.3" footer="0.3"/>
  <pageSetup orientation="portrait"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SectorInstalls</vt:lpstr>
      <vt:lpstr>StateSectorInstalls</vt:lpstr>
      <vt:lpstr>input-Installs-Subset-CommUtili</vt:lpstr>
      <vt:lpstr>Sheet1</vt:lpstr>
      <vt:lpstr>raw and 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Heather</dc:creator>
  <cp:lastModifiedBy>Mirletz, Heather</cp:lastModifiedBy>
  <dcterms:created xsi:type="dcterms:W3CDTF">2021-09-16T18:42:52Z</dcterms:created>
  <dcterms:modified xsi:type="dcterms:W3CDTF">2025-05-01T18:42:31Z</dcterms:modified>
</cp:coreProperties>
</file>