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77e573610f15401/Documents/PythonProjects/QIS/PADMR/padmr/tests/testing_data/"/>
    </mc:Choice>
  </mc:AlternateContent>
  <xr:revisionPtr revIDLastSave="0" documentId="8_{C20BBA66-9539-4BFF-956E-2748C40B02CE}" xr6:coauthVersionLast="45" xr6:coauthVersionMax="45" xr10:uidLastSave="{00000000-0000-0000-0000-000000000000}"/>
  <bookViews>
    <workbookView xWindow="4416" yWindow="408" windowWidth="13452" windowHeight="9132" activeTab="1" xr2:uid="{D973B3DA-69F8-4FB9-875A-7DAFD5161CD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2" l="1"/>
  <c r="H4" i="2"/>
  <c r="H2" i="2"/>
  <c r="G3" i="2"/>
  <c r="G4" i="2"/>
  <c r="G2" i="2"/>
  <c r="C3" i="2"/>
  <c r="C4" i="2"/>
  <c r="C2" i="2"/>
  <c r="A8" i="2"/>
  <c r="F14" i="1"/>
  <c r="F13" i="1"/>
  <c r="F12" i="1"/>
  <c r="C24" i="1"/>
  <c r="C23" i="1"/>
  <c r="B22" i="1"/>
  <c r="C8" i="1"/>
  <c r="E8" i="1" s="1"/>
  <c r="E19" i="1"/>
  <c r="C19" i="1"/>
</calcChain>
</file>

<file path=xl/sharedStrings.xml><?xml version="1.0" encoding="utf-8"?>
<sst xmlns="http://schemas.openxmlformats.org/spreadsheetml/2006/main" count="21" uniqueCount="16">
  <si>
    <t>PL Lifetime</t>
  </si>
  <si>
    <t>set_abscissa</t>
  </si>
  <si>
    <t>get_lockin_results</t>
  </si>
  <si>
    <t>distribute_results</t>
  </si>
  <si>
    <t>plot_results</t>
  </si>
  <si>
    <t>total</t>
  </si>
  <si>
    <t>prepare_for_collection</t>
  </si>
  <si>
    <t>Optical Absorption</t>
  </si>
  <si>
    <t>50 nm/sec</t>
  </si>
  <si>
    <t>200 nm/sec</t>
  </si>
  <si>
    <t>steps</t>
  </si>
  <si>
    <t>est</t>
  </si>
  <si>
    <t>actual</t>
  </si>
  <si>
    <t>range</t>
  </si>
  <si>
    <t>ave_step</t>
  </si>
  <si>
    <t>/numssteps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</si>
</sst>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Sheet2!$C$2:$C$4</c:f>
              <c:numCache>
                <c:formatCode>General</c:formatCode>
                <c:ptCount val="3"/>
                <c:pt idx="0">
                  <c:v>5.0000000000000001E-3</c:v>
                </c:pt>
                <c:pt idx="1">
                  <c:v>0.01</c:v>
                </c:pt>
                <c:pt idx="2">
                  <c:v>0.02</c:v>
                </c:pt>
              </c:numCache>
            </c:numRef>
          </c:xVal>
          <c:yVal>
            <c:numRef>
              <c:f>Sheet2!$H$2:$H$4</c:f>
              <c:numCache>
                <c:formatCode>General</c:formatCode>
                <c:ptCount val="3"/>
                <c:pt idx="0">
                  <c:v>1.0199999999999996</c:v>
                </c:pt>
                <c:pt idx="1">
                  <c:v>1.44</c:v>
                </c:pt>
                <c:pt idx="2">
                  <c:v>1.92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60B-4896-BDC6-5E9EEAF30F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4662127"/>
        <c:axId val="1644847215"/>
      </c:scatterChart>
      <c:valAx>
        <c:axId val="15146621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4847215"/>
        <c:crosses val="autoZero"/>
        <c:crossBetween val="midCat"/>
      </c:valAx>
      <c:valAx>
        <c:axId val="1644847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46621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765810</xdr:colOff>
      <xdr:row>5</xdr:row>
      <xdr:rowOff>68580</xdr:rowOff>
    </xdr:from>
    <xdr:to>
      <xdr:col>8</xdr:col>
      <xdr:colOff>262890</xdr:colOff>
      <xdr:row>20</xdr:row>
      <xdr:rowOff>68580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10F823A-DBA5-45E9-94EE-A45B8A16DA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32D8A-B748-43E8-9870-092316816FD5}">
  <dimension ref="A1:F24"/>
  <sheetViews>
    <sheetView workbookViewId="0">
      <selection activeCell="F15" sqref="F15"/>
    </sheetView>
  </sheetViews>
  <sheetFormatPr defaultRowHeight="14.4" x14ac:dyDescent="0.3"/>
  <cols>
    <col min="1" max="1" width="19.88671875" customWidth="1"/>
  </cols>
  <sheetData>
    <row r="1" spans="1:6" x14ac:dyDescent="0.3">
      <c r="A1" t="s">
        <v>0</v>
      </c>
    </row>
    <row r="2" spans="1:6" x14ac:dyDescent="0.3">
      <c r="A2" t="s">
        <v>6</v>
      </c>
      <c r="B2">
        <v>0</v>
      </c>
    </row>
    <row r="3" spans="1:6" x14ac:dyDescent="0.3">
      <c r="A3" t="s">
        <v>1</v>
      </c>
      <c r="B3">
        <v>0.41899999999999998</v>
      </c>
      <c r="C3">
        <v>0.43</v>
      </c>
      <c r="D3">
        <v>0.496</v>
      </c>
    </row>
    <row r="4" spans="1:6" x14ac:dyDescent="0.3">
      <c r="A4" t="s">
        <v>2</v>
      </c>
      <c r="B4">
        <v>2.0609999999999999</v>
      </c>
      <c r="C4">
        <v>2.077</v>
      </c>
      <c r="D4">
        <v>3.3090000000000002</v>
      </c>
    </row>
    <row r="5" spans="1:6" x14ac:dyDescent="0.3">
      <c r="A5" t="s">
        <v>3</v>
      </c>
      <c r="B5">
        <v>0.03</v>
      </c>
      <c r="C5">
        <v>3.2000000000000001E-2</v>
      </c>
      <c r="D5">
        <v>2.1000000000000001E-2</v>
      </c>
    </row>
    <row r="6" spans="1:6" x14ac:dyDescent="0.3">
      <c r="A6" t="s">
        <v>4</v>
      </c>
      <c r="B6">
        <v>0.248</v>
      </c>
      <c r="C6">
        <v>0.23599999999999999</v>
      </c>
      <c r="D6">
        <v>0.19500000000000001</v>
      </c>
    </row>
    <row r="8" spans="1:6" x14ac:dyDescent="0.3">
      <c r="A8" t="s">
        <v>5</v>
      </c>
      <c r="C8">
        <f>SUM(B3:D6)</f>
        <v>9.5540000000000003</v>
      </c>
      <c r="D8">
        <v>11.58</v>
      </c>
      <c r="E8">
        <f>D8-C8</f>
        <v>2.0259999999999998</v>
      </c>
    </row>
    <row r="11" spans="1:6" x14ac:dyDescent="0.3">
      <c r="A11" t="s">
        <v>7</v>
      </c>
    </row>
    <row r="12" spans="1:6" x14ac:dyDescent="0.3">
      <c r="A12" t="s">
        <v>8</v>
      </c>
      <c r="F12">
        <f>700-400</f>
        <v>300</v>
      </c>
    </row>
    <row r="13" spans="1:6" x14ac:dyDescent="0.3">
      <c r="A13" t="s">
        <v>6</v>
      </c>
      <c r="B13">
        <v>1E-3</v>
      </c>
      <c r="F13">
        <f>F12/3</f>
        <v>100</v>
      </c>
    </row>
    <row r="14" spans="1:6" x14ac:dyDescent="0.3">
      <c r="A14" t="s">
        <v>1</v>
      </c>
      <c r="B14">
        <v>9.0890000000000004</v>
      </c>
      <c r="C14">
        <v>8.0299999999999994</v>
      </c>
      <c r="D14">
        <v>8.0670000000000002</v>
      </c>
      <c r="F14">
        <f>F13/50</f>
        <v>2</v>
      </c>
    </row>
    <row r="15" spans="1:6" x14ac:dyDescent="0.3">
      <c r="A15" t="s">
        <v>2</v>
      </c>
      <c r="B15">
        <v>2.0289999999999999</v>
      </c>
      <c r="C15">
        <v>2.06</v>
      </c>
      <c r="D15">
        <v>2.08</v>
      </c>
    </row>
    <row r="16" spans="1:6" x14ac:dyDescent="0.3">
      <c r="A16" t="s">
        <v>3</v>
      </c>
      <c r="B16">
        <v>2.9000000000000001E-2</v>
      </c>
      <c r="C16">
        <v>3.3000000000000002E-2</v>
      </c>
      <c r="D16">
        <v>4.9000000000000002E-2</v>
      </c>
    </row>
    <row r="17" spans="1:5" x14ac:dyDescent="0.3">
      <c r="A17" t="s">
        <v>4</v>
      </c>
      <c r="B17">
        <v>0.20200000000000001</v>
      </c>
      <c r="C17">
        <v>0.11</v>
      </c>
      <c r="D17">
        <v>0.214</v>
      </c>
    </row>
    <row r="19" spans="1:5" x14ac:dyDescent="0.3">
      <c r="C19">
        <f>SUM(B13:D17)</f>
        <v>31.992999999999995</v>
      </c>
      <c r="D19">
        <v>32.65</v>
      </c>
      <c r="E19">
        <f>D19-C19</f>
        <v>0.65700000000000358</v>
      </c>
    </row>
    <row r="22" spans="1:5" x14ac:dyDescent="0.3">
      <c r="A22">
        <v>1</v>
      </c>
      <c r="B22">
        <f>512*0.5*0.00132</f>
        <v>0.33792</v>
      </c>
      <c r="C22">
        <v>0.5</v>
      </c>
      <c r="D22">
        <v>0.13900000000000001</v>
      </c>
    </row>
    <row r="23" spans="1:5" x14ac:dyDescent="0.3">
      <c r="C23">
        <f>SUM(A22:D22)</f>
        <v>1.97692</v>
      </c>
    </row>
    <row r="24" spans="1:5" x14ac:dyDescent="0.3">
      <c r="C24">
        <f>C23+0.44</f>
        <v>2.4169200000000002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033C0-A446-4F74-B3BE-53855D0B484B}">
  <dimension ref="A1:H8"/>
  <sheetViews>
    <sheetView tabSelected="1" topLeftCell="C1" workbookViewId="0">
      <selection activeCell="H2" activeCellId="1" sqref="B2:B4 H2:H4"/>
    </sheetView>
  </sheetViews>
  <sheetFormatPr defaultRowHeight="14.4" x14ac:dyDescent="0.3"/>
  <cols>
    <col min="2" max="3" width="14.77734375" customWidth="1"/>
  </cols>
  <sheetData>
    <row r="1" spans="1:8" x14ac:dyDescent="0.3">
      <c r="D1" t="s">
        <v>10</v>
      </c>
      <c r="E1" t="s">
        <v>11</v>
      </c>
      <c r="F1" t="s">
        <v>12</v>
      </c>
      <c r="G1" t="s">
        <v>15</v>
      </c>
    </row>
    <row r="2" spans="1:8" x14ac:dyDescent="0.3">
      <c r="A2" t="s">
        <v>9</v>
      </c>
      <c r="B2">
        <v>200</v>
      </c>
      <c r="C2">
        <f>1/B2</f>
        <v>5.0000000000000001E-3</v>
      </c>
      <c r="D2">
        <v>10</v>
      </c>
      <c r="E2">
        <v>25</v>
      </c>
      <c r="F2">
        <v>32.299999999999997</v>
      </c>
      <c r="G2">
        <f>F2/10</f>
        <v>3.2299999999999995</v>
      </c>
      <c r="H2">
        <f>G2-(0.55+1+0.5+0.16)</f>
        <v>1.0199999999999996</v>
      </c>
    </row>
    <row r="3" spans="1:8" x14ac:dyDescent="0.3">
      <c r="A3">
        <v>100</v>
      </c>
      <c r="B3">
        <v>100</v>
      </c>
      <c r="C3">
        <f t="shared" ref="C3:C4" si="0">1/B3</f>
        <v>0.01</v>
      </c>
      <c r="D3">
        <v>10</v>
      </c>
      <c r="E3">
        <v>27</v>
      </c>
      <c r="F3">
        <v>36.5</v>
      </c>
      <c r="G3">
        <f t="shared" ref="G3:G4" si="1">F3/10</f>
        <v>3.65</v>
      </c>
      <c r="H3">
        <f t="shared" ref="H3:H4" si="2">G3-(0.55+1+0.5+0.16)</f>
        <v>1.44</v>
      </c>
    </row>
    <row r="4" spans="1:8" x14ac:dyDescent="0.3">
      <c r="B4">
        <v>50</v>
      </c>
      <c r="C4">
        <f t="shared" si="0"/>
        <v>0.02</v>
      </c>
      <c r="D4">
        <v>10</v>
      </c>
      <c r="E4">
        <v>30</v>
      </c>
      <c r="F4">
        <v>41.3</v>
      </c>
      <c r="G4">
        <f t="shared" si="1"/>
        <v>4.13</v>
      </c>
      <c r="H4">
        <f t="shared" si="2"/>
        <v>1.92</v>
      </c>
    </row>
    <row r="5" spans="1:8" x14ac:dyDescent="0.3">
      <c r="A5" t="s">
        <v>13</v>
      </c>
    </row>
    <row r="6" spans="1:8" x14ac:dyDescent="0.3">
      <c r="A6">
        <v>300</v>
      </c>
    </row>
    <row r="7" spans="1:8" x14ac:dyDescent="0.3">
      <c r="A7" t="s">
        <v>14</v>
      </c>
    </row>
    <row r="8" spans="1:8" x14ac:dyDescent="0.3">
      <c r="A8">
        <f>A6/10</f>
        <v>30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Dill</dc:creator>
  <cp:lastModifiedBy>Ryan Dill</cp:lastModifiedBy>
  <dcterms:created xsi:type="dcterms:W3CDTF">2020-10-15T15:46:15Z</dcterms:created>
  <dcterms:modified xsi:type="dcterms:W3CDTF">2020-10-15T21:24:02Z</dcterms:modified>
</cp:coreProperties>
</file>