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REopt-Analysis-Scripts\REopt Julia Package Scripts\results\"/>
    </mc:Choice>
  </mc:AlternateContent>
  <xr:revisionPtr revIDLastSave="0" documentId="13_ncr:1_{DE11670B-11E2-4FBB-91E0-B7FB16C16489}" xr6:coauthVersionLast="47" xr6:coauthVersionMax="47" xr10:uidLastSave="{00000000-0000-0000-0000-000000000000}"/>
  <bookViews>
    <workbookView xWindow="-110" yWindow="-110" windowWidth="19420" windowHeight="10420" firstSheet="23" activeTab="27" xr2:uid="{00000000-000D-0000-FFFF-FFFF00000000}"/>
  </bookViews>
  <sheets>
    <sheet name="resultsA_0" sheetId="2" r:id="rId1"/>
    <sheet name="resultsB_0" sheetId="3" r:id="rId2"/>
    <sheet name="resultsC_0" sheetId="4" r:id="rId3"/>
    <sheet name="resultsA_1" sheetId="5" r:id="rId4"/>
    <sheet name="resultsB_1" sheetId="6" r:id="rId5"/>
    <sheet name="resultsC_1" sheetId="7" r:id="rId6"/>
    <sheet name="resultsA_2" sheetId="8" r:id="rId7"/>
    <sheet name="resultsA_3" sheetId="9" r:id="rId8"/>
    <sheet name="resultsA_4" sheetId="10" r:id="rId9"/>
    <sheet name="resultsB_2" sheetId="11" r:id="rId10"/>
    <sheet name="resultsC_2" sheetId="12" r:id="rId11"/>
    <sheet name="resultsA_5" sheetId="13" r:id="rId12"/>
    <sheet name="resultsB_3" sheetId="14" r:id="rId13"/>
    <sheet name="resultsC_3" sheetId="15" r:id="rId14"/>
    <sheet name="resultsA_6" sheetId="16" r:id="rId15"/>
    <sheet name="resultsA_7" sheetId="17" r:id="rId16"/>
    <sheet name="resultsA_8" sheetId="18" r:id="rId17"/>
    <sheet name="resultsA_9" sheetId="19" r:id="rId18"/>
    <sheet name="resultsA_10" sheetId="20" r:id="rId19"/>
    <sheet name="resultsA_12" sheetId="21" r:id="rId20"/>
    <sheet name="resultsB_4" sheetId="23" r:id="rId21"/>
    <sheet name="resultsB_5" sheetId="28" r:id="rId22"/>
    <sheet name="resultsB_6" sheetId="30" r:id="rId23"/>
    <sheet name="resultsB_7" sheetId="32" r:id="rId24"/>
    <sheet name="resultsB_8" sheetId="34" r:id="rId25"/>
    <sheet name="Task2.PartA" sheetId="22" r:id="rId26"/>
    <sheet name="Task2.PartB" sheetId="26" r:id="rId27"/>
    <sheet name="Task2.PartC" sheetId="37" r:id="rId28"/>
    <sheet name="resultsA_11" sheetId="38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6" l="1"/>
  <c r="E10" i="26"/>
  <c r="G9" i="26"/>
  <c r="E9" i="26"/>
  <c r="G8" i="26"/>
  <c r="E8" i="26"/>
  <c r="G7" i="26"/>
  <c r="E7" i="26"/>
</calcChain>
</file>

<file path=xl/sharedStrings.xml><?xml version="1.0" encoding="utf-8"?>
<sst xmlns="http://schemas.openxmlformats.org/spreadsheetml/2006/main" count="535" uniqueCount="69">
  <si>
    <t>City</t>
  </si>
  <si>
    <t>Total_Annual_Emissions_CO2</t>
  </si>
  <si>
    <t>LifeCycle_Emissions_CO2</t>
  </si>
  <si>
    <t>NG_LifeCycle_Emissions_CO2</t>
  </si>
  <si>
    <t>LifeCycle_Emission_Reduction_Fraction</t>
  </si>
  <si>
    <t>Chicago</t>
  </si>
  <si>
    <t>Boston</t>
  </si>
  <si>
    <t>Houston</t>
  </si>
  <si>
    <t>San Francisco</t>
  </si>
  <si>
    <t>PV_size</t>
  </si>
  <si>
    <t>Battery_size</t>
  </si>
  <si>
    <t>npv</t>
  </si>
  <si>
    <t>BAU_Total_Annual_Emissions_CO2</t>
  </si>
  <si>
    <t>BAU_LifeCycle_Emissions_CO2</t>
  </si>
  <si>
    <t>Breakeven_Cost_of_Emissions_Reduction</t>
  </si>
  <si>
    <t>PV_size_kW</t>
  </si>
  <si>
    <t>PV_Production_kWh</t>
  </si>
  <si>
    <t>Battery_size_kWh</t>
  </si>
  <si>
    <t>Total_Annual_Emissions_tonnes_CO2</t>
  </si>
  <si>
    <t>LifeCycle_Emissions_tonnes_CO2</t>
  </si>
  <si>
    <t>NG_LifeCycle_Emissions_tonnes_CO2</t>
  </si>
  <si>
    <t>NG_Annual_Consumption_MMBtu</t>
  </si>
  <si>
    <t>Electric_Heater_kWh_consumption_annual</t>
  </si>
  <si>
    <t>Electric_Load_kWh_annual</t>
  </si>
  <si>
    <t>Grid_Electricity_Supplied_kWh_annual</t>
  </si>
  <si>
    <t>Electric_Heater_Thermal_Production_MMBtu_annual</t>
  </si>
  <si>
    <t>ElecUtility_Annual_Emissions_CO2</t>
  </si>
  <si>
    <t>Annual_Total_HeatingLoad_MMBtu</t>
  </si>
  <si>
    <t>Annual_Boiler_Fuel_HeatingLoad_MMBtu</t>
  </si>
  <si>
    <t>Existing_Boiler_Fuel_Consump_MMBtu</t>
  </si>
  <si>
    <t>Existing_Boiler_Thermal_Prod_MMBtu</t>
  </si>
  <si>
    <t>BAU_Existing_Boiler_Fuel_Consump_MMBtu</t>
  </si>
  <si>
    <t>BAU_Existing_Boiler_Thermal_Prod_MMBtu</t>
  </si>
  <si>
    <t>kWh - PV kWh Production =</t>
  </si>
  <si>
    <t>&lt;- converted Electric Heater kWh</t>
  </si>
  <si>
    <t>consumption into MMBtu</t>
  </si>
  <si>
    <t>Matches column G</t>
  </si>
  <si>
    <t>Test 5</t>
  </si>
  <si>
    <t>changed min=0.01</t>
  </si>
  <si>
    <t>removed max</t>
  </si>
  <si>
    <t>Also removed the max input variable from the JSON file</t>
  </si>
  <si>
    <t>changed max=0.23</t>
  </si>
  <si>
    <t>Also removed retire_in_optimal=false entirely from the JSON file as an input variable.</t>
  </si>
  <si>
    <t>changed min=0.06</t>
  </si>
  <si>
    <t>Test 4</t>
  </si>
  <si>
    <t>Test 3</t>
  </si>
  <si>
    <t>Test 2</t>
  </si>
  <si>
    <t>changed max=0.10</t>
  </si>
  <si>
    <t>Electric Heater Annual Consumption (kWh)</t>
  </si>
  <si>
    <t>Annual Grid-Supplied Electricity (kWh)</t>
  </si>
  <si>
    <t>Electric Heater Annual Thermal Production (MMBtu)</t>
  </si>
  <si>
    <t>Total Annual Heating Load (MMBtu)</t>
  </si>
  <si>
    <t>Existing Boiler Annual Fuel Heating Load (MMBtu)</t>
  </si>
  <si>
    <t>BAU Existing Boiler Fuel Consumption (MMBtu)</t>
  </si>
  <si>
    <t>BAU Existing Boiler Thermal Production (MMBtu)</t>
  </si>
  <si>
    <t>Total Annual Emissions CO2</t>
  </si>
  <si>
    <t>Electric Utility Annual Emissions CO2</t>
  </si>
  <si>
    <t>BAU Total Annual Emissions CO2</t>
  </si>
  <si>
    <t>LifeCycle Emissions CO2</t>
  </si>
  <si>
    <t>BAU LifeCycle Emissions CO2</t>
  </si>
  <si>
    <t>Natural Gas LifeCycle Emissions CO2</t>
  </si>
  <si>
    <t>LifeCycle Emissions Reduction Fraction</t>
  </si>
  <si>
    <t>Breakeven Cost of Emissions Reduction</t>
  </si>
  <si>
    <t>Net Present Value</t>
  </si>
  <si>
    <t>Electric Heater A+B7:Q7nnual Consumption (kWh)</t>
  </si>
  <si>
    <t>Natural Gas Annual Consumption (MMBtu)</t>
  </si>
  <si>
    <t>Battery Size (kWh)</t>
  </si>
  <si>
    <t>PV Production (kWh)</t>
  </si>
  <si>
    <t>PV size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</si>
</sst>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  <xf numFmtId="9" fontId="0" fillId="0" borderId="0" xfId="2" applyFont="1"/>
    <xf numFmtId="2" fontId="0" fillId="0" borderId="0" xfId="0" applyNumberFormat="1"/>
    <xf numFmtId="43" fontId="0" fillId="0" borderId="0" xfId="3" applyFont="1"/>
    <xf numFmtId="164" fontId="0" fillId="0" borderId="0" xfId="3" applyNumberFormat="1" applyFont="1"/>
    <xf numFmtId="0" fontId="0" fillId="0" borderId="0" xfId="0" applyAlignment="1">
      <alignment horizontal="center" wrapText="1"/>
    </xf>
    <xf numFmtId="0" fontId="0" fillId="0" borderId="0" xfId="3" applyNumberFormat="1" applyFont="1"/>
    <xf numFmtId="9" fontId="0" fillId="2" borderId="1" xfId="2" applyFont="1" applyFill="1" applyBorder="1"/>
    <xf numFmtId="164" fontId="0" fillId="0" borderId="0" xfId="0" applyNumberFormat="1"/>
    <xf numFmtId="164" fontId="0" fillId="0" borderId="0" xfId="3" applyNumberFormat="1" applyFont="1" applyAlignment="1">
      <alignment wrapText="1"/>
    </xf>
    <xf numFmtId="0" fontId="0" fillId="2" borderId="0" xfId="0" applyFill="1" applyAlignment="1">
      <alignment wrapText="1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8DAD-F8DA-4049-BDD4-9E95A2AA356E}">
  <dimension ref="A1:E5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10532.22</v>
      </c>
      <c r="C2">
        <v>226651.82</v>
      </c>
      <c r="D2">
        <v>0</v>
      </c>
      <c r="E2">
        <v>-1.79</v>
      </c>
    </row>
    <row r="3" spans="1:5" x14ac:dyDescent="0.35">
      <c r="A3" t="s">
        <v>6</v>
      </c>
      <c r="B3">
        <v>7066.13</v>
      </c>
      <c r="C3">
        <v>152062.14000000001</v>
      </c>
      <c r="D3">
        <v>0</v>
      </c>
      <c r="E3">
        <v>-0.87</v>
      </c>
    </row>
    <row r="4" spans="1:5" x14ac:dyDescent="0.35">
      <c r="A4" t="s">
        <v>7</v>
      </c>
      <c r="B4">
        <v>12000.68</v>
      </c>
      <c r="C4">
        <v>258253.05</v>
      </c>
      <c r="D4">
        <v>0</v>
      </c>
      <c r="E4">
        <v>-2.1800000000000002</v>
      </c>
    </row>
    <row r="5" spans="1:5" x14ac:dyDescent="0.35">
      <c r="A5" t="s">
        <v>8</v>
      </c>
      <c r="B5">
        <v>7120.24</v>
      </c>
      <c r="C5">
        <v>153226.53</v>
      </c>
      <c r="D5">
        <v>0</v>
      </c>
      <c r="E5">
        <v>-0.88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EC1D-F378-446B-9C92-3A7539D959FC}">
  <dimension ref="A1:H5"/>
  <sheetViews>
    <sheetView workbookViewId="0"/>
  </sheetViews>
  <sheetFormatPr defaultColWidth="10.90625" defaultRowHeight="14.5" x14ac:dyDescent="0.35"/>
  <sheetData>
    <row r="1" spans="1:8" x14ac:dyDescent="0.3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11</v>
      </c>
    </row>
    <row r="2" spans="1:8" x14ac:dyDescent="0.35">
      <c r="A2" t="s">
        <v>5</v>
      </c>
      <c r="B2">
        <v>3067.76</v>
      </c>
      <c r="C2">
        <v>0</v>
      </c>
      <c r="D2">
        <v>2471.17</v>
      </c>
      <c r="E2">
        <v>61778.39</v>
      </c>
      <c r="F2">
        <v>61773.68</v>
      </c>
      <c r="G2">
        <v>0.24</v>
      </c>
      <c r="H2">
        <v>-2741986.6</v>
      </c>
    </row>
    <row r="3" spans="1:8" x14ac:dyDescent="0.35">
      <c r="A3" t="s">
        <v>6</v>
      </c>
      <c r="B3">
        <v>2846.35</v>
      </c>
      <c r="C3">
        <v>0</v>
      </c>
      <c r="D3">
        <v>2474.69</v>
      </c>
      <c r="E3">
        <v>61778.39</v>
      </c>
      <c r="F3">
        <v>61228.46</v>
      </c>
      <c r="G3">
        <v>0.24</v>
      </c>
      <c r="H3">
        <v>-2296535.7799999998</v>
      </c>
    </row>
    <row r="4" spans="1:8" x14ac:dyDescent="0.35">
      <c r="A4" t="s">
        <v>7</v>
      </c>
      <c r="B4">
        <v>2671.48</v>
      </c>
      <c r="C4">
        <v>0</v>
      </c>
      <c r="D4">
        <v>2471.12</v>
      </c>
      <c r="E4">
        <v>61778.400000000001</v>
      </c>
      <c r="F4">
        <v>61780.37</v>
      </c>
      <c r="G4">
        <v>0.24</v>
      </c>
      <c r="H4">
        <v>-2543875.48</v>
      </c>
    </row>
    <row r="5" spans="1:8" x14ac:dyDescent="0.35">
      <c r="A5" t="s">
        <v>8</v>
      </c>
      <c r="B5">
        <v>2471.4299999999998</v>
      </c>
      <c r="C5">
        <v>0</v>
      </c>
      <c r="D5">
        <v>2471.14</v>
      </c>
      <c r="E5">
        <v>61778.39</v>
      </c>
      <c r="F5">
        <v>61778.38</v>
      </c>
      <c r="G5">
        <v>0.24</v>
      </c>
      <c r="H5">
        <v>-1937771.89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4736-3D75-4B93-9A82-A147035D0674}">
  <dimension ref="A1:H5"/>
  <sheetViews>
    <sheetView workbookViewId="0"/>
  </sheetViews>
  <sheetFormatPr defaultColWidth="10.90625" defaultRowHeight="14.5" x14ac:dyDescent="0.35"/>
  <sheetData>
    <row r="1" spans="1:8" x14ac:dyDescent="0.3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11</v>
      </c>
    </row>
    <row r="2" spans="1:8" x14ac:dyDescent="0.35">
      <c r="A2" t="s">
        <v>5</v>
      </c>
      <c r="B2">
        <v>5971.42</v>
      </c>
      <c r="C2">
        <v>6268.35</v>
      </c>
      <c r="D2">
        <v>1950.91</v>
      </c>
      <c r="E2">
        <v>48772.42</v>
      </c>
      <c r="F2">
        <v>48769.599999999999</v>
      </c>
      <c r="G2">
        <v>0.4</v>
      </c>
      <c r="H2">
        <v>-8339592.2800000003</v>
      </c>
    </row>
    <row r="3" spans="1:8" x14ac:dyDescent="0.35">
      <c r="A3" t="s">
        <v>5</v>
      </c>
      <c r="B3">
        <v>9182.89</v>
      </c>
      <c r="C3">
        <v>18729.080000000002</v>
      </c>
      <c r="D3">
        <v>1300.6199999999999</v>
      </c>
      <c r="E3">
        <v>32514.94</v>
      </c>
      <c r="F3">
        <v>32512.02</v>
      </c>
      <c r="G3">
        <v>0.6</v>
      </c>
      <c r="H3">
        <v>-15742760.09</v>
      </c>
    </row>
    <row r="4" spans="1:8" x14ac:dyDescent="0.35">
      <c r="A4" t="s">
        <v>5</v>
      </c>
      <c r="B4">
        <v>14311.35</v>
      </c>
      <c r="C4">
        <v>29848.17</v>
      </c>
      <c r="D4">
        <v>650.32000000000005</v>
      </c>
      <c r="E4">
        <v>16257.47</v>
      </c>
      <c r="F4">
        <v>16253.83</v>
      </c>
      <c r="G4">
        <v>0.8</v>
      </c>
      <c r="H4">
        <v>-27788443.390000001</v>
      </c>
    </row>
    <row r="5" spans="1:8" x14ac:dyDescent="0.35">
      <c r="A5" t="s">
        <v>5</v>
      </c>
      <c r="B5">
        <v>37354.019999999997</v>
      </c>
      <c r="C5">
        <v>121192.39</v>
      </c>
      <c r="D5">
        <v>0</v>
      </c>
      <c r="E5">
        <v>0</v>
      </c>
      <c r="F5">
        <v>0</v>
      </c>
      <c r="G5">
        <v>1</v>
      </c>
      <c r="H5">
        <v>-86975102.640000001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2C99-763D-4266-A92E-E8FFFC9475FE}">
  <dimension ref="A1:E5"/>
  <sheetViews>
    <sheetView topLeftCell="E1" workbookViewId="0">
      <selection activeCell="D8" sqref="D8"/>
    </sheetView>
  </sheetViews>
  <sheetFormatPr defaultColWidth="10.90625" defaultRowHeight="14.5" x14ac:dyDescent="0.35"/>
  <cols>
    <col min="2" max="2" width="13.81640625" customWidth="1"/>
    <col min="3" max="3" width="11.6328125" customWidth="1"/>
    <col min="4" max="4" width="13.54296875" customWidth="1"/>
    <col min="5" max="5" width="17.453125" customWidth="1"/>
  </cols>
  <sheetData>
    <row r="1" spans="1:5" s="1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10532.22</v>
      </c>
      <c r="C2">
        <v>226651.82</v>
      </c>
      <c r="D2">
        <v>0</v>
      </c>
      <c r="E2" s="3">
        <v>-1.79</v>
      </c>
    </row>
    <row r="3" spans="1:5" x14ac:dyDescent="0.35">
      <c r="A3" t="s">
        <v>6</v>
      </c>
      <c r="B3">
        <v>7066.13</v>
      </c>
      <c r="C3">
        <v>152062.14000000001</v>
      </c>
      <c r="D3">
        <v>0</v>
      </c>
      <c r="E3" s="3">
        <v>-0.87</v>
      </c>
    </row>
    <row r="4" spans="1:5" x14ac:dyDescent="0.35">
      <c r="A4" t="s">
        <v>7</v>
      </c>
      <c r="B4">
        <v>12000.68</v>
      </c>
      <c r="C4">
        <v>258253.05</v>
      </c>
      <c r="D4">
        <v>0</v>
      </c>
      <c r="E4" s="3">
        <v>-2.1800000000000002</v>
      </c>
    </row>
    <row r="5" spans="1:5" x14ac:dyDescent="0.35">
      <c r="A5" t="s">
        <v>8</v>
      </c>
      <c r="B5">
        <v>7120.24</v>
      </c>
      <c r="C5">
        <v>153226.53</v>
      </c>
      <c r="D5">
        <v>0</v>
      </c>
      <c r="E5" s="3">
        <v>-0.88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66F6-4451-4959-B235-348E84E5D72B}">
  <dimension ref="A1:H5"/>
  <sheetViews>
    <sheetView workbookViewId="0"/>
  </sheetViews>
  <sheetFormatPr defaultColWidth="10.90625" defaultRowHeight="14.5" x14ac:dyDescent="0.35"/>
  <sheetData>
    <row r="1" spans="1:8" x14ac:dyDescent="0.3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11</v>
      </c>
    </row>
    <row r="2" spans="1:8" x14ac:dyDescent="0.35">
      <c r="A2" t="s">
        <v>5</v>
      </c>
      <c r="B2">
        <v>3067.76</v>
      </c>
      <c r="C2">
        <v>0</v>
      </c>
      <c r="D2">
        <v>2471.17</v>
      </c>
      <c r="E2">
        <v>61778.39</v>
      </c>
      <c r="F2">
        <v>61773.68</v>
      </c>
      <c r="G2">
        <v>0.24</v>
      </c>
      <c r="H2">
        <v>-2741986.6</v>
      </c>
    </row>
    <row r="3" spans="1:8" x14ac:dyDescent="0.35">
      <c r="A3" t="s">
        <v>6</v>
      </c>
      <c r="B3">
        <v>2846.35</v>
      </c>
      <c r="C3">
        <v>0</v>
      </c>
      <c r="D3">
        <v>2474.69</v>
      </c>
      <c r="E3">
        <v>61778.39</v>
      </c>
      <c r="F3">
        <v>61228.46</v>
      </c>
      <c r="G3">
        <v>0.24</v>
      </c>
      <c r="H3">
        <v>-2296535.7799999998</v>
      </c>
    </row>
    <row r="4" spans="1:8" x14ac:dyDescent="0.35">
      <c r="A4" t="s">
        <v>7</v>
      </c>
      <c r="B4">
        <v>2671.48</v>
      </c>
      <c r="C4">
        <v>0</v>
      </c>
      <c r="D4">
        <v>2471.12</v>
      </c>
      <c r="E4">
        <v>61778.400000000001</v>
      </c>
      <c r="F4">
        <v>61780.37</v>
      </c>
      <c r="G4">
        <v>0.24</v>
      </c>
      <c r="H4">
        <v>-2543875.48</v>
      </c>
    </row>
    <row r="5" spans="1:8" x14ac:dyDescent="0.35">
      <c r="A5" t="s">
        <v>8</v>
      </c>
      <c r="B5">
        <v>2471.4299999999998</v>
      </c>
      <c r="C5">
        <v>0</v>
      </c>
      <c r="D5">
        <v>2471.14</v>
      </c>
      <c r="E5">
        <v>61778.39</v>
      </c>
      <c r="F5">
        <v>61778.38</v>
      </c>
      <c r="G5">
        <v>0.24</v>
      </c>
      <c r="H5">
        <v>-1937771.89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B8B5-B6EC-4D1E-B7BB-8A9DD849FFC8}">
  <dimension ref="A1:H5"/>
  <sheetViews>
    <sheetView workbookViewId="0">
      <selection activeCell="H8" sqref="H8"/>
    </sheetView>
  </sheetViews>
  <sheetFormatPr defaultColWidth="10.90625" defaultRowHeight="14.5" x14ac:dyDescent="0.35"/>
  <cols>
    <col min="7" max="7" width="13.1796875" customWidth="1"/>
    <col min="8" max="8" width="15.26953125" bestFit="1" customWidth="1"/>
  </cols>
  <sheetData>
    <row r="1" spans="1:8" s="1" customFormat="1" ht="43.5" x14ac:dyDescent="0.35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</v>
      </c>
    </row>
    <row r="2" spans="1:8" x14ac:dyDescent="0.35">
      <c r="A2" t="s">
        <v>5</v>
      </c>
      <c r="B2">
        <v>5971.42</v>
      </c>
      <c r="C2">
        <v>6268.35</v>
      </c>
      <c r="D2">
        <v>1950.91</v>
      </c>
      <c r="E2">
        <v>48772.42</v>
      </c>
      <c r="F2">
        <v>48769.599999999999</v>
      </c>
      <c r="G2">
        <v>0.4</v>
      </c>
      <c r="H2" s="2">
        <v>-8339592.2800000003</v>
      </c>
    </row>
    <row r="3" spans="1:8" x14ac:dyDescent="0.35">
      <c r="A3" t="s">
        <v>5</v>
      </c>
      <c r="B3">
        <v>9182.89</v>
      </c>
      <c r="C3">
        <v>18729.080000000002</v>
      </c>
      <c r="D3">
        <v>1300.6199999999999</v>
      </c>
      <c r="E3">
        <v>32514.94</v>
      </c>
      <c r="F3">
        <v>32512.02</v>
      </c>
      <c r="G3">
        <v>0.6</v>
      </c>
      <c r="H3" s="2">
        <v>-15742760.09</v>
      </c>
    </row>
    <row r="4" spans="1:8" x14ac:dyDescent="0.35">
      <c r="A4" t="s">
        <v>5</v>
      </c>
      <c r="B4">
        <v>14311.35</v>
      </c>
      <c r="C4">
        <v>29848.17</v>
      </c>
      <c r="D4">
        <v>650.32000000000005</v>
      </c>
      <c r="E4">
        <v>16257.47</v>
      </c>
      <c r="F4">
        <v>16253.83</v>
      </c>
      <c r="G4">
        <v>0.8</v>
      </c>
      <c r="H4" s="2">
        <v>-27788443.390000001</v>
      </c>
    </row>
    <row r="5" spans="1:8" x14ac:dyDescent="0.35">
      <c r="A5" t="s">
        <v>5</v>
      </c>
      <c r="B5">
        <v>37354.019999999997</v>
      </c>
      <c r="C5">
        <v>121192.39</v>
      </c>
      <c r="D5">
        <v>0</v>
      </c>
      <c r="E5">
        <v>0</v>
      </c>
      <c r="F5">
        <v>0</v>
      </c>
      <c r="G5">
        <v>1</v>
      </c>
      <c r="H5" s="2">
        <v>-86975102.640000001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9C7D-7C91-42B0-896A-470227B3287A}">
  <dimension ref="A1:H5"/>
  <sheetViews>
    <sheetView topLeftCell="D1" workbookViewId="0"/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12</v>
      </c>
      <c r="D1" t="s">
        <v>2</v>
      </c>
      <c r="E1" t="s">
        <v>13</v>
      </c>
      <c r="F1" t="s">
        <v>3</v>
      </c>
      <c r="G1" t="s">
        <v>4</v>
      </c>
      <c r="H1" t="s">
        <v>14</v>
      </c>
    </row>
    <row r="2" spans="1:8" x14ac:dyDescent="0.35">
      <c r="A2" t="s">
        <v>5</v>
      </c>
      <c r="B2">
        <v>10532.22</v>
      </c>
      <c r="C2">
        <v>3251.49</v>
      </c>
      <c r="D2">
        <v>226651.82</v>
      </c>
      <c r="E2">
        <v>81287.360000000001</v>
      </c>
      <c r="F2">
        <v>0</v>
      </c>
      <c r="G2">
        <v>-1.79</v>
      </c>
      <c r="H2">
        <v>-66.068299999999994</v>
      </c>
    </row>
    <row r="3" spans="1:8" x14ac:dyDescent="0.35">
      <c r="A3" t="s">
        <v>6</v>
      </c>
      <c r="B3">
        <v>7066.13</v>
      </c>
      <c r="C3">
        <v>3251.49</v>
      </c>
      <c r="D3">
        <v>152062.14000000001</v>
      </c>
      <c r="E3">
        <v>81287.350000000006</v>
      </c>
      <c r="F3">
        <v>0</v>
      </c>
      <c r="G3">
        <v>-0.87</v>
      </c>
      <c r="H3">
        <v>-140.63720000000001</v>
      </c>
    </row>
    <row r="4" spans="1:8" x14ac:dyDescent="0.35">
      <c r="A4" t="s">
        <v>7</v>
      </c>
      <c r="B4">
        <v>12000.68</v>
      </c>
      <c r="C4">
        <v>3251.49</v>
      </c>
      <c r="D4">
        <v>258253.05</v>
      </c>
      <c r="E4">
        <v>81287.360000000001</v>
      </c>
      <c r="F4">
        <v>0</v>
      </c>
      <c r="G4">
        <v>-2.1800000000000002</v>
      </c>
      <c r="H4">
        <v>-52.133899999999997</v>
      </c>
    </row>
    <row r="5" spans="1:8" x14ac:dyDescent="0.35">
      <c r="A5" t="s">
        <v>8</v>
      </c>
      <c r="B5">
        <v>7120.24</v>
      </c>
      <c r="C5">
        <v>3251.49</v>
      </c>
      <c r="D5">
        <v>153226.53</v>
      </c>
      <c r="E5">
        <v>81287.350000000006</v>
      </c>
      <c r="F5">
        <v>0</v>
      </c>
      <c r="G5">
        <v>-0.88</v>
      </c>
      <c r="H5">
        <v>-157.66419999999999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AAE9-0D53-4706-B083-9238A8122934}">
  <dimension ref="A1:H5"/>
  <sheetViews>
    <sheetView workbookViewId="0"/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12</v>
      </c>
      <c r="D1" t="s">
        <v>2</v>
      </c>
      <c r="E1" t="s">
        <v>13</v>
      </c>
      <c r="F1" t="s">
        <v>3</v>
      </c>
      <c r="G1" t="s">
        <v>4</v>
      </c>
      <c r="H1" t="s">
        <v>14</v>
      </c>
    </row>
    <row r="2" spans="1:8" x14ac:dyDescent="0.35">
      <c r="A2" t="s">
        <v>5</v>
      </c>
      <c r="B2">
        <v>10532.22</v>
      </c>
      <c r="C2">
        <v>3251.49</v>
      </c>
      <c r="D2">
        <v>226651.82</v>
      </c>
      <c r="E2">
        <v>81287.360000000001</v>
      </c>
      <c r="F2">
        <v>0</v>
      </c>
      <c r="G2">
        <v>-1.79</v>
      </c>
      <c r="H2">
        <v>-66.068299999999994</v>
      </c>
    </row>
    <row r="3" spans="1:8" x14ac:dyDescent="0.35">
      <c r="A3" t="s">
        <v>6</v>
      </c>
      <c r="B3">
        <v>7066.13</v>
      </c>
      <c r="C3">
        <v>3251.49</v>
      </c>
      <c r="D3">
        <v>152062.14000000001</v>
      </c>
      <c r="E3">
        <v>81287.350000000006</v>
      </c>
      <c r="F3">
        <v>0</v>
      </c>
      <c r="G3">
        <v>-0.87</v>
      </c>
      <c r="H3">
        <v>-140.63720000000001</v>
      </c>
    </row>
    <row r="4" spans="1:8" x14ac:dyDescent="0.35">
      <c r="A4" t="s">
        <v>7</v>
      </c>
      <c r="B4">
        <v>12000.68</v>
      </c>
      <c r="C4">
        <v>3251.49</v>
      </c>
      <c r="D4">
        <v>258253.05</v>
      </c>
      <c r="E4">
        <v>81287.360000000001</v>
      </c>
      <c r="F4">
        <v>0</v>
      </c>
      <c r="G4">
        <v>-2.1800000000000002</v>
      </c>
      <c r="H4">
        <v>-52.133899999999997</v>
      </c>
    </row>
    <row r="5" spans="1:8" x14ac:dyDescent="0.35">
      <c r="A5" t="s">
        <v>8</v>
      </c>
      <c r="B5">
        <v>7120.24</v>
      </c>
      <c r="C5">
        <v>3251.49</v>
      </c>
      <c r="D5">
        <v>153226.53</v>
      </c>
      <c r="E5">
        <v>81287.350000000006</v>
      </c>
      <c r="F5">
        <v>0</v>
      </c>
      <c r="G5">
        <v>-0.88</v>
      </c>
      <c r="H5">
        <v>-157.66419999999999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9C43-10BB-4347-ACE4-7D7A1E581318}">
  <dimension ref="A1:H5"/>
  <sheetViews>
    <sheetView workbookViewId="0">
      <selection activeCell="H2" sqref="H2:H5"/>
    </sheetView>
  </sheetViews>
  <sheetFormatPr defaultColWidth="10.90625" defaultRowHeight="14.5" x14ac:dyDescent="0.35"/>
  <cols>
    <col min="2" max="2" width="13.54296875" customWidth="1"/>
    <col min="3" max="3" width="16.90625" customWidth="1"/>
    <col min="4" max="4" width="12.54296875" customWidth="1"/>
    <col min="5" max="5" width="11.36328125" customWidth="1"/>
    <col min="6" max="6" width="12" customWidth="1"/>
    <col min="7" max="7" width="13.1796875" customWidth="1"/>
    <col min="8" max="8" width="15.54296875" customWidth="1"/>
  </cols>
  <sheetData>
    <row r="1" spans="1:8" s="1" customFormat="1" ht="43.5" x14ac:dyDescent="0.35">
      <c r="A1" s="1" t="s">
        <v>0</v>
      </c>
      <c r="B1" s="1" t="s">
        <v>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14</v>
      </c>
    </row>
    <row r="2" spans="1:8" x14ac:dyDescent="0.35">
      <c r="A2" t="s">
        <v>5</v>
      </c>
      <c r="B2">
        <v>10532.22</v>
      </c>
      <c r="C2">
        <v>3251.49</v>
      </c>
      <c r="D2">
        <v>226651.82</v>
      </c>
      <c r="E2">
        <v>81287.360000000001</v>
      </c>
      <c r="F2">
        <v>0</v>
      </c>
      <c r="G2" s="3">
        <v>-1.79</v>
      </c>
      <c r="H2" s="2">
        <v>-66.068299999999994</v>
      </c>
    </row>
    <row r="3" spans="1:8" x14ac:dyDescent="0.35">
      <c r="A3" t="s">
        <v>6</v>
      </c>
      <c r="B3">
        <v>7066.13</v>
      </c>
      <c r="C3">
        <v>3251.49</v>
      </c>
      <c r="D3">
        <v>152062.14000000001</v>
      </c>
      <c r="E3">
        <v>81287.350000000006</v>
      </c>
      <c r="F3">
        <v>0</v>
      </c>
      <c r="G3" s="3">
        <v>-0.87</v>
      </c>
      <c r="H3" s="2">
        <v>-140.63720000000001</v>
      </c>
    </row>
    <row r="4" spans="1:8" x14ac:dyDescent="0.35">
      <c r="A4" t="s">
        <v>7</v>
      </c>
      <c r="B4">
        <v>12000.68</v>
      </c>
      <c r="C4">
        <v>3251.49</v>
      </c>
      <c r="D4">
        <v>258253.05</v>
      </c>
      <c r="E4">
        <v>81287.360000000001</v>
      </c>
      <c r="F4">
        <v>0</v>
      </c>
      <c r="G4" s="3">
        <v>-2.1800000000000002</v>
      </c>
      <c r="H4" s="2">
        <v>-52.133899999999997</v>
      </c>
    </row>
    <row r="5" spans="1:8" x14ac:dyDescent="0.35">
      <c r="A5" t="s">
        <v>8</v>
      </c>
      <c r="B5">
        <v>7120.24</v>
      </c>
      <c r="C5">
        <v>3251.49</v>
      </c>
      <c r="D5">
        <v>153226.53</v>
      </c>
      <c r="E5">
        <v>81287.350000000006</v>
      </c>
      <c r="F5">
        <v>0</v>
      </c>
      <c r="G5" s="3">
        <v>-0.88</v>
      </c>
      <c r="H5" s="2">
        <v>-157.66419999999999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6FD3-6987-40B1-BFD3-E9AF25E4B236}">
  <dimension ref="A1:I5"/>
  <sheetViews>
    <sheetView workbookViewId="0">
      <selection activeCell="F4" sqref="F4"/>
    </sheetView>
  </sheetViews>
  <sheetFormatPr defaultColWidth="10.90625" defaultRowHeight="14.5" x14ac:dyDescent="0.35"/>
  <cols>
    <col min="3" max="3" width="12.54296875" customWidth="1"/>
  </cols>
  <sheetData>
    <row r="1" spans="1:9" s="1" customFormat="1" ht="58" x14ac:dyDescent="0.3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</v>
      </c>
      <c r="I1" s="1" t="s">
        <v>11</v>
      </c>
    </row>
    <row r="2" spans="1:9" x14ac:dyDescent="0.35">
      <c r="A2" t="s">
        <v>5</v>
      </c>
      <c r="B2">
        <v>3067.76</v>
      </c>
      <c r="C2">
        <v>3674072.16</v>
      </c>
      <c r="D2">
        <v>0</v>
      </c>
      <c r="E2">
        <v>2471.17</v>
      </c>
      <c r="F2">
        <v>61778.39</v>
      </c>
      <c r="G2">
        <v>61773.68</v>
      </c>
      <c r="H2">
        <v>0.24</v>
      </c>
      <c r="I2">
        <v>-2741986.6</v>
      </c>
    </row>
    <row r="3" spans="1:9" x14ac:dyDescent="0.35">
      <c r="A3" t="s">
        <v>6</v>
      </c>
      <c r="B3">
        <v>2846.35</v>
      </c>
      <c r="C3" s="4">
        <v>3342974.5</v>
      </c>
      <c r="D3">
        <v>0</v>
      </c>
      <c r="E3">
        <v>2474.69</v>
      </c>
      <c r="F3">
        <v>61778.39</v>
      </c>
      <c r="G3">
        <v>61228.46</v>
      </c>
      <c r="H3">
        <v>0.24</v>
      </c>
      <c r="I3">
        <v>-2296535.7799999998</v>
      </c>
    </row>
    <row r="4" spans="1:9" x14ac:dyDescent="0.35">
      <c r="A4" t="s">
        <v>7</v>
      </c>
      <c r="B4">
        <v>2671.48</v>
      </c>
      <c r="C4">
        <v>3522433.37</v>
      </c>
      <c r="D4">
        <v>0</v>
      </c>
      <c r="E4">
        <v>2471.12</v>
      </c>
      <c r="F4" s="4">
        <v>61778.400000000001</v>
      </c>
      <c r="G4">
        <v>61780.37</v>
      </c>
      <c r="H4">
        <v>0.24</v>
      </c>
      <c r="I4">
        <v>-2543875.48</v>
      </c>
    </row>
    <row r="5" spans="1:9" x14ac:dyDescent="0.35">
      <c r="A5" t="s">
        <v>8</v>
      </c>
      <c r="B5">
        <v>2471.4299999999998</v>
      </c>
      <c r="C5">
        <v>3520904.06</v>
      </c>
      <c r="D5">
        <v>0</v>
      </c>
      <c r="E5">
        <v>2471.14</v>
      </c>
      <c r="F5">
        <v>61778.39</v>
      </c>
      <c r="G5">
        <v>61778.38</v>
      </c>
      <c r="H5">
        <v>0.24</v>
      </c>
      <c r="I5">
        <v>-1937771.89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E439-8F9B-46D4-96D0-C7E65D725A28}">
  <dimension ref="A1:I5"/>
  <sheetViews>
    <sheetView topLeftCell="E1" workbookViewId="0">
      <selection activeCell="C2" sqref="C2"/>
    </sheetView>
  </sheetViews>
  <sheetFormatPr defaultColWidth="10.90625" defaultRowHeight="14.5" x14ac:dyDescent="0.35"/>
  <cols>
    <col min="3" max="3" width="13.6328125" customWidth="1"/>
  </cols>
  <sheetData>
    <row r="1" spans="1:9" s="1" customFormat="1" ht="58" x14ac:dyDescent="0.3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</v>
      </c>
      <c r="I1" s="1" t="s">
        <v>11</v>
      </c>
    </row>
    <row r="2" spans="1:9" x14ac:dyDescent="0.35">
      <c r="A2" t="s">
        <v>5</v>
      </c>
      <c r="B2">
        <v>5971.42</v>
      </c>
      <c r="C2">
        <v>7151612.6100000003</v>
      </c>
      <c r="D2">
        <v>6268.35</v>
      </c>
      <c r="E2">
        <v>1950.91</v>
      </c>
      <c r="F2">
        <v>48772.42</v>
      </c>
      <c r="G2">
        <v>48769.599999999999</v>
      </c>
      <c r="H2">
        <v>0.4</v>
      </c>
      <c r="I2">
        <v>-8339592.2800000003</v>
      </c>
    </row>
    <row r="3" spans="1:9" x14ac:dyDescent="0.35">
      <c r="A3" t="s">
        <v>5</v>
      </c>
      <c r="B3">
        <v>9182.89</v>
      </c>
      <c r="C3">
        <v>10997801.99</v>
      </c>
      <c r="D3">
        <v>18729.080000000002</v>
      </c>
      <c r="E3">
        <v>1300.6199999999999</v>
      </c>
      <c r="F3">
        <v>32514.94</v>
      </c>
      <c r="G3">
        <v>32512.02</v>
      </c>
      <c r="H3">
        <v>0.6</v>
      </c>
      <c r="I3">
        <v>-15742760.09</v>
      </c>
    </row>
    <row r="4" spans="1:9" x14ac:dyDescent="0.35">
      <c r="A4" t="s">
        <v>5</v>
      </c>
      <c r="B4">
        <v>14311.35</v>
      </c>
      <c r="C4">
        <v>17139848.82</v>
      </c>
      <c r="D4">
        <v>29848.17</v>
      </c>
      <c r="E4">
        <v>650.32000000000005</v>
      </c>
      <c r="F4">
        <v>16257.47</v>
      </c>
      <c r="G4">
        <v>16253.83</v>
      </c>
      <c r="H4">
        <v>0.8</v>
      </c>
      <c r="I4">
        <v>-27788443.390000001</v>
      </c>
    </row>
    <row r="5" spans="1:9" x14ac:dyDescent="0.35">
      <c r="A5" t="s">
        <v>5</v>
      </c>
      <c r="B5">
        <v>37354.019999999997</v>
      </c>
      <c r="C5">
        <v>44736675.18</v>
      </c>
      <c r="D5">
        <v>121192.39</v>
      </c>
      <c r="E5">
        <v>0</v>
      </c>
      <c r="F5">
        <v>0</v>
      </c>
      <c r="G5">
        <v>0</v>
      </c>
      <c r="H5">
        <v>1</v>
      </c>
      <c r="I5">
        <v>-86975102.640000001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85A6-F23C-4767-8C95-09CEB66AE27E}">
  <dimension ref="A1:H5"/>
  <sheetViews>
    <sheetView workbookViewId="0">
      <selection activeCell="E8" sqref="E8"/>
    </sheetView>
  </sheetViews>
  <sheetFormatPr defaultColWidth="10.90625" defaultRowHeight="14.5" x14ac:dyDescent="0.35"/>
  <cols>
    <col min="1" max="1" width="12.6328125" customWidth="1"/>
    <col min="2" max="2" width="13.7265625" customWidth="1"/>
    <col min="4" max="4" width="17.6328125" customWidth="1"/>
    <col min="5" max="5" width="13.08984375" customWidth="1"/>
    <col min="7" max="7" width="16.6328125" customWidth="1"/>
    <col min="8" max="8" width="14.81640625" customWidth="1"/>
  </cols>
  <sheetData>
    <row r="1" spans="1:8" s="1" customFormat="1" ht="43.5" x14ac:dyDescent="0.35">
      <c r="A1" s="1" t="s">
        <v>0</v>
      </c>
      <c r="B1" s="1" t="s">
        <v>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14</v>
      </c>
    </row>
    <row r="2" spans="1:8" x14ac:dyDescent="0.35">
      <c r="A2" t="s">
        <v>5</v>
      </c>
      <c r="B2" s="5">
        <v>10532.22</v>
      </c>
      <c r="C2" s="5">
        <v>3251.49</v>
      </c>
      <c r="D2" s="5">
        <v>226651.82</v>
      </c>
      <c r="E2" s="5">
        <v>81287.360000000001</v>
      </c>
      <c r="F2">
        <v>0</v>
      </c>
      <c r="G2" s="3">
        <v>-1.79</v>
      </c>
      <c r="H2" s="2">
        <v>-66.068299999999994</v>
      </c>
    </row>
    <row r="3" spans="1:8" x14ac:dyDescent="0.35">
      <c r="A3" t="s">
        <v>6</v>
      </c>
      <c r="B3" s="5">
        <v>7066.13</v>
      </c>
      <c r="C3" s="5">
        <v>3251.49</v>
      </c>
      <c r="D3" s="5">
        <v>152062.14000000001</v>
      </c>
      <c r="E3" s="5">
        <v>81287.350000000006</v>
      </c>
      <c r="F3">
        <v>0</v>
      </c>
      <c r="G3" s="3">
        <v>-0.87</v>
      </c>
      <c r="H3" s="2">
        <v>-140.63720000000001</v>
      </c>
    </row>
    <row r="4" spans="1:8" x14ac:dyDescent="0.35">
      <c r="A4" t="s">
        <v>7</v>
      </c>
      <c r="B4" s="5">
        <v>12000.68</v>
      </c>
      <c r="C4" s="5">
        <v>3251.49</v>
      </c>
      <c r="D4" s="5">
        <v>258253.05</v>
      </c>
      <c r="E4" s="5">
        <v>81287.360000000001</v>
      </c>
      <c r="F4">
        <v>0</v>
      </c>
      <c r="G4" s="3">
        <v>-2.1800000000000002</v>
      </c>
      <c r="H4" s="2">
        <v>-52.133899999999997</v>
      </c>
    </row>
    <row r="5" spans="1:8" x14ac:dyDescent="0.35">
      <c r="A5" t="s">
        <v>8</v>
      </c>
      <c r="B5" s="5">
        <v>7120.24</v>
      </c>
      <c r="C5" s="5">
        <v>3251.49</v>
      </c>
      <c r="D5" s="5">
        <v>153226.53</v>
      </c>
      <c r="E5" s="5">
        <v>81287.350000000006</v>
      </c>
      <c r="F5">
        <v>0</v>
      </c>
      <c r="G5" s="3">
        <v>-0.88</v>
      </c>
      <c r="H5" s="2">
        <v>-157.66419999999999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ACEC-52F1-46F0-A33E-DB54292BBD2A}">
  <dimension ref="A1:J5"/>
  <sheetViews>
    <sheetView workbookViewId="0">
      <selection activeCell="E11" sqref="E11"/>
    </sheetView>
  </sheetViews>
  <sheetFormatPr defaultColWidth="10.90625" defaultRowHeight="14.5" x14ac:dyDescent="0.35"/>
  <cols>
    <col min="3" max="3" width="13.453125" customWidth="1"/>
    <col min="5" max="5" width="12.453125" customWidth="1"/>
    <col min="6" max="6" width="11.08984375" bestFit="1" customWidth="1"/>
    <col min="7" max="7" width="12.6328125" customWidth="1"/>
    <col min="8" max="8" width="13.90625" customWidth="1"/>
    <col min="9" max="9" width="16.90625" customWidth="1"/>
    <col min="10" max="10" width="14.26953125" bestFit="1" customWidth="1"/>
  </cols>
  <sheetData>
    <row r="1" spans="1:10" s="1" customFormat="1" ht="43.5" x14ac:dyDescent="0.3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4</v>
      </c>
      <c r="J1" s="1" t="s">
        <v>11</v>
      </c>
    </row>
    <row r="2" spans="1:10" x14ac:dyDescent="0.35">
      <c r="A2" t="s">
        <v>5</v>
      </c>
      <c r="B2" s="6">
        <v>3067.76</v>
      </c>
      <c r="C2" s="6">
        <v>3674072.16</v>
      </c>
      <c r="D2">
        <v>0</v>
      </c>
      <c r="E2" s="5">
        <v>2471.17</v>
      </c>
      <c r="F2" s="6">
        <v>61778.39</v>
      </c>
      <c r="G2" s="5">
        <v>61773.68</v>
      </c>
      <c r="H2" s="5">
        <v>46599.65</v>
      </c>
      <c r="I2" s="3">
        <v>0.24</v>
      </c>
      <c r="J2" s="2">
        <v>-2741986.6</v>
      </c>
    </row>
    <row r="3" spans="1:10" x14ac:dyDescent="0.35">
      <c r="A3" t="s">
        <v>6</v>
      </c>
      <c r="B3" s="6">
        <v>2846.35</v>
      </c>
      <c r="C3" s="6">
        <v>3342974.5</v>
      </c>
      <c r="D3">
        <v>0</v>
      </c>
      <c r="E3" s="5">
        <v>2474.69</v>
      </c>
      <c r="F3" s="6">
        <v>61778.39</v>
      </c>
      <c r="G3" s="5">
        <v>61228.46</v>
      </c>
      <c r="H3" s="5">
        <v>46188.36</v>
      </c>
      <c r="I3" s="3">
        <v>0.24</v>
      </c>
      <c r="J3" s="2">
        <v>-2296535.7799999998</v>
      </c>
    </row>
    <row r="4" spans="1:10" x14ac:dyDescent="0.35">
      <c r="A4" t="s">
        <v>7</v>
      </c>
      <c r="B4" s="6">
        <v>2671.48</v>
      </c>
      <c r="C4" s="6">
        <v>3522433.37</v>
      </c>
      <c r="D4">
        <v>0</v>
      </c>
      <c r="E4" s="5">
        <v>2471.12</v>
      </c>
      <c r="F4" s="6">
        <v>61778.400000000001</v>
      </c>
      <c r="G4" s="5">
        <v>61780.37</v>
      </c>
      <c r="H4" s="5">
        <v>46604.7</v>
      </c>
      <c r="I4" s="3">
        <v>0.24</v>
      </c>
      <c r="J4" s="2">
        <v>-2543875.48</v>
      </c>
    </row>
    <row r="5" spans="1:10" x14ac:dyDescent="0.35">
      <c r="A5" t="s">
        <v>8</v>
      </c>
      <c r="B5" s="6">
        <v>2471.4299999999998</v>
      </c>
      <c r="C5" s="6">
        <v>3520904.06</v>
      </c>
      <c r="D5">
        <v>0</v>
      </c>
      <c r="E5" s="5">
        <v>2471.14</v>
      </c>
      <c r="F5" s="6">
        <v>61778.39</v>
      </c>
      <c r="G5" s="5">
        <v>61778.38</v>
      </c>
      <c r="H5" s="5">
        <v>46603.199999999997</v>
      </c>
      <c r="I5" s="3">
        <v>0.24</v>
      </c>
      <c r="J5" s="2">
        <v>-1937771.89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2E53-BB6C-4C2B-8B6A-F0787B138FDE}">
  <dimension ref="A1:J5"/>
  <sheetViews>
    <sheetView workbookViewId="0">
      <selection activeCell="G9" sqref="G9"/>
    </sheetView>
  </sheetViews>
  <sheetFormatPr defaultColWidth="10.90625" defaultRowHeight="14.5" x14ac:dyDescent="0.35"/>
  <cols>
    <col min="2" max="2" width="11" bestFit="1" customWidth="1"/>
    <col min="3" max="3" width="13.6328125" bestFit="1" customWidth="1"/>
    <col min="4" max="4" width="11.08984375" bestFit="1" customWidth="1"/>
    <col min="5" max="8" width="11" bestFit="1" customWidth="1"/>
    <col min="10" max="10" width="15.26953125" bestFit="1" customWidth="1"/>
  </cols>
  <sheetData>
    <row r="1" spans="1:10" s="1" customFormat="1" ht="58" x14ac:dyDescent="0.3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4</v>
      </c>
      <c r="J1" s="7" t="s">
        <v>11</v>
      </c>
    </row>
    <row r="2" spans="1:10" x14ac:dyDescent="0.35">
      <c r="A2" t="s">
        <v>5</v>
      </c>
      <c r="B2" s="5">
        <v>5971.42</v>
      </c>
      <c r="C2" s="5">
        <v>7151612.6100000003</v>
      </c>
      <c r="D2" s="5">
        <v>6268.35</v>
      </c>
      <c r="E2" s="5">
        <v>1950.91</v>
      </c>
      <c r="F2" s="5">
        <v>48772.42</v>
      </c>
      <c r="G2" s="5">
        <v>48769.599999999999</v>
      </c>
      <c r="H2" s="5">
        <v>36789.89</v>
      </c>
      <c r="I2" s="3">
        <v>0.4</v>
      </c>
      <c r="J2" s="2">
        <v>-8339592.2800000003</v>
      </c>
    </row>
    <row r="3" spans="1:10" x14ac:dyDescent="0.35">
      <c r="A3" t="s">
        <v>5</v>
      </c>
      <c r="B3" s="5">
        <v>9182.89</v>
      </c>
      <c r="C3" s="5">
        <v>10997801.99</v>
      </c>
      <c r="D3" s="5">
        <v>18729.080000000002</v>
      </c>
      <c r="E3" s="5">
        <v>1300.6199999999999</v>
      </c>
      <c r="F3" s="5">
        <v>32514.94</v>
      </c>
      <c r="G3" s="5">
        <v>32512.02</v>
      </c>
      <c r="H3" s="5">
        <v>24525.8</v>
      </c>
      <c r="I3" s="3">
        <v>0.6</v>
      </c>
      <c r="J3" s="2">
        <v>-15742760.09</v>
      </c>
    </row>
    <row r="4" spans="1:10" x14ac:dyDescent="0.35">
      <c r="A4" t="s">
        <v>5</v>
      </c>
      <c r="B4" s="5">
        <v>14311.35</v>
      </c>
      <c r="C4" s="5">
        <v>17139848.82</v>
      </c>
      <c r="D4" s="5">
        <v>29848.17</v>
      </c>
      <c r="E4" s="5">
        <v>650.32000000000005</v>
      </c>
      <c r="F4" s="5">
        <v>16257.47</v>
      </c>
      <c r="G4" s="5">
        <v>16253.83</v>
      </c>
      <c r="H4" s="5">
        <v>12261.25</v>
      </c>
      <c r="I4" s="3">
        <v>0.8</v>
      </c>
      <c r="J4" s="2">
        <v>-27788443.390000001</v>
      </c>
    </row>
    <row r="5" spans="1:10" x14ac:dyDescent="0.35">
      <c r="A5" t="s">
        <v>5</v>
      </c>
      <c r="B5" s="5">
        <v>37354.019999999997</v>
      </c>
      <c r="C5" s="5">
        <v>44736675.18</v>
      </c>
      <c r="D5" s="5">
        <v>121192.39</v>
      </c>
      <c r="E5" s="8">
        <v>0</v>
      </c>
      <c r="F5" s="8">
        <v>0</v>
      </c>
      <c r="G5" s="8">
        <v>0</v>
      </c>
      <c r="H5" s="8">
        <v>0</v>
      </c>
      <c r="I5" s="3">
        <v>1</v>
      </c>
      <c r="J5" s="2">
        <v>-86975102.640000001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DA29-7B4E-4DE9-8A79-665AE955E420}">
  <dimension ref="A1:M5"/>
  <sheetViews>
    <sheetView workbookViewId="0">
      <selection activeCell="L8" sqref="L8"/>
    </sheetView>
  </sheetViews>
  <sheetFormatPr defaultColWidth="10.90625" defaultRowHeight="14.5" x14ac:dyDescent="0.35"/>
  <cols>
    <col min="2" max="2" width="13.6328125" bestFit="1" customWidth="1"/>
    <col min="3" max="3" width="12.453125" customWidth="1"/>
    <col min="4" max="4" width="13.6328125" bestFit="1" customWidth="1"/>
    <col min="5" max="6" width="13.26953125" customWidth="1"/>
    <col min="7" max="7" width="11" bestFit="1" customWidth="1"/>
    <col min="8" max="8" width="16.08984375" customWidth="1"/>
    <col min="9" max="9" width="11.6328125" customWidth="1"/>
    <col min="10" max="10" width="11" bestFit="1" customWidth="1"/>
  </cols>
  <sheetData>
    <row r="1" spans="1:13" s="1" customFormat="1" ht="58" x14ac:dyDescent="0.3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</v>
      </c>
      <c r="G1" s="1" t="s">
        <v>12</v>
      </c>
      <c r="H1" s="1" t="s">
        <v>26</v>
      </c>
      <c r="I1" s="1" t="s">
        <v>2</v>
      </c>
      <c r="J1" s="1" t="s">
        <v>13</v>
      </c>
      <c r="K1" s="1" t="s">
        <v>3</v>
      </c>
      <c r="L1" s="1" t="s">
        <v>4</v>
      </c>
      <c r="M1" s="1" t="s">
        <v>14</v>
      </c>
    </row>
    <row r="2" spans="1:13" x14ac:dyDescent="0.35">
      <c r="A2" t="s">
        <v>5</v>
      </c>
      <c r="B2" s="6">
        <v>14522118</v>
      </c>
      <c r="C2" s="6">
        <v>1</v>
      </c>
      <c r="D2" s="6">
        <v>14522117</v>
      </c>
      <c r="E2" s="6">
        <v>49056</v>
      </c>
      <c r="F2" s="6">
        <v>10532.22</v>
      </c>
      <c r="G2" s="6">
        <v>3251.49</v>
      </c>
      <c r="H2" s="6">
        <v>10532.22</v>
      </c>
      <c r="I2" s="6">
        <v>226651.82</v>
      </c>
      <c r="J2" s="6">
        <v>81287.360000000001</v>
      </c>
      <c r="K2">
        <v>0</v>
      </c>
      <c r="L2" s="3">
        <v>-1.79</v>
      </c>
      <c r="M2">
        <v>-66.068299999999994</v>
      </c>
    </row>
    <row r="3" spans="1:13" x14ac:dyDescent="0.35">
      <c r="A3" t="s">
        <v>6</v>
      </c>
      <c r="B3" s="6">
        <v>14522118</v>
      </c>
      <c r="C3" s="6">
        <v>1</v>
      </c>
      <c r="D3" s="6">
        <v>14522117</v>
      </c>
      <c r="E3" s="6">
        <v>49056</v>
      </c>
      <c r="F3" s="6">
        <v>7066.13</v>
      </c>
      <c r="G3" s="6">
        <v>3251.49</v>
      </c>
      <c r="H3" s="6">
        <v>7066.13</v>
      </c>
      <c r="I3" s="6">
        <v>152062.14000000001</v>
      </c>
      <c r="J3" s="6">
        <v>81287.350000000006</v>
      </c>
      <c r="K3">
        <v>0</v>
      </c>
      <c r="L3" s="3">
        <v>-0.87</v>
      </c>
      <c r="M3">
        <v>-140.63720000000001</v>
      </c>
    </row>
    <row r="4" spans="1:13" x14ac:dyDescent="0.35">
      <c r="A4" t="s">
        <v>7</v>
      </c>
      <c r="B4" s="6">
        <v>14522118</v>
      </c>
      <c r="C4" s="6">
        <v>1</v>
      </c>
      <c r="D4" s="6">
        <v>14522117</v>
      </c>
      <c r="E4" s="6">
        <v>49056</v>
      </c>
      <c r="F4" s="6">
        <v>12000.68</v>
      </c>
      <c r="G4" s="6">
        <v>3251.49</v>
      </c>
      <c r="H4" s="6">
        <v>12000.68</v>
      </c>
      <c r="I4" s="6">
        <v>258253.05</v>
      </c>
      <c r="J4" s="6">
        <v>81287.360000000001</v>
      </c>
      <c r="K4">
        <v>0</v>
      </c>
      <c r="L4" s="3">
        <v>-2.1800000000000002</v>
      </c>
      <c r="M4">
        <v>-52.133899999999997</v>
      </c>
    </row>
    <row r="5" spans="1:13" x14ac:dyDescent="0.35">
      <c r="A5" t="s">
        <v>8</v>
      </c>
      <c r="B5" s="6">
        <v>14522118</v>
      </c>
      <c r="C5" s="6">
        <v>1</v>
      </c>
      <c r="D5" s="6">
        <v>14522117</v>
      </c>
      <c r="E5" s="6">
        <v>49056</v>
      </c>
      <c r="F5" s="6">
        <v>7120.24</v>
      </c>
      <c r="G5" s="6">
        <v>3251.49</v>
      </c>
      <c r="H5" s="6">
        <v>7120.24</v>
      </c>
      <c r="I5" s="6">
        <v>153226.53</v>
      </c>
      <c r="J5" s="6">
        <v>81287.350000000006</v>
      </c>
      <c r="K5">
        <v>0</v>
      </c>
      <c r="L5" s="3">
        <v>-0.88</v>
      </c>
      <c r="M5">
        <v>-157.66419999999999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0DD7-D6B2-4568-BBAE-F66A31813E2A}">
  <dimension ref="A1:O5"/>
  <sheetViews>
    <sheetView workbookViewId="0">
      <selection activeCell="G7" sqref="G7"/>
    </sheetView>
  </sheetViews>
  <sheetFormatPr defaultColWidth="10.90625" defaultRowHeight="14.5" x14ac:dyDescent="0.35"/>
  <cols>
    <col min="2" max="2" width="13.6328125" bestFit="1" customWidth="1"/>
    <col min="3" max="3" width="11" bestFit="1" customWidth="1"/>
    <col min="4" max="4" width="13.6328125" bestFit="1" customWidth="1"/>
    <col min="5" max="5" width="13.6328125" customWidth="1"/>
    <col min="6" max="6" width="12.90625" customWidth="1"/>
    <col min="7" max="7" width="12.453125" customWidth="1"/>
    <col min="8" max="8" width="12.54296875" customWidth="1"/>
    <col min="9" max="9" width="16" customWidth="1"/>
    <col min="10" max="10" width="11" bestFit="1" customWidth="1"/>
    <col min="11" max="11" width="11.08984375" bestFit="1" customWidth="1"/>
    <col min="12" max="13" width="11" bestFit="1" customWidth="1"/>
  </cols>
  <sheetData>
    <row r="1" spans="1:15" s="1" customFormat="1" ht="58" x14ac:dyDescent="0.3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27</v>
      </c>
      <c r="G1" s="1" t="s">
        <v>28</v>
      </c>
      <c r="H1" s="1" t="s">
        <v>1</v>
      </c>
      <c r="I1" s="1" t="s">
        <v>26</v>
      </c>
      <c r="J1" s="1" t="s">
        <v>12</v>
      </c>
      <c r="K1" s="1" t="s">
        <v>2</v>
      </c>
      <c r="L1" s="1" t="s">
        <v>13</v>
      </c>
      <c r="M1" s="1" t="s">
        <v>3</v>
      </c>
      <c r="N1" s="1" t="s">
        <v>4</v>
      </c>
      <c r="O1" s="1" t="s">
        <v>14</v>
      </c>
    </row>
    <row r="2" spans="1:15" x14ac:dyDescent="0.35">
      <c r="A2" t="s">
        <v>5</v>
      </c>
      <c r="B2" s="6">
        <v>14522118</v>
      </c>
      <c r="C2" s="6">
        <v>1</v>
      </c>
      <c r="D2" s="6">
        <v>14522117</v>
      </c>
      <c r="E2" s="6">
        <v>49056</v>
      </c>
      <c r="F2" s="6">
        <v>49056</v>
      </c>
      <c r="G2" s="6">
        <v>61320</v>
      </c>
      <c r="H2" s="6">
        <v>10532.22</v>
      </c>
      <c r="I2" s="6">
        <v>10532.22</v>
      </c>
      <c r="J2" s="6">
        <v>3251.49</v>
      </c>
      <c r="K2" s="6">
        <v>226651.82</v>
      </c>
      <c r="L2" s="6">
        <v>81287.360000000001</v>
      </c>
      <c r="M2" s="8">
        <v>0</v>
      </c>
      <c r="N2" s="3">
        <v>-1.79</v>
      </c>
      <c r="O2" s="2">
        <v>-66.068299999999994</v>
      </c>
    </row>
    <row r="3" spans="1:15" x14ac:dyDescent="0.35">
      <c r="A3" t="s">
        <v>6</v>
      </c>
      <c r="B3" s="6">
        <v>14522118</v>
      </c>
      <c r="C3" s="6">
        <v>1</v>
      </c>
      <c r="D3" s="6">
        <v>14522117</v>
      </c>
      <c r="E3" s="6">
        <v>49056</v>
      </c>
      <c r="F3" s="6">
        <v>49056</v>
      </c>
      <c r="G3" s="6">
        <v>61320</v>
      </c>
      <c r="H3" s="6">
        <v>7066.13</v>
      </c>
      <c r="I3" s="6">
        <v>7066.13</v>
      </c>
      <c r="J3" s="6">
        <v>3251.49</v>
      </c>
      <c r="K3" s="6">
        <v>152062.14000000001</v>
      </c>
      <c r="L3" s="6">
        <v>81287.350000000006</v>
      </c>
      <c r="M3" s="8">
        <v>0</v>
      </c>
      <c r="N3" s="3">
        <v>-0.87</v>
      </c>
      <c r="O3" s="2">
        <v>-140.63720000000001</v>
      </c>
    </row>
    <row r="4" spans="1:15" x14ac:dyDescent="0.35">
      <c r="A4" t="s">
        <v>7</v>
      </c>
      <c r="B4" s="6">
        <v>14522118</v>
      </c>
      <c r="C4" s="6">
        <v>1</v>
      </c>
      <c r="D4" s="6">
        <v>14522117</v>
      </c>
      <c r="E4" s="6">
        <v>49056</v>
      </c>
      <c r="F4" s="6">
        <v>49056</v>
      </c>
      <c r="G4" s="6">
        <v>61320</v>
      </c>
      <c r="H4" s="6">
        <v>12000.68</v>
      </c>
      <c r="I4" s="6">
        <v>12000.68</v>
      </c>
      <c r="J4" s="6">
        <v>3251.49</v>
      </c>
      <c r="K4" s="6">
        <v>258253.05</v>
      </c>
      <c r="L4" s="6">
        <v>81287.360000000001</v>
      </c>
      <c r="M4" s="8">
        <v>0</v>
      </c>
      <c r="N4" s="3">
        <v>-2.1800000000000002</v>
      </c>
      <c r="O4" s="2">
        <v>-52.133899999999997</v>
      </c>
    </row>
    <row r="5" spans="1:15" x14ac:dyDescent="0.35">
      <c r="A5" t="s">
        <v>8</v>
      </c>
      <c r="B5" s="6">
        <v>14522118</v>
      </c>
      <c r="C5" s="6">
        <v>1</v>
      </c>
      <c r="D5" s="6">
        <v>14522117</v>
      </c>
      <c r="E5" s="6">
        <v>49056</v>
      </c>
      <c r="F5" s="6">
        <v>49056</v>
      </c>
      <c r="G5" s="6">
        <v>61320</v>
      </c>
      <c r="H5" s="6">
        <v>7120.24</v>
      </c>
      <c r="I5" s="6">
        <v>7120.24</v>
      </c>
      <c r="J5" s="6">
        <v>3251.49</v>
      </c>
      <c r="K5" s="6">
        <v>153226.53</v>
      </c>
      <c r="L5" s="6">
        <v>81287.350000000006</v>
      </c>
      <c r="M5" s="8">
        <v>0</v>
      </c>
      <c r="N5" s="3">
        <v>-0.88</v>
      </c>
      <c r="O5" s="2">
        <v>-157.66419999999999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3619-95FF-4DA4-BD89-3C9DCCC3CB54}">
  <dimension ref="A1:P5"/>
  <sheetViews>
    <sheetView workbookViewId="0">
      <selection activeCell="H9" sqref="H9"/>
    </sheetView>
  </sheetViews>
  <sheetFormatPr defaultColWidth="10.90625" defaultRowHeight="14.5" x14ac:dyDescent="0.35"/>
  <cols>
    <col min="2" max="3" width="13.6328125" bestFit="1" customWidth="1"/>
    <col min="4" max="4" width="13.26953125" customWidth="1"/>
    <col min="5" max="5" width="13" customWidth="1"/>
    <col min="6" max="6" width="12.453125" customWidth="1"/>
    <col min="7" max="7" width="14.26953125" customWidth="1"/>
    <col min="8" max="8" width="13" customWidth="1"/>
    <col min="9" max="9" width="12.26953125" customWidth="1"/>
    <col min="10" max="11" width="11" bestFit="1" customWidth="1"/>
    <col min="12" max="12" width="11.08984375" bestFit="1" customWidth="1"/>
    <col min="13" max="13" width="11" bestFit="1" customWidth="1"/>
  </cols>
  <sheetData>
    <row r="1" spans="1:16" s="1" customFormat="1" ht="58" x14ac:dyDescent="0.35">
      <c r="A1" s="1" t="s">
        <v>0</v>
      </c>
      <c r="B1" s="1" t="s">
        <v>22</v>
      </c>
      <c r="C1" s="1" t="s">
        <v>24</v>
      </c>
      <c r="D1" s="1" t="s">
        <v>25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1</v>
      </c>
      <c r="J1" s="1" t="s">
        <v>26</v>
      </c>
      <c r="K1" s="1" t="s">
        <v>12</v>
      </c>
      <c r="L1" s="1" t="s">
        <v>2</v>
      </c>
      <c r="M1" s="1" t="s">
        <v>13</v>
      </c>
      <c r="N1" s="1" t="s">
        <v>3</v>
      </c>
      <c r="O1" s="1" t="s">
        <v>4</v>
      </c>
      <c r="P1" s="1" t="s">
        <v>14</v>
      </c>
    </row>
    <row r="2" spans="1:16" x14ac:dyDescent="0.35">
      <c r="A2" t="s">
        <v>5</v>
      </c>
      <c r="B2" s="6">
        <v>14522118</v>
      </c>
      <c r="C2" s="6">
        <v>14522117</v>
      </c>
      <c r="D2" s="6">
        <v>49056</v>
      </c>
      <c r="E2" s="6">
        <v>49056</v>
      </c>
      <c r="F2" s="6">
        <v>61320</v>
      </c>
      <c r="G2">
        <v>0</v>
      </c>
      <c r="H2">
        <v>0</v>
      </c>
      <c r="I2" s="6">
        <v>10532.22</v>
      </c>
      <c r="J2" s="6">
        <v>10532.22</v>
      </c>
      <c r="K2" s="6">
        <v>3251.49</v>
      </c>
      <c r="L2" s="6">
        <v>226651.82</v>
      </c>
      <c r="M2" s="6">
        <v>81287.360000000001</v>
      </c>
      <c r="N2">
        <v>0</v>
      </c>
      <c r="O2" s="3">
        <v>-1.79</v>
      </c>
      <c r="P2" s="2">
        <v>-66.068299999999994</v>
      </c>
    </row>
    <row r="3" spans="1:16" x14ac:dyDescent="0.35">
      <c r="A3" t="s">
        <v>6</v>
      </c>
      <c r="B3" s="6">
        <v>14522118</v>
      </c>
      <c r="C3" s="6">
        <v>14522117</v>
      </c>
      <c r="D3" s="6">
        <v>49056</v>
      </c>
      <c r="E3" s="6">
        <v>49056</v>
      </c>
      <c r="F3" s="6">
        <v>61320</v>
      </c>
      <c r="G3">
        <v>0</v>
      </c>
      <c r="H3">
        <v>0</v>
      </c>
      <c r="I3" s="6">
        <v>7066.13</v>
      </c>
      <c r="J3" s="6">
        <v>7066.13</v>
      </c>
      <c r="K3" s="6">
        <v>3251.49</v>
      </c>
      <c r="L3" s="6">
        <v>152062.14000000001</v>
      </c>
      <c r="M3" s="6">
        <v>81287.350000000006</v>
      </c>
      <c r="N3">
        <v>0</v>
      </c>
      <c r="O3" s="3">
        <v>-0.87</v>
      </c>
      <c r="P3" s="2">
        <v>-140.63720000000001</v>
      </c>
    </row>
    <row r="4" spans="1:16" x14ac:dyDescent="0.35">
      <c r="A4" t="s">
        <v>7</v>
      </c>
      <c r="B4" s="6">
        <v>14522118</v>
      </c>
      <c r="C4" s="6">
        <v>14522117</v>
      </c>
      <c r="D4" s="6">
        <v>49056</v>
      </c>
      <c r="E4" s="6">
        <v>49056</v>
      </c>
      <c r="F4" s="6">
        <v>61320</v>
      </c>
      <c r="G4">
        <v>0</v>
      </c>
      <c r="H4">
        <v>0</v>
      </c>
      <c r="I4" s="6">
        <v>12000.68</v>
      </c>
      <c r="J4" s="6">
        <v>12000.68</v>
      </c>
      <c r="K4" s="6">
        <v>3251.49</v>
      </c>
      <c r="L4" s="6">
        <v>258253.05</v>
      </c>
      <c r="M4" s="6">
        <v>81287.360000000001</v>
      </c>
      <c r="N4">
        <v>0</v>
      </c>
      <c r="O4" s="3">
        <v>-2.1800000000000002</v>
      </c>
      <c r="P4" s="2">
        <v>-52.133899999999997</v>
      </c>
    </row>
    <row r="5" spans="1:16" x14ac:dyDescent="0.35">
      <c r="A5" t="s">
        <v>8</v>
      </c>
      <c r="B5" s="6">
        <v>14522118</v>
      </c>
      <c r="C5" s="6">
        <v>14522117</v>
      </c>
      <c r="D5" s="6">
        <v>49056</v>
      </c>
      <c r="E5" s="6">
        <v>49056</v>
      </c>
      <c r="F5" s="6">
        <v>61320</v>
      </c>
      <c r="G5">
        <v>0</v>
      </c>
      <c r="H5">
        <v>0</v>
      </c>
      <c r="I5" s="6">
        <v>7120.24</v>
      </c>
      <c r="J5" s="6">
        <v>7120.24</v>
      </c>
      <c r="K5" s="6">
        <v>3251.49</v>
      </c>
      <c r="L5" s="6">
        <v>153226.53</v>
      </c>
      <c r="M5" s="6">
        <v>81287.350000000006</v>
      </c>
      <c r="N5">
        <v>0</v>
      </c>
      <c r="O5" s="3">
        <v>-0.88</v>
      </c>
      <c r="P5" s="2">
        <v>-157.66419999999999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3B8F-8488-41F6-A3F7-5E3001D4DDA2}">
  <dimension ref="A1:P5"/>
  <sheetViews>
    <sheetView workbookViewId="0">
      <selection activeCell="H4" sqref="H4"/>
    </sheetView>
  </sheetViews>
  <sheetFormatPr defaultColWidth="10.90625" defaultRowHeight="14.5" x14ac:dyDescent="0.35"/>
  <cols>
    <col min="2" max="3" width="13.6328125" bestFit="1" customWidth="1"/>
    <col min="4" max="4" width="13.36328125" customWidth="1"/>
    <col min="5" max="5" width="11.90625" customWidth="1"/>
    <col min="6" max="11" width="11" bestFit="1" customWidth="1"/>
    <col min="12" max="12" width="11.08984375" bestFit="1" customWidth="1"/>
    <col min="13" max="13" width="11" bestFit="1" customWidth="1"/>
  </cols>
  <sheetData>
    <row r="1" spans="1:16" s="1" customFormat="1" ht="58" x14ac:dyDescent="0.35">
      <c r="A1" s="1" t="s">
        <v>0</v>
      </c>
      <c r="B1" s="1" t="s">
        <v>22</v>
      </c>
      <c r="C1" s="1" t="s">
        <v>24</v>
      </c>
      <c r="D1" s="1" t="s">
        <v>25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1</v>
      </c>
      <c r="J1" s="1" t="s">
        <v>26</v>
      </c>
      <c r="K1" s="1" t="s">
        <v>12</v>
      </c>
      <c r="L1" s="1" t="s">
        <v>2</v>
      </c>
      <c r="M1" s="1" t="s">
        <v>13</v>
      </c>
      <c r="N1" s="1" t="s">
        <v>3</v>
      </c>
      <c r="O1" s="1" t="s">
        <v>4</v>
      </c>
      <c r="P1" s="1" t="s">
        <v>14</v>
      </c>
    </row>
    <row r="2" spans="1:16" x14ac:dyDescent="0.35">
      <c r="A2" t="s">
        <v>5</v>
      </c>
      <c r="B2" s="6">
        <v>14522118</v>
      </c>
      <c r="C2" s="6">
        <v>14522117</v>
      </c>
      <c r="D2" s="6">
        <v>49056</v>
      </c>
      <c r="E2" s="6">
        <v>49056</v>
      </c>
      <c r="F2" s="6">
        <v>61320</v>
      </c>
      <c r="G2" s="6">
        <v>61320</v>
      </c>
      <c r="H2" s="6">
        <v>49056</v>
      </c>
      <c r="I2" s="6">
        <v>10532.22</v>
      </c>
      <c r="J2" s="6">
        <v>10532.22</v>
      </c>
      <c r="K2" s="6">
        <v>3251.49</v>
      </c>
      <c r="L2" s="6">
        <v>226651.82</v>
      </c>
      <c r="M2" s="6">
        <v>81287.360000000001</v>
      </c>
      <c r="N2">
        <v>0</v>
      </c>
      <c r="O2" s="3">
        <v>-1.79</v>
      </c>
      <c r="P2" s="2">
        <v>-66.068299999999994</v>
      </c>
    </row>
    <row r="3" spans="1:16" x14ac:dyDescent="0.35">
      <c r="A3" t="s">
        <v>6</v>
      </c>
      <c r="B3" s="6">
        <v>14522118</v>
      </c>
      <c r="C3" s="6">
        <v>14522117</v>
      </c>
      <c r="D3" s="6">
        <v>49056</v>
      </c>
      <c r="E3" s="6">
        <v>49056</v>
      </c>
      <c r="F3" s="6">
        <v>61320</v>
      </c>
      <c r="G3" s="6">
        <v>61320</v>
      </c>
      <c r="H3" s="6">
        <v>49056</v>
      </c>
      <c r="I3" s="6">
        <v>7066.13</v>
      </c>
      <c r="J3" s="6">
        <v>7066.13</v>
      </c>
      <c r="K3" s="6">
        <v>3251.49</v>
      </c>
      <c r="L3" s="6">
        <v>152062.14000000001</v>
      </c>
      <c r="M3" s="6">
        <v>81287.350000000006</v>
      </c>
      <c r="N3">
        <v>0</v>
      </c>
      <c r="O3" s="3">
        <v>-0.87</v>
      </c>
      <c r="P3" s="2">
        <v>-140.63720000000001</v>
      </c>
    </row>
    <row r="4" spans="1:16" x14ac:dyDescent="0.35">
      <c r="A4" t="s">
        <v>7</v>
      </c>
      <c r="B4" s="6">
        <v>14522118</v>
      </c>
      <c r="C4" s="6">
        <v>14522117</v>
      </c>
      <c r="D4" s="6">
        <v>49056</v>
      </c>
      <c r="E4" s="6">
        <v>49056</v>
      </c>
      <c r="F4" s="6">
        <v>61320</v>
      </c>
      <c r="G4" s="6">
        <v>61320</v>
      </c>
      <c r="H4" s="6">
        <v>49056</v>
      </c>
      <c r="I4" s="6">
        <v>12000.68</v>
      </c>
      <c r="J4" s="6">
        <v>12000.68</v>
      </c>
      <c r="K4" s="6">
        <v>3251.49</v>
      </c>
      <c r="L4" s="6">
        <v>258253.05</v>
      </c>
      <c r="M4" s="6">
        <v>81287.360000000001</v>
      </c>
      <c r="N4">
        <v>0</v>
      </c>
      <c r="O4" s="3">
        <v>-2.1800000000000002</v>
      </c>
      <c r="P4" s="2">
        <v>-52.133899999999997</v>
      </c>
    </row>
    <row r="5" spans="1:16" x14ac:dyDescent="0.35">
      <c r="A5" t="s">
        <v>8</v>
      </c>
      <c r="B5" s="6">
        <v>14522118</v>
      </c>
      <c r="C5" s="6">
        <v>14522117</v>
      </c>
      <c r="D5" s="6">
        <v>49056</v>
      </c>
      <c r="E5" s="6">
        <v>49056</v>
      </c>
      <c r="F5" s="6">
        <v>61320</v>
      </c>
      <c r="G5" s="6">
        <v>61320</v>
      </c>
      <c r="H5" s="6">
        <v>49056</v>
      </c>
      <c r="I5" s="6">
        <v>7120.24</v>
      </c>
      <c r="J5" s="6">
        <v>7120.24</v>
      </c>
      <c r="K5" s="6">
        <v>3251.49</v>
      </c>
      <c r="L5" s="6">
        <v>153226.53</v>
      </c>
      <c r="M5" s="6">
        <v>81287.350000000006</v>
      </c>
      <c r="N5">
        <v>0</v>
      </c>
      <c r="O5" s="3">
        <v>-0.88</v>
      </c>
      <c r="P5" s="2">
        <v>-157.66419999999999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4C09-35B5-4893-B79A-160D6813C976}">
  <dimension ref="A1:P5"/>
  <sheetViews>
    <sheetView workbookViewId="0">
      <selection activeCell="B2" sqref="B2:M5"/>
    </sheetView>
  </sheetViews>
  <sheetFormatPr defaultColWidth="10.90625" defaultRowHeight="14.5" x14ac:dyDescent="0.35"/>
  <cols>
    <col min="2" max="3" width="13.6328125" bestFit="1" customWidth="1"/>
    <col min="4" max="11" width="11" bestFit="1" customWidth="1"/>
    <col min="12" max="12" width="11.08984375" bestFit="1" customWidth="1"/>
    <col min="13" max="13" width="11" bestFit="1" customWidth="1"/>
  </cols>
  <sheetData>
    <row r="1" spans="1:16" s="1" customFormat="1" ht="72.5" x14ac:dyDescent="0.35">
      <c r="A1" s="1" t="s">
        <v>0</v>
      </c>
      <c r="B1" s="1" t="s">
        <v>22</v>
      </c>
      <c r="C1" s="1" t="s">
        <v>24</v>
      </c>
      <c r="D1" s="1" t="s">
        <v>25</v>
      </c>
      <c r="E1" s="1" t="s">
        <v>27</v>
      </c>
      <c r="F1" s="1" t="s">
        <v>28</v>
      </c>
      <c r="G1" s="1" t="s">
        <v>31</v>
      </c>
      <c r="H1" s="1" t="s">
        <v>32</v>
      </c>
      <c r="I1" s="1" t="s">
        <v>1</v>
      </c>
      <c r="J1" s="1" t="s">
        <v>26</v>
      </c>
      <c r="K1" s="1" t="s">
        <v>12</v>
      </c>
      <c r="L1" s="1" t="s">
        <v>2</v>
      </c>
      <c r="M1" s="1" t="s">
        <v>13</v>
      </c>
      <c r="N1" s="1" t="s">
        <v>3</v>
      </c>
      <c r="O1" s="1" t="s">
        <v>4</v>
      </c>
      <c r="P1" s="1" t="s">
        <v>14</v>
      </c>
    </row>
    <row r="2" spans="1:16" x14ac:dyDescent="0.35">
      <c r="A2" t="s">
        <v>5</v>
      </c>
      <c r="B2" s="6">
        <v>14522118</v>
      </c>
      <c r="C2" s="6">
        <v>14522117</v>
      </c>
      <c r="D2" s="6">
        <v>49056</v>
      </c>
      <c r="E2" s="6">
        <v>49056</v>
      </c>
      <c r="F2" s="6">
        <v>61320</v>
      </c>
      <c r="G2" s="6">
        <v>61320</v>
      </c>
      <c r="H2" s="6">
        <v>49056</v>
      </c>
      <c r="I2" s="6">
        <v>10532.22</v>
      </c>
      <c r="J2" s="6">
        <v>10532.22</v>
      </c>
      <c r="K2" s="6">
        <v>3251.49</v>
      </c>
      <c r="L2" s="6">
        <v>226651.82</v>
      </c>
      <c r="M2" s="6">
        <v>81287.360000000001</v>
      </c>
      <c r="N2">
        <v>0</v>
      </c>
      <c r="O2">
        <v>-1.79</v>
      </c>
      <c r="P2">
        <v>-66.068299999999994</v>
      </c>
    </row>
    <row r="3" spans="1:16" x14ac:dyDescent="0.35">
      <c r="A3" t="s">
        <v>6</v>
      </c>
      <c r="B3" s="6">
        <v>14522118</v>
      </c>
      <c r="C3" s="6">
        <v>14522117</v>
      </c>
      <c r="D3" s="6">
        <v>49056</v>
      </c>
      <c r="E3" s="6">
        <v>49056</v>
      </c>
      <c r="F3" s="6">
        <v>61320</v>
      </c>
      <c r="G3" s="6">
        <v>61320</v>
      </c>
      <c r="H3" s="6">
        <v>49056</v>
      </c>
      <c r="I3" s="6">
        <v>7066.13</v>
      </c>
      <c r="J3" s="6">
        <v>7066.13</v>
      </c>
      <c r="K3" s="6">
        <v>3251.49</v>
      </c>
      <c r="L3" s="6">
        <v>152062.14000000001</v>
      </c>
      <c r="M3" s="6">
        <v>81287.350000000006</v>
      </c>
      <c r="N3">
        <v>0</v>
      </c>
      <c r="O3">
        <v>-0.87</v>
      </c>
      <c r="P3">
        <v>-140.63720000000001</v>
      </c>
    </row>
    <row r="4" spans="1:16" x14ac:dyDescent="0.35">
      <c r="A4" t="s">
        <v>7</v>
      </c>
      <c r="B4" s="6">
        <v>14522118</v>
      </c>
      <c r="C4" s="6">
        <v>14522117</v>
      </c>
      <c r="D4" s="6">
        <v>49056</v>
      </c>
      <c r="E4" s="6">
        <v>49056</v>
      </c>
      <c r="F4" s="6">
        <v>61320</v>
      </c>
      <c r="G4" s="6">
        <v>61320</v>
      </c>
      <c r="H4" s="6">
        <v>49056</v>
      </c>
      <c r="I4" s="6">
        <v>12000.68</v>
      </c>
      <c r="J4" s="6">
        <v>12000.68</v>
      </c>
      <c r="K4" s="6">
        <v>3251.49</v>
      </c>
      <c r="L4" s="6">
        <v>258253.05</v>
      </c>
      <c r="M4" s="6">
        <v>81287.360000000001</v>
      </c>
      <c r="N4">
        <v>0</v>
      </c>
      <c r="O4">
        <v>-2.1800000000000002</v>
      </c>
      <c r="P4">
        <v>-52.133899999999997</v>
      </c>
    </row>
    <row r="5" spans="1:16" x14ac:dyDescent="0.35">
      <c r="A5" t="s">
        <v>8</v>
      </c>
      <c r="B5" s="6">
        <v>14522118</v>
      </c>
      <c r="C5" s="6">
        <v>14522117</v>
      </c>
      <c r="D5" s="6">
        <v>49056</v>
      </c>
      <c r="E5" s="6">
        <v>49056</v>
      </c>
      <c r="F5" s="6">
        <v>61320</v>
      </c>
      <c r="G5" s="6">
        <v>61320</v>
      </c>
      <c r="H5" s="6">
        <v>49056</v>
      </c>
      <c r="I5" s="6">
        <v>7120.24</v>
      </c>
      <c r="J5" s="6">
        <v>7120.24</v>
      </c>
      <c r="K5" s="6">
        <v>3251.49</v>
      </c>
      <c r="L5" s="6">
        <v>153226.53</v>
      </c>
      <c r="M5" s="6">
        <v>81287.350000000006</v>
      </c>
      <c r="N5">
        <v>0</v>
      </c>
      <c r="O5">
        <v>-0.88</v>
      </c>
      <c r="P5">
        <v>-157.66419999999999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F362-4420-47CC-81DF-7996F1649433}">
  <dimension ref="A1:P5"/>
  <sheetViews>
    <sheetView topLeftCell="B1" workbookViewId="0">
      <selection activeCell="I10" sqref="I10"/>
    </sheetView>
  </sheetViews>
  <sheetFormatPr defaultColWidth="10.90625" defaultRowHeight="14.5" x14ac:dyDescent="0.35"/>
  <cols>
    <col min="2" max="3" width="13.6328125" bestFit="1" customWidth="1"/>
    <col min="4" max="11" width="11" bestFit="1" customWidth="1"/>
    <col min="12" max="12" width="11.08984375" bestFit="1" customWidth="1"/>
    <col min="13" max="13" width="11" bestFit="1" customWidth="1"/>
    <col min="15" max="15" width="15" customWidth="1"/>
  </cols>
  <sheetData>
    <row r="1" spans="1:16" s="1" customFormat="1" ht="72.5" x14ac:dyDescent="0.35">
      <c r="A1" s="1" t="s">
        <v>0</v>
      </c>
      <c r="B1" s="1" t="s">
        <v>22</v>
      </c>
      <c r="C1" s="1" t="s">
        <v>24</v>
      </c>
      <c r="D1" s="1" t="s">
        <v>25</v>
      </c>
      <c r="E1" s="1" t="s">
        <v>27</v>
      </c>
      <c r="F1" s="1" t="s">
        <v>28</v>
      </c>
      <c r="G1" s="1" t="s">
        <v>31</v>
      </c>
      <c r="H1" s="1" t="s">
        <v>32</v>
      </c>
      <c r="I1" s="1" t="s">
        <v>1</v>
      </c>
      <c r="J1" s="1" t="s">
        <v>26</v>
      </c>
      <c r="K1" s="1" t="s">
        <v>12</v>
      </c>
      <c r="L1" s="1" t="s">
        <v>2</v>
      </c>
      <c r="M1" s="1" t="s">
        <v>13</v>
      </c>
      <c r="N1" s="1" t="s">
        <v>3</v>
      </c>
      <c r="O1" s="1" t="s">
        <v>4</v>
      </c>
      <c r="P1" s="1" t="s">
        <v>14</v>
      </c>
    </row>
    <row r="2" spans="1:16" x14ac:dyDescent="0.35">
      <c r="A2" t="s">
        <v>5</v>
      </c>
      <c r="B2" s="6">
        <v>14522118</v>
      </c>
      <c r="C2" s="6">
        <v>14522116</v>
      </c>
      <c r="D2" s="6">
        <v>49056</v>
      </c>
      <c r="E2" s="6">
        <v>49056</v>
      </c>
      <c r="F2" s="6">
        <v>61320</v>
      </c>
      <c r="G2" s="6">
        <v>61320</v>
      </c>
      <c r="H2" s="6">
        <v>49056</v>
      </c>
      <c r="I2" s="6">
        <v>10532.22</v>
      </c>
      <c r="J2" s="6">
        <v>10532.22</v>
      </c>
      <c r="K2" s="6">
        <v>3251.49</v>
      </c>
      <c r="L2" s="6">
        <v>226651.81</v>
      </c>
      <c r="M2" s="6">
        <v>81287.34</v>
      </c>
      <c r="N2">
        <v>0</v>
      </c>
      <c r="O2" s="3">
        <v>-1.79</v>
      </c>
      <c r="P2" s="2">
        <v>-66.068299999999994</v>
      </c>
    </row>
    <row r="3" spans="1:16" x14ac:dyDescent="0.35">
      <c r="A3" t="s">
        <v>6</v>
      </c>
      <c r="B3" s="6">
        <v>14522118</v>
      </c>
      <c r="C3" s="6">
        <v>14522116</v>
      </c>
      <c r="D3" s="6">
        <v>49056</v>
      </c>
      <c r="E3" s="6">
        <v>49056</v>
      </c>
      <c r="F3" s="6">
        <v>61320</v>
      </c>
      <c r="G3" s="6">
        <v>61320</v>
      </c>
      <c r="H3" s="6">
        <v>49056</v>
      </c>
      <c r="I3" s="6">
        <v>7066.13</v>
      </c>
      <c r="J3" s="6">
        <v>7066.13</v>
      </c>
      <c r="K3" s="6">
        <v>3251.49</v>
      </c>
      <c r="L3" s="6">
        <v>152062.13</v>
      </c>
      <c r="M3" s="6">
        <v>81287.34</v>
      </c>
      <c r="N3">
        <v>0</v>
      </c>
      <c r="O3" s="3">
        <v>-0.87</v>
      </c>
      <c r="P3" s="2">
        <v>-140.63720000000001</v>
      </c>
    </row>
    <row r="4" spans="1:16" x14ac:dyDescent="0.35">
      <c r="A4" t="s">
        <v>7</v>
      </c>
      <c r="B4" s="6">
        <v>14522118</v>
      </c>
      <c r="C4" s="6">
        <v>14522116</v>
      </c>
      <c r="D4" s="6">
        <v>49056</v>
      </c>
      <c r="E4" s="6">
        <v>49056</v>
      </c>
      <c r="F4" s="6">
        <v>61320</v>
      </c>
      <c r="G4" s="6">
        <v>61320</v>
      </c>
      <c r="H4" s="6">
        <v>49056</v>
      </c>
      <c r="I4" s="6">
        <v>12000.68</v>
      </c>
      <c r="J4" s="6">
        <v>12000.68</v>
      </c>
      <c r="K4" s="6">
        <v>3251.49</v>
      </c>
      <c r="L4" s="6">
        <v>258253.03</v>
      </c>
      <c r="M4" s="6">
        <v>81287.34</v>
      </c>
      <c r="N4">
        <v>0</v>
      </c>
      <c r="O4" s="3">
        <v>-2.1800000000000002</v>
      </c>
      <c r="P4" s="2">
        <v>-52.133899999999997</v>
      </c>
    </row>
    <row r="5" spans="1:16" x14ac:dyDescent="0.35">
      <c r="A5" t="s">
        <v>8</v>
      </c>
      <c r="B5" s="6">
        <v>14522118</v>
      </c>
      <c r="C5" s="6">
        <v>14522116</v>
      </c>
      <c r="D5" s="6">
        <v>49056</v>
      </c>
      <c r="E5" s="6">
        <v>49056</v>
      </c>
      <c r="F5" s="6">
        <v>61320</v>
      </c>
      <c r="G5" s="6">
        <v>61320</v>
      </c>
      <c r="H5" s="6">
        <v>49056</v>
      </c>
      <c r="I5" s="6">
        <v>7120.24</v>
      </c>
      <c r="J5" s="6">
        <v>7120.24</v>
      </c>
      <c r="K5" s="6">
        <v>3251.49</v>
      </c>
      <c r="L5" s="6">
        <v>153226.51999999999</v>
      </c>
      <c r="M5" s="6">
        <v>81287.34</v>
      </c>
      <c r="N5">
        <v>0</v>
      </c>
      <c r="O5" s="3">
        <v>-0.88</v>
      </c>
      <c r="P5" s="2">
        <v>-157.66419999999999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6369-96A6-4BA3-A703-1641F26333CA}">
  <dimension ref="A1:U5"/>
  <sheetViews>
    <sheetView workbookViewId="0">
      <selection activeCell="Q6" sqref="Q6"/>
    </sheetView>
  </sheetViews>
  <sheetFormatPr defaultColWidth="10.90625" defaultRowHeight="14.5" x14ac:dyDescent="0.35"/>
  <cols>
    <col min="2" max="2" width="11" bestFit="1" customWidth="1"/>
    <col min="3" max="3" width="12.54296875" bestFit="1" customWidth="1"/>
    <col min="4" max="4" width="11" bestFit="1" customWidth="1"/>
    <col min="5" max="5" width="14.1796875" customWidth="1"/>
    <col min="6" max="6" width="11.08984375" bestFit="1" customWidth="1"/>
    <col min="7" max="18" width="11" bestFit="1" customWidth="1"/>
    <col min="21" max="21" width="14.26953125" bestFit="1" customWidth="1"/>
  </cols>
  <sheetData>
    <row r="1" spans="1:21" s="1" customFormat="1" ht="72.5" x14ac:dyDescent="0.35">
      <c r="A1" s="1" t="s">
        <v>0</v>
      </c>
      <c r="B1" s="1" t="s">
        <v>15</v>
      </c>
      <c r="C1" s="1" t="s">
        <v>16</v>
      </c>
      <c r="D1" s="1" t="s">
        <v>17</v>
      </c>
      <c r="E1" s="1" t="s">
        <v>22</v>
      </c>
      <c r="F1" s="1" t="s">
        <v>24</v>
      </c>
      <c r="G1" s="1" t="s">
        <v>25</v>
      </c>
      <c r="H1" s="1" t="s">
        <v>27</v>
      </c>
      <c r="I1" s="1" t="s">
        <v>28</v>
      </c>
      <c r="J1" s="1" t="s">
        <v>31</v>
      </c>
      <c r="K1" s="1" t="s">
        <v>32</v>
      </c>
      <c r="L1" s="1" t="s">
        <v>21</v>
      </c>
      <c r="M1" s="1" t="s">
        <v>1</v>
      </c>
      <c r="N1" s="1" t="s">
        <v>26</v>
      </c>
      <c r="O1" s="1" t="s">
        <v>12</v>
      </c>
      <c r="P1" s="1" t="s">
        <v>2</v>
      </c>
      <c r="Q1" s="1" t="s">
        <v>13</v>
      </c>
      <c r="R1" s="1" t="s">
        <v>3</v>
      </c>
      <c r="S1" s="1" t="s">
        <v>14</v>
      </c>
      <c r="T1" s="1" t="s">
        <v>4</v>
      </c>
      <c r="U1" s="1" t="s">
        <v>11</v>
      </c>
    </row>
    <row r="2" spans="1:21" x14ac:dyDescent="0.35">
      <c r="A2" t="s">
        <v>5</v>
      </c>
      <c r="B2" s="6">
        <v>3068</v>
      </c>
      <c r="C2" s="6">
        <v>3674072</v>
      </c>
      <c r="D2" s="8">
        <v>0</v>
      </c>
      <c r="E2" s="6">
        <v>3486148</v>
      </c>
      <c r="F2" s="6">
        <v>5492</v>
      </c>
      <c r="G2" s="6">
        <v>11776</v>
      </c>
      <c r="H2" s="6">
        <v>49056</v>
      </c>
      <c r="I2" s="6">
        <v>61320</v>
      </c>
      <c r="J2" s="6">
        <v>61320</v>
      </c>
      <c r="K2" s="6">
        <v>49056</v>
      </c>
      <c r="L2" s="6">
        <v>46600</v>
      </c>
      <c r="M2" s="6">
        <v>2471.17</v>
      </c>
      <c r="N2" s="8">
        <v>0.22</v>
      </c>
      <c r="O2" s="6">
        <v>3251.49</v>
      </c>
      <c r="P2" s="6">
        <v>61778.39</v>
      </c>
      <c r="Q2" s="6">
        <v>81287.360000000001</v>
      </c>
      <c r="R2" s="6">
        <v>61773.68</v>
      </c>
      <c r="S2" s="2">
        <v>222.9684</v>
      </c>
      <c r="T2" s="3">
        <v>0.24</v>
      </c>
      <c r="U2" s="2">
        <v>-2741986.6</v>
      </c>
    </row>
    <row r="3" spans="1:21" x14ac:dyDescent="0.35">
      <c r="A3" t="s">
        <v>6</v>
      </c>
      <c r="B3" s="6">
        <v>2846</v>
      </c>
      <c r="C3" s="6">
        <v>3342974</v>
      </c>
      <c r="D3" s="8">
        <v>0</v>
      </c>
      <c r="E3" s="6">
        <v>3583551</v>
      </c>
      <c r="F3" s="6">
        <v>294593</v>
      </c>
      <c r="G3" s="6">
        <v>12105</v>
      </c>
      <c r="H3" s="6">
        <v>49056</v>
      </c>
      <c r="I3" s="6">
        <v>61320</v>
      </c>
      <c r="J3" s="6">
        <v>61320</v>
      </c>
      <c r="K3" s="6">
        <v>49056</v>
      </c>
      <c r="L3" s="6">
        <v>46188</v>
      </c>
      <c r="M3" s="6">
        <v>2474.69</v>
      </c>
      <c r="N3" s="8">
        <v>25.55</v>
      </c>
      <c r="O3" s="6">
        <v>3251.49</v>
      </c>
      <c r="P3" s="6">
        <v>61778.39</v>
      </c>
      <c r="Q3" s="6">
        <v>81287.350000000006</v>
      </c>
      <c r="R3" s="6">
        <v>61228.46</v>
      </c>
      <c r="S3" s="2">
        <v>186.86619999999999</v>
      </c>
      <c r="T3" s="3">
        <v>0.24</v>
      </c>
      <c r="U3" s="2">
        <v>-2296535.7799999998</v>
      </c>
    </row>
    <row r="4" spans="1:21" x14ac:dyDescent="0.35">
      <c r="A4" t="s">
        <v>7</v>
      </c>
      <c r="B4" s="6">
        <v>2671</v>
      </c>
      <c r="C4" s="6">
        <v>3522433</v>
      </c>
      <c r="D4" s="8">
        <v>0</v>
      </c>
      <c r="E4" s="6">
        <v>3484951</v>
      </c>
      <c r="F4" s="6">
        <v>5335</v>
      </c>
      <c r="G4" s="6">
        <v>11772</v>
      </c>
      <c r="H4" s="6">
        <v>49056</v>
      </c>
      <c r="I4" s="6">
        <v>61320</v>
      </c>
      <c r="J4" s="6">
        <v>61320</v>
      </c>
      <c r="K4" s="6">
        <v>49056</v>
      </c>
      <c r="L4" s="6">
        <v>46605</v>
      </c>
      <c r="M4" s="6">
        <v>2471.12</v>
      </c>
      <c r="N4" s="8">
        <v>-0.09</v>
      </c>
      <c r="O4" s="6">
        <v>3251.49</v>
      </c>
      <c r="P4" s="6">
        <v>61778.400000000001</v>
      </c>
      <c r="Q4" s="6">
        <v>81287.360000000001</v>
      </c>
      <c r="R4" s="6">
        <v>61780.37</v>
      </c>
      <c r="S4" s="2">
        <v>206.8552</v>
      </c>
      <c r="T4" s="3">
        <v>0.24</v>
      </c>
      <c r="U4" s="2">
        <v>-2543875.48</v>
      </c>
    </row>
    <row r="5" spans="1:21" x14ac:dyDescent="0.35">
      <c r="A5" t="s">
        <v>8</v>
      </c>
      <c r="B5" s="6">
        <v>2471</v>
      </c>
      <c r="C5" s="6">
        <v>3520904</v>
      </c>
      <c r="D5" s="8">
        <v>0</v>
      </c>
      <c r="E5" s="6">
        <v>3485307</v>
      </c>
      <c r="F5" s="6">
        <v>1</v>
      </c>
      <c r="G5" s="6">
        <v>11773</v>
      </c>
      <c r="H5" s="6">
        <v>49056</v>
      </c>
      <c r="I5" s="6">
        <v>61320</v>
      </c>
      <c r="J5" s="6">
        <v>61320</v>
      </c>
      <c r="K5" s="6">
        <v>49056</v>
      </c>
      <c r="L5" s="6">
        <v>46603</v>
      </c>
      <c r="M5" s="6">
        <v>2471.14</v>
      </c>
      <c r="N5" s="8">
        <v>0</v>
      </c>
      <c r="O5" s="6">
        <v>3251.49</v>
      </c>
      <c r="P5" s="6">
        <v>61778.39</v>
      </c>
      <c r="Q5" s="6">
        <v>81287.350000000006</v>
      </c>
      <c r="R5" s="6">
        <v>61778.38</v>
      </c>
      <c r="S5" s="2">
        <v>157.5718</v>
      </c>
      <c r="T5" s="3">
        <v>0.24</v>
      </c>
      <c r="U5" s="2">
        <v>-1937771.89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74E2-C251-4587-AE29-1AF5B974D794}">
  <dimension ref="A1:U8"/>
  <sheetViews>
    <sheetView workbookViewId="0">
      <selection activeCell="E12" sqref="E12"/>
    </sheetView>
  </sheetViews>
  <sheetFormatPr defaultColWidth="10.90625" defaultRowHeight="14.5" x14ac:dyDescent="0.35"/>
  <cols>
    <col min="2" max="2" width="11" bestFit="1" customWidth="1"/>
    <col min="3" max="3" width="12.54296875" bestFit="1" customWidth="1"/>
    <col min="4" max="4" width="11" bestFit="1" customWidth="1"/>
    <col min="5" max="5" width="12.54296875" bestFit="1" customWidth="1"/>
    <col min="6" max="6" width="11.08984375" bestFit="1" customWidth="1"/>
    <col min="7" max="7" width="12.453125" customWidth="1"/>
    <col min="8" max="13" width="11" bestFit="1" customWidth="1"/>
    <col min="21" max="21" width="14.26953125" bestFit="1" customWidth="1"/>
  </cols>
  <sheetData>
    <row r="1" spans="1:21" s="1" customFormat="1" ht="58" x14ac:dyDescent="0.35">
      <c r="A1" s="1" t="s">
        <v>0</v>
      </c>
      <c r="B1" s="1" t="s">
        <v>15</v>
      </c>
      <c r="C1" s="1" t="s">
        <v>16</v>
      </c>
      <c r="D1" s="1" t="s">
        <v>17</v>
      </c>
      <c r="E1" s="1" t="s">
        <v>22</v>
      </c>
      <c r="F1" s="1" t="s">
        <v>24</v>
      </c>
      <c r="G1" s="1" t="s">
        <v>25</v>
      </c>
      <c r="H1" s="1" t="s">
        <v>27</v>
      </c>
      <c r="I1" s="1" t="s">
        <v>28</v>
      </c>
      <c r="J1" s="1" t="s">
        <v>31</v>
      </c>
      <c r="K1" s="1" t="s">
        <v>32</v>
      </c>
      <c r="L1" s="1" t="s">
        <v>21</v>
      </c>
      <c r="M1" s="1" t="s">
        <v>1</v>
      </c>
      <c r="N1" s="1" t="s">
        <v>26</v>
      </c>
      <c r="O1" s="1" t="s">
        <v>12</v>
      </c>
      <c r="P1" s="1" t="s">
        <v>2</v>
      </c>
      <c r="Q1" s="1" t="s">
        <v>13</v>
      </c>
      <c r="R1" s="1" t="s">
        <v>3</v>
      </c>
      <c r="S1" s="1" t="s">
        <v>14</v>
      </c>
      <c r="T1" s="1" t="s">
        <v>4</v>
      </c>
      <c r="U1" s="1" t="s">
        <v>11</v>
      </c>
    </row>
    <row r="2" spans="1:21" x14ac:dyDescent="0.35">
      <c r="A2" t="s">
        <v>5</v>
      </c>
      <c r="B2" s="6">
        <v>3232</v>
      </c>
      <c r="C2" s="6">
        <v>3871065</v>
      </c>
      <c r="D2" s="8">
        <v>0</v>
      </c>
      <c r="E2" s="6">
        <v>3602275</v>
      </c>
      <c r="F2" s="6">
        <v>5164</v>
      </c>
      <c r="G2" s="6">
        <v>12169</v>
      </c>
      <c r="H2" s="6">
        <v>49056</v>
      </c>
      <c r="I2" s="6">
        <v>61320</v>
      </c>
      <c r="J2" s="6">
        <v>61320</v>
      </c>
      <c r="K2" s="6">
        <v>49056</v>
      </c>
      <c r="L2" s="6">
        <v>46109</v>
      </c>
      <c r="M2" s="6">
        <v>2445.15</v>
      </c>
      <c r="N2">
        <v>0.21</v>
      </c>
      <c r="O2" s="6">
        <v>3251.49</v>
      </c>
      <c r="P2" s="6">
        <v>61128.1</v>
      </c>
      <c r="Q2" s="6">
        <v>81287.360000000001</v>
      </c>
      <c r="R2" s="6">
        <v>61123.66</v>
      </c>
      <c r="S2" s="2">
        <v>228.08279999999999</v>
      </c>
      <c r="T2" s="3">
        <v>0.25</v>
      </c>
      <c r="U2" s="2">
        <v>-2898368.32</v>
      </c>
    </row>
    <row r="3" spans="1:21" x14ac:dyDescent="0.35">
      <c r="A3" t="s">
        <v>6</v>
      </c>
      <c r="B3" s="6">
        <v>2966</v>
      </c>
      <c r="C3" s="6">
        <v>3483849</v>
      </c>
      <c r="D3" s="8">
        <v>0</v>
      </c>
      <c r="E3" s="6">
        <v>3709998</v>
      </c>
      <c r="F3" s="6">
        <v>312757</v>
      </c>
      <c r="G3" s="6">
        <v>12532</v>
      </c>
      <c r="H3" s="6">
        <v>49056</v>
      </c>
      <c r="I3" s="6">
        <v>61320</v>
      </c>
      <c r="J3" s="6">
        <v>61320</v>
      </c>
      <c r="K3" s="6">
        <v>49056</v>
      </c>
      <c r="L3" s="6">
        <v>45654</v>
      </c>
      <c r="M3" s="6">
        <v>2449.0500000000002</v>
      </c>
      <c r="N3">
        <v>28.23</v>
      </c>
      <c r="O3" s="6">
        <v>3251.49</v>
      </c>
      <c r="P3" s="6">
        <v>61128.09</v>
      </c>
      <c r="Q3" s="6">
        <v>81287.350000000006</v>
      </c>
      <c r="R3" s="6">
        <v>60520.68</v>
      </c>
      <c r="S3" s="2">
        <v>189.0616</v>
      </c>
      <c r="T3" s="3">
        <v>0.25</v>
      </c>
      <c r="U3" s="2">
        <v>-2400831.2799999998</v>
      </c>
    </row>
    <row r="4" spans="1:21" x14ac:dyDescent="0.35">
      <c r="A4" t="s">
        <v>7</v>
      </c>
      <c r="B4" s="6">
        <v>2787</v>
      </c>
      <c r="C4" s="6">
        <v>3675183</v>
      </c>
      <c r="D4" s="8">
        <v>0</v>
      </c>
      <c r="E4" s="6">
        <v>3601155</v>
      </c>
      <c r="F4" s="6">
        <v>4932</v>
      </c>
      <c r="G4" s="6">
        <v>12165</v>
      </c>
      <c r="H4" s="6">
        <v>49056</v>
      </c>
      <c r="I4" s="6">
        <v>61320</v>
      </c>
      <c r="J4" s="6">
        <v>61320</v>
      </c>
      <c r="K4" s="6">
        <v>49056</v>
      </c>
      <c r="L4" s="6">
        <v>46114</v>
      </c>
      <c r="M4" s="6">
        <v>2445.11</v>
      </c>
      <c r="N4">
        <v>-0.08</v>
      </c>
      <c r="O4" s="6">
        <v>3251.49</v>
      </c>
      <c r="P4" s="6">
        <v>61128.1</v>
      </c>
      <c r="Q4" s="6">
        <v>81287.360000000001</v>
      </c>
      <c r="R4" s="6">
        <v>61129.93</v>
      </c>
      <c r="S4" s="2">
        <v>208.83799999999999</v>
      </c>
      <c r="T4" s="3">
        <v>0.25</v>
      </c>
      <c r="U4" s="2">
        <v>-2653831.7799999998</v>
      </c>
    </row>
    <row r="5" spans="1:21" x14ac:dyDescent="0.35">
      <c r="A5" t="s">
        <v>8</v>
      </c>
      <c r="B5" s="6">
        <v>2575</v>
      </c>
      <c r="C5" s="6">
        <v>3669146</v>
      </c>
      <c r="D5" s="8">
        <v>0</v>
      </c>
      <c r="E5" s="6">
        <v>3601484</v>
      </c>
      <c r="F5" s="8">
        <v>0</v>
      </c>
      <c r="G5" s="6">
        <v>12166</v>
      </c>
      <c r="H5" s="6">
        <v>49056</v>
      </c>
      <c r="I5" s="6">
        <v>61320</v>
      </c>
      <c r="J5" s="6">
        <v>61320</v>
      </c>
      <c r="K5" s="6">
        <v>49056</v>
      </c>
      <c r="L5" s="6">
        <v>46113</v>
      </c>
      <c r="M5" s="6">
        <v>2445.12</v>
      </c>
      <c r="N5">
        <v>0</v>
      </c>
      <c r="O5" s="6">
        <v>3251.49</v>
      </c>
      <c r="P5" s="6">
        <v>61128.09</v>
      </c>
      <c r="Q5" s="6">
        <v>81287.350000000006</v>
      </c>
      <c r="R5" s="6">
        <v>61128.09</v>
      </c>
      <c r="S5" s="2">
        <v>159.12389999999999</v>
      </c>
      <c r="T5" s="3">
        <v>0.25</v>
      </c>
      <c r="U5" s="2">
        <v>-2022109.01</v>
      </c>
    </row>
    <row r="7" spans="1:21" x14ac:dyDescent="0.35">
      <c r="B7" t="s">
        <v>46</v>
      </c>
      <c r="C7" t="s">
        <v>43</v>
      </c>
    </row>
    <row r="8" spans="1:21" x14ac:dyDescent="0.35">
      <c r="C8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C5D7-C0C0-4D40-9B24-DD8C831E61F9}">
  <dimension ref="A1:U8"/>
  <sheetViews>
    <sheetView workbookViewId="0">
      <selection activeCell="B7" sqref="B7:C8"/>
    </sheetView>
  </sheetViews>
  <sheetFormatPr defaultColWidth="10.90625" defaultRowHeight="14.5" x14ac:dyDescent="0.35"/>
  <cols>
    <col min="2" max="2" width="11" bestFit="1" customWidth="1"/>
    <col min="3" max="3" width="12.54296875" bestFit="1" customWidth="1"/>
    <col min="5" max="5" width="13.6328125" customWidth="1"/>
    <col min="6" max="6" width="11.08984375" bestFit="1" customWidth="1"/>
    <col min="7" max="7" width="12.90625" customWidth="1"/>
    <col min="8" max="13" width="11" bestFit="1" customWidth="1"/>
    <col min="21" max="21" width="14.26953125" bestFit="1" customWidth="1"/>
  </cols>
  <sheetData>
    <row r="1" spans="1:21" s="1" customFormat="1" ht="58" x14ac:dyDescent="0.35">
      <c r="A1" s="1" t="s">
        <v>0</v>
      </c>
      <c r="B1" s="1" t="s">
        <v>15</v>
      </c>
      <c r="C1" s="1" t="s">
        <v>16</v>
      </c>
      <c r="D1" s="1" t="s">
        <v>17</v>
      </c>
      <c r="E1" s="1" t="s">
        <v>22</v>
      </c>
      <c r="F1" s="1" t="s">
        <v>24</v>
      </c>
      <c r="G1" s="1" t="s">
        <v>25</v>
      </c>
      <c r="H1" s="1" t="s">
        <v>27</v>
      </c>
      <c r="I1" s="1" t="s">
        <v>28</v>
      </c>
      <c r="J1" s="1" t="s">
        <v>31</v>
      </c>
      <c r="K1" s="1" t="s">
        <v>32</v>
      </c>
      <c r="L1" s="1" t="s">
        <v>21</v>
      </c>
      <c r="M1" s="1" t="s">
        <v>1</v>
      </c>
      <c r="N1" s="1" t="s">
        <v>26</v>
      </c>
      <c r="O1" s="1" t="s">
        <v>12</v>
      </c>
      <c r="P1" s="1" t="s">
        <v>2</v>
      </c>
      <c r="Q1" s="1" t="s">
        <v>13</v>
      </c>
      <c r="R1" s="1" t="s">
        <v>3</v>
      </c>
      <c r="S1" s="1" t="s">
        <v>14</v>
      </c>
      <c r="T1" s="1" t="s">
        <v>4</v>
      </c>
      <c r="U1" s="1" t="s">
        <v>11</v>
      </c>
    </row>
    <row r="2" spans="1:21" x14ac:dyDescent="0.35">
      <c r="A2" t="s">
        <v>5</v>
      </c>
      <c r="B2" s="6">
        <v>3232</v>
      </c>
      <c r="C2" s="6">
        <v>3871065</v>
      </c>
      <c r="D2">
        <v>0</v>
      </c>
      <c r="E2" s="6">
        <v>3602275</v>
      </c>
      <c r="F2" s="6">
        <v>5164</v>
      </c>
      <c r="G2" s="6">
        <v>12169</v>
      </c>
      <c r="H2" s="6">
        <v>49056</v>
      </c>
      <c r="I2" s="6">
        <v>61320</v>
      </c>
      <c r="J2" s="6">
        <v>61320</v>
      </c>
      <c r="K2" s="6">
        <v>49056</v>
      </c>
      <c r="L2" s="6">
        <v>46109</v>
      </c>
      <c r="M2" s="6">
        <v>2445.15</v>
      </c>
      <c r="N2">
        <v>0.21</v>
      </c>
      <c r="O2" s="6">
        <v>3251.49</v>
      </c>
      <c r="P2" s="6">
        <v>61128.1</v>
      </c>
      <c r="Q2" s="6">
        <v>81287.360000000001</v>
      </c>
      <c r="R2" s="6">
        <v>61123.66</v>
      </c>
      <c r="S2" s="2">
        <v>228.08279999999999</v>
      </c>
      <c r="T2" s="3">
        <v>0.25</v>
      </c>
      <c r="U2" s="2">
        <v>-2898368.32</v>
      </c>
    </row>
    <row r="3" spans="1:21" x14ac:dyDescent="0.35">
      <c r="A3" t="s">
        <v>6</v>
      </c>
      <c r="B3" s="6">
        <v>2966</v>
      </c>
      <c r="C3" s="6">
        <v>3483849</v>
      </c>
      <c r="D3">
        <v>0</v>
      </c>
      <c r="E3" s="6">
        <v>3709998</v>
      </c>
      <c r="F3" s="6">
        <v>312757</v>
      </c>
      <c r="G3" s="6">
        <v>12532</v>
      </c>
      <c r="H3" s="6">
        <v>49056</v>
      </c>
      <c r="I3" s="6">
        <v>61320</v>
      </c>
      <c r="J3" s="6">
        <v>61320</v>
      </c>
      <c r="K3" s="6">
        <v>49056</v>
      </c>
      <c r="L3" s="6">
        <v>45654</v>
      </c>
      <c r="M3" s="6">
        <v>2449.0500000000002</v>
      </c>
      <c r="N3">
        <v>28.23</v>
      </c>
      <c r="O3" s="6">
        <v>3251.49</v>
      </c>
      <c r="P3" s="6">
        <v>61128.09</v>
      </c>
      <c r="Q3" s="6">
        <v>81287.350000000006</v>
      </c>
      <c r="R3" s="6">
        <v>60520.68</v>
      </c>
      <c r="S3" s="2">
        <v>189.0616</v>
      </c>
      <c r="T3" s="3">
        <v>0.25</v>
      </c>
      <c r="U3" s="2">
        <v>-2400831.2799999998</v>
      </c>
    </row>
    <row r="4" spans="1:21" x14ac:dyDescent="0.35">
      <c r="A4" t="s">
        <v>7</v>
      </c>
      <c r="B4" s="6">
        <v>2787</v>
      </c>
      <c r="C4" s="6">
        <v>3675183</v>
      </c>
      <c r="D4">
        <v>0</v>
      </c>
      <c r="E4" s="6">
        <v>3601155</v>
      </c>
      <c r="F4" s="6">
        <v>4932</v>
      </c>
      <c r="G4" s="6">
        <v>12165</v>
      </c>
      <c r="H4" s="6">
        <v>49056</v>
      </c>
      <c r="I4" s="6">
        <v>61320</v>
      </c>
      <c r="J4" s="6">
        <v>61320</v>
      </c>
      <c r="K4" s="6">
        <v>49056</v>
      </c>
      <c r="L4" s="6">
        <v>46114</v>
      </c>
      <c r="M4" s="6">
        <v>2445.11</v>
      </c>
      <c r="N4">
        <v>-0.08</v>
      </c>
      <c r="O4" s="6">
        <v>3251.49</v>
      </c>
      <c r="P4" s="6">
        <v>61128.1</v>
      </c>
      <c r="Q4" s="6">
        <v>81287.360000000001</v>
      </c>
      <c r="R4" s="6">
        <v>61129.93</v>
      </c>
      <c r="S4" s="2">
        <v>208.83799999999999</v>
      </c>
      <c r="T4" s="3">
        <v>0.25</v>
      </c>
      <c r="U4" s="2">
        <v>-2653831.7799999998</v>
      </c>
    </row>
    <row r="5" spans="1:21" x14ac:dyDescent="0.35">
      <c r="A5" t="s">
        <v>8</v>
      </c>
      <c r="B5" s="6">
        <v>2575</v>
      </c>
      <c r="C5" s="6">
        <v>3669146</v>
      </c>
      <c r="D5">
        <v>0</v>
      </c>
      <c r="E5" s="6">
        <v>3601484</v>
      </c>
      <c r="F5" s="8">
        <v>0</v>
      </c>
      <c r="G5" s="6">
        <v>12166</v>
      </c>
      <c r="H5" s="6">
        <v>49056</v>
      </c>
      <c r="I5" s="6">
        <v>61320</v>
      </c>
      <c r="J5" s="6">
        <v>61320</v>
      </c>
      <c r="K5" s="6">
        <v>49056</v>
      </c>
      <c r="L5" s="6">
        <v>46113</v>
      </c>
      <c r="M5" s="6">
        <v>2445.12</v>
      </c>
      <c r="N5">
        <v>0</v>
      </c>
      <c r="O5" s="6">
        <v>3251.49</v>
      </c>
      <c r="P5" s="6">
        <v>61128.09</v>
      </c>
      <c r="Q5" s="6">
        <v>81287.350000000006</v>
      </c>
      <c r="R5" s="6">
        <v>61128.09</v>
      </c>
      <c r="S5" s="2">
        <v>159.12389999999999</v>
      </c>
      <c r="T5" s="3">
        <v>0.25</v>
      </c>
      <c r="U5" s="2">
        <v>-2022109.01</v>
      </c>
    </row>
    <row r="7" spans="1:21" x14ac:dyDescent="0.35">
      <c r="B7" t="s">
        <v>45</v>
      </c>
      <c r="C7" t="s">
        <v>43</v>
      </c>
    </row>
    <row r="8" spans="1:21" x14ac:dyDescent="0.35">
      <c r="C8" t="s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9695-D326-429C-BFF0-A7D11AABCF74}">
  <dimension ref="A1:U8"/>
  <sheetViews>
    <sheetView workbookViewId="0">
      <selection activeCell="B7" sqref="B7"/>
    </sheetView>
  </sheetViews>
  <sheetFormatPr defaultColWidth="10.90625" defaultRowHeight="14.5" x14ac:dyDescent="0.35"/>
  <cols>
    <col min="2" max="2" width="11" bestFit="1" customWidth="1"/>
    <col min="3" max="3" width="12.54296875" bestFit="1" customWidth="1"/>
    <col min="5" max="5" width="12.54296875" bestFit="1" customWidth="1"/>
    <col min="6" max="6" width="11.08984375" bestFit="1" customWidth="1"/>
    <col min="7" max="7" width="12.81640625" customWidth="1"/>
    <col min="8" max="13" width="11" bestFit="1" customWidth="1"/>
    <col min="21" max="21" width="14.26953125" bestFit="1" customWidth="1"/>
  </cols>
  <sheetData>
    <row r="1" spans="1:21" s="1" customFormat="1" ht="58" x14ac:dyDescent="0.35">
      <c r="A1" s="1" t="s">
        <v>0</v>
      </c>
      <c r="B1" s="1" t="s">
        <v>15</v>
      </c>
      <c r="C1" s="1" t="s">
        <v>16</v>
      </c>
      <c r="D1" s="1" t="s">
        <v>17</v>
      </c>
      <c r="E1" s="1" t="s">
        <v>22</v>
      </c>
      <c r="F1" s="1" t="s">
        <v>24</v>
      </c>
      <c r="G1" s="1" t="s">
        <v>25</v>
      </c>
      <c r="H1" s="1" t="s">
        <v>27</v>
      </c>
      <c r="I1" s="1" t="s">
        <v>28</v>
      </c>
      <c r="J1" s="1" t="s">
        <v>31</v>
      </c>
      <c r="K1" s="1" t="s">
        <v>32</v>
      </c>
      <c r="L1" s="1" t="s">
        <v>21</v>
      </c>
      <c r="M1" s="1" t="s">
        <v>1</v>
      </c>
      <c r="N1" s="1" t="s">
        <v>26</v>
      </c>
      <c r="O1" s="1" t="s">
        <v>12</v>
      </c>
      <c r="P1" s="1" t="s">
        <v>2</v>
      </c>
      <c r="Q1" s="1" t="s">
        <v>13</v>
      </c>
      <c r="R1" s="1" t="s">
        <v>3</v>
      </c>
      <c r="S1" s="1" t="s">
        <v>14</v>
      </c>
      <c r="T1" s="1" t="s">
        <v>4</v>
      </c>
      <c r="U1" s="1" t="s">
        <v>11</v>
      </c>
    </row>
    <row r="2" spans="1:21" x14ac:dyDescent="0.35">
      <c r="A2" t="s">
        <v>5</v>
      </c>
      <c r="B2" s="6">
        <v>2540</v>
      </c>
      <c r="C2" s="6">
        <v>3042038</v>
      </c>
      <c r="D2">
        <v>0</v>
      </c>
      <c r="E2" s="6">
        <v>3021644</v>
      </c>
      <c r="F2" s="6">
        <v>6819</v>
      </c>
      <c r="G2" s="6">
        <v>10207</v>
      </c>
      <c r="H2" s="6">
        <v>49056</v>
      </c>
      <c r="I2" s="6">
        <v>61320</v>
      </c>
      <c r="J2" s="6">
        <v>61320</v>
      </c>
      <c r="K2" s="6">
        <v>49056</v>
      </c>
      <c r="L2" s="6">
        <v>48561</v>
      </c>
      <c r="M2" s="6">
        <v>2575.2199999999998</v>
      </c>
      <c r="N2">
        <v>0.27</v>
      </c>
      <c r="O2" s="6">
        <v>3251.49</v>
      </c>
      <c r="P2" s="6">
        <v>64379.59</v>
      </c>
      <c r="Q2" s="6">
        <v>81287.360000000001</v>
      </c>
      <c r="R2" s="6">
        <v>64373.73</v>
      </c>
      <c r="S2" s="2">
        <v>212.30549999999999</v>
      </c>
      <c r="T2" s="3">
        <v>0.21</v>
      </c>
      <c r="U2" s="2">
        <v>-2262751.19</v>
      </c>
    </row>
    <row r="3" spans="1:21" x14ac:dyDescent="0.35">
      <c r="A3" t="s">
        <v>6</v>
      </c>
      <c r="B3" s="6">
        <v>2506</v>
      </c>
      <c r="C3" s="6">
        <v>2942754</v>
      </c>
      <c r="D3">
        <v>0</v>
      </c>
      <c r="E3" s="6">
        <v>3045632</v>
      </c>
      <c r="F3" s="6">
        <v>108751</v>
      </c>
      <c r="G3" s="6">
        <v>10288</v>
      </c>
      <c r="H3" s="6">
        <v>49056</v>
      </c>
      <c r="I3" s="6">
        <v>61320</v>
      </c>
      <c r="J3" s="6">
        <v>61320</v>
      </c>
      <c r="K3" s="6">
        <v>49056</v>
      </c>
      <c r="L3" s="6">
        <v>48460</v>
      </c>
      <c r="M3" s="6">
        <v>2576.09</v>
      </c>
      <c r="N3">
        <v>6.51</v>
      </c>
      <c r="O3" s="6">
        <v>3251.49</v>
      </c>
      <c r="P3" s="6">
        <v>64379.59</v>
      </c>
      <c r="Q3" s="6">
        <v>81287.350000000006</v>
      </c>
      <c r="R3" s="6">
        <v>64239.46</v>
      </c>
      <c r="S3" s="2">
        <v>183.5986</v>
      </c>
      <c r="T3" s="3">
        <v>0.21</v>
      </c>
      <c r="U3" s="2">
        <v>-1956426.15</v>
      </c>
    </row>
    <row r="4" spans="1:21" x14ac:dyDescent="0.35">
      <c r="A4" t="s">
        <v>7</v>
      </c>
      <c r="B4" s="6">
        <v>2291</v>
      </c>
      <c r="C4" s="6">
        <v>3020129</v>
      </c>
      <c r="D4">
        <v>0</v>
      </c>
      <c r="E4" s="6">
        <v>3020209</v>
      </c>
      <c r="F4" s="6">
        <v>5852</v>
      </c>
      <c r="G4" s="6">
        <v>10202</v>
      </c>
      <c r="H4" s="6">
        <v>49056</v>
      </c>
      <c r="I4" s="6">
        <v>61320</v>
      </c>
      <c r="J4" s="6">
        <v>61320</v>
      </c>
      <c r="K4" s="6">
        <v>49056</v>
      </c>
      <c r="L4" s="6">
        <v>48567</v>
      </c>
      <c r="M4" s="6">
        <v>2575.17</v>
      </c>
      <c r="N4">
        <v>-0.1</v>
      </c>
      <c r="O4" s="6">
        <v>3251.49</v>
      </c>
      <c r="P4" s="6">
        <v>64379.59</v>
      </c>
      <c r="Q4" s="6">
        <v>81287.360000000001</v>
      </c>
      <c r="R4" s="6">
        <v>64381.760000000002</v>
      </c>
      <c r="S4" s="2">
        <v>205.3048</v>
      </c>
      <c r="T4" s="3">
        <v>0.21</v>
      </c>
      <c r="U4" s="2">
        <v>-2188156.2599999998</v>
      </c>
    </row>
    <row r="5" spans="1:21" x14ac:dyDescent="0.35">
      <c r="A5" t="s">
        <v>8</v>
      </c>
      <c r="B5" s="6">
        <v>2123</v>
      </c>
      <c r="C5" s="6">
        <v>3024217</v>
      </c>
      <c r="D5">
        <v>0</v>
      </c>
      <c r="E5" s="6">
        <v>3020599</v>
      </c>
      <c r="F5" s="6">
        <v>1</v>
      </c>
      <c r="G5" s="6">
        <v>10204</v>
      </c>
      <c r="H5" s="6">
        <v>49056</v>
      </c>
      <c r="I5" s="6">
        <v>61320</v>
      </c>
      <c r="J5" s="6">
        <v>61320</v>
      </c>
      <c r="K5" s="6">
        <v>49056</v>
      </c>
      <c r="L5" s="6">
        <v>48565</v>
      </c>
      <c r="M5" s="6">
        <v>2575.1799999999998</v>
      </c>
      <c r="N5">
        <v>0</v>
      </c>
      <c r="O5" s="6">
        <v>3251.49</v>
      </c>
      <c r="P5" s="6">
        <v>64379.59</v>
      </c>
      <c r="Q5" s="6">
        <v>81287.350000000006</v>
      </c>
      <c r="R5" s="6">
        <v>64379.58</v>
      </c>
      <c r="S5" s="2">
        <v>156.3511</v>
      </c>
      <c r="T5" s="3">
        <v>0.21</v>
      </c>
      <c r="U5" s="2">
        <v>-1666408.9</v>
      </c>
    </row>
    <row r="7" spans="1:21" x14ac:dyDescent="0.35">
      <c r="B7" t="s">
        <v>44</v>
      </c>
      <c r="C7" t="s">
        <v>38</v>
      </c>
      <c r="E7" t="s">
        <v>42</v>
      </c>
    </row>
    <row r="8" spans="1:21" x14ac:dyDescent="0.35">
      <c r="C8" t="s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B42D-6C83-4F91-95FF-774B95991ADE}">
  <dimension ref="A1:U8"/>
  <sheetViews>
    <sheetView workbookViewId="0">
      <selection activeCell="B7" sqref="B7:E8"/>
    </sheetView>
  </sheetViews>
  <sheetFormatPr defaultColWidth="10.90625" defaultRowHeight="14.5" x14ac:dyDescent="0.35"/>
  <cols>
    <col min="2" max="2" width="11" bestFit="1" customWidth="1"/>
    <col min="3" max="3" width="12.1796875" bestFit="1" customWidth="1"/>
    <col min="5" max="5" width="12.54296875" bestFit="1" customWidth="1"/>
    <col min="6" max="6" width="11.08984375" bestFit="1" customWidth="1"/>
    <col min="7" max="7" width="13.36328125" customWidth="1"/>
    <col min="8" max="12" width="11" bestFit="1" customWidth="1"/>
    <col min="21" max="21" width="14.26953125" bestFit="1" customWidth="1"/>
  </cols>
  <sheetData>
    <row r="1" spans="1:21" s="1" customFormat="1" ht="58" x14ac:dyDescent="0.35">
      <c r="A1" s="1" t="s">
        <v>0</v>
      </c>
      <c r="B1" s="1" t="s">
        <v>15</v>
      </c>
      <c r="C1" s="1" t="s">
        <v>16</v>
      </c>
      <c r="D1" s="1" t="s">
        <v>17</v>
      </c>
      <c r="E1" s="1" t="s">
        <v>22</v>
      </c>
      <c r="F1" s="1" t="s">
        <v>24</v>
      </c>
      <c r="G1" s="1" t="s">
        <v>25</v>
      </c>
      <c r="H1" s="1" t="s">
        <v>27</v>
      </c>
      <c r="I1" s="1" t="s">
        <v>28</v>
      </c>
      <c r="J1" s="1" t="s">
        <v>31</v>
      </c>
      <c r="K1" s="1" t="s">
        <v>32</v>
      </c>
      <c r="L1" s="1" t="s">
        <v>21</v>
      </c>
      <c r="M1" s="1" t="s">
        <v>1</v>
      </c>
      <c r="N1" s="1" t="s">
        <v>26</v>
      </c>
      <c r="O1" s="1" t="s">
        <v>12</v>
      </c>
      <c r="P1" s="1" t="s">
        <v>2</v>
      </c>
      <c r="Q1" s="1" t="s">
        <v>13</v>
      </c>
      <c r="R1" s="1" t="s">
        <v>3</v>
      </c>
      <c r="S1" s="1" t="s">
        <v>14</v>
      </c>
      <c r="T1" s="1" t="s">
        <v>4</v>
      </c>
      <c r="U1" s="1" t="s">
        <v>11</v>
      </c>
    </row>
    <row r="2" spans="1:21" x14ac:dyDescent="0.35">
      <c r="A2" t="s">
        <v>5</v>
      </c>
      <c r="B2" s="11">
        <v>2540</v>
      </c>
      <c r="C2" s="11">
        <v>3042038</v>
      </c>
      <c r="D2">
        <v>0</v>
      </c>
      <c r="E2" s="6">
        <v>3021644</v>
      </c>
      <c r="F2" s="6">
        <v>6819</v>
      </c>
      <c r="G2" s="6">
        <v>10207</v>
      </c>
      <c r="H2" s="6">
        <v>49056</v>
      </c>
      <c r="I2" s="6">
        <v>61320</v>
      </c>
      <c r="J2" s="6">
        <v>61320</v>
      </c>
      <c r="K2" s="6">
        <v>49056</v>
      </c>
      <c r="L2" s="6">
        <v>48561</v>
      </c>
      <c r="M2" s="6">
        <v>2575.2199999999998</v>
      </c>
      <c r="N2">
        <v>0.27</v>
      </c>
      <c r="O2" s="6">
        <v>3251.49</v>
      </c>
      <c r="P2" s="6">
        <v>64379.59</v>
      </c>
      <c r="Q2" s="6">
        <v>81287.360000000001</v>
      </c>
      <c r="R2" s="6">
        <v>64373.73</v>
      </c>
      <c r="S2" s="2">
        <v>212.30549999999999</v>
      </c>
      <c r="T2" s="3">
        <v>0.21</v>
      </c>
      <c r="U2" s="2">
        <v>-2262751.19</v>
      </c>
    </row>
    <row r="3" spans="1:21" x14ac:dyDescent="0.35">
      <c r="A3" t="s">
        <v>6</v>
      </c>
      <c r="B3" s="11">
        <v>2506</v>
      </c>
      <c r="C3" s="11">
        <v>2942754</v>
      </c>
      <c r="D3">
        <v>0</v>
      </c>
      <c r="E3" s="6">
        <v>3045632</v>
      </c>
      <c r="F3" s="6">
        <v>108751</v>
      </c>
      <c r="G3" s="6">
        <v>10288</v>
      </c>
      <c r="H3" s="6">
        <v>49056</v>
      </c>
      <c r="I3" s="6">
        <v>61320</v>
      </c>
      <c r="J3" s="6">
        <v>61320</v>
      </c>
      <c r="K3" s="6">
        <v>49056</v>
      </c>
      <c r="L3" s="6">
        <v>48460</v>
      </c>
      <c r="M3" s="6">
        <v>2576.09</v>
      </c>
      <c r="N3">
        <v>6.51</v>
      </c>
      <c r="O3" s="6">
        <v>3251.49</v>
      </c>
      <c r="P3" s="6">
        <v>64379.59</v>
      </c>
      <c r="Q3" s="6">
        <v>81287.350000000006</v>
      </c>
      <c r="R3" s="6">
        <v>64239.46</v>
      </c>
      <c r="S3" s="2">
        <v>183.5986</v>
      </c>
      <c r="T3" s="3">
        <v>0.21</v>
      </c>
      <c r="U3" s="2">
        <v>-1956426.15</v>
      </c>
    </row>
    <row r="4" spans="1:21" x14ac:dyDescent="0.35">
      <c r="A4" t="s">
        <v>7</v>
      </c>
      <c r="B4" s="11">
        <v>2291</v>
      </c>
      <c r="C4" s="11">
        <v>3020129</v>
      </c>
      <c r="D4">
        <v>0</v>
      </c>
      <c r="E4" s="6">
        <v>3020209</v>
      </c>
      <c r="F4" s="6">
        <v>5852</v>
      </c>
      <c r="G4" s="6">
        <v>10202</v>
      </c>
      <c r="H4" s="6">
        <v>49056</v>
      </c>
      <c r="I4" s="6">
        <v>61320</v>
      </c>
      <c r="J4" s="6">
        <v>61320</v>
      </c>
      <c r="K4" s="6">
        <v>49056</v>
      </c>
      <c r="L4" s="6">
        <v>48567</v>
      </c>
      <c r="M4" s="6">
        <v>2575.17</v>
      </c>
      <c r="N4">
        <v>-0.1</v>
      </c>
      <c r="O4" s="6">
        <v>3251.49</v>
      </c>
      <c r="P4" s="6">
        <v>64379.59</v>
      </c>
      <c r="Q4" s="6">
        <v>81287.360000000001</v>
      </c>
      <c r="R4" s="6">
        <v>64381.760000000002</v>
      </c>
      <c r="S4" s="2">
        <v>205.3048</v>
      </c>
      <c r="T4" s="3">
        <v>0.21</v>
      </c>
      <c r="U4" s="2">
        <v>-2188156.2599999998</v>
      </c>
    </row>
    <row r="5" spans="1:21" x14ac:dyDescent="0.35">
      <c r="A5" t="s">
        <v>8</v>
      </c>
      <c r="B5" s="11">
        <v>2123</v>
      </c>
      <c r="C5" s="11">
        <v>3024217</v>
      </c>
      <c r="D5">
        <v>0</v>
      </c>
      <c r="E5" s="6">
        <v>3020599</v>
      </c>
      <c r="F5" s="6">
        <v>1</v>
      </c>
      <c r="G5" s="6">
        <v>10204</v>
      </c>
      <c r="H5" s="6">
        <v>49056</v>
      </c>
      <c r="I5" s="6">
        <v>61320</v>
      </c>
      <c r="J5" s="6">
        <v>61320</v>
      </c>
      <c r="K5" s="6">
        <v>49056</v>
      </c>
      <c r="L5" s="6">
        <v>48565</v>
      </c>
      <c r="M5" s="6">
        <v>2575.1799999999998</v>
      </c>
      <c r="N5">
        <v>0</v>
      </c>
      <c r="O5" s="6">
        <v>3251.49</v>
      </c>
      <c r="P5" s="6">
        <v>64379.59</v>
      </c>
      <c r="Q5" s="6">
        <v>81287.350000000006</v>
      </c>
      <c r="R5" s="6">
        <v>64379.58</v>
      </c>
      <c r="S5" s="2">
        <v>156.3511</v>
      </c>
      <c r="T5" s="3">
        <v>0.21</v>
      </c>
      <c r="U5" s="2">
        <v>-1666408.9</v>
      </c>
    </row>
    <row r="7" spans="1:21" x14ac:dyDescent="0.35">
      <c r="B7" t="s">
        <v>37</v>
      </c>
      <c r="C7" t="s">
        <v>38</v>
      </c>
      <c r="E7" t="s">
        <v>40</v>
      </c>
    </row>
    <row r="8" spans="1:21" x14ac:dyDescent="0.35">
      <c r="C8" t="s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3C32-DF56-4289-A426-342B6D931157}">
  <dimension ref="A1:Q7"/>
  <sheetViews>
    <sheetView workbookViewId="0">
      <selection sqref="A1:XFD1048576"/>
    </sheetView>
  </sheetViews>
  <sheetFormatPr defaultColWidth="10.90625" defaultRowHeight="14.5" x14ac:dyDescent="0.35"/>
  <cols>
    <col min="2" max="3" width="13.6328125" bestFit="1" customWidth="1"/>
    <col min="4" max="11" width="11" bestFit="1" customWidth="1"/>
    <col min="12" max="12" width="11.08984375" bestFit="1" customWidth="1"/>
    <col min="13" max="13" width="11" bestFit="1" customWidth="1"/>
    <col min="16" max="16" width="11" bestFit="1" customWidth="1"/>
    <col min="17" max="17" width="14.26953125" bestFit="1" customWidth="1"/>
  </cols>
  <sheetData>
    <row r="1" spans="1:17" s="1" customFormat="1" ht="87" x14ac:dyDescent="0.35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</row>
    <row r="2" spans="1:17" x14ac:dyDescent="0.35">
      <c r="A2" t="s">
        <v>5</v>
      </c>
      <c r="B2" s="6">
        <v>14522118</v>
      </c>
      <c r="C2" s="6">
        <v>14522117</v>
      </c>
      <c r="D2" s="6">
        <v>49056</v>
      </c>
      <c r="E2" s="6">
        <v>49056</v>
      </c>
      <c r="F2" s="6">
        <v>61320</v>
      </c>
      <c r="G2" s="6">
        <v>61320</v>
      </c>
      <c r="H2" s="6">
        <v>49056</v>
      </c>
      <c r="I2" s="6">
        <v>10532.22</v>
      </c>
      <c r="J2" s="6">
        <v>10532.22</v>
      </c>
      <c r="K2" s="6">
        <v>3251.49</v>
      </c>
      <c r="L2" s="6">
        <v>226651.82</v>
      </c>
      <c r="M2" s="6">
        <v>81287.360000000001</v>
      </c>
      <c r="N2">
        <v>0</v>
      </c>
      <c r="O2" s="3">
        <v>-1.79</v>
      </c>
      <c r="P2" s="2">
        <v>-66.068299999999994</v>
      </c>
      <c r="Q2" s="2">
        <v>-6274160.2400000002</v>
      </c>
    </row>
    <row r="3" spans="1:17" x14ac:dyDescent="0.35">
      <c r="A3" t="s">
        <v>6</v>
      </c>
      <c r="B3" s="6">
        <v>14522118</v>
      </c>
      <c r="C3" s="6">
        <v>14522117</v>
      </c>
      <c r="D3" s="6">
        <v>49056</v>
      </c>
      <c r="E3" s="6">
        <v>49056</v>
      </c>
      <c r="F3" s="6">
        <v>61320</v>
      </c>
      <c r="G3" s="6">
        <v>61320</v>
      </c>
      <c r="H3" s="6">
        <v>49056</v>
      </c>
      <c r="I3" s="6">
        <v>7066.13</v>
      </c>
      <c r="J3" s="6">
        <v>7066.13</v>
      </c>
      <c r="K3" s="6">
        <v>3251.49</v>
      </c>
      <c r="L3" s="6">
        <v>152062.14000000001</v>
      </c>
      <c r="M3" s="6">
        <v>81287.350000000006</v>
      </c>
      <c r="N3">
        <v>0</v>
      </c>
      <c r="O3" s="3">
        <v>-0.87</v>
      </c>
      <c r="P3" s="2">
        <v>-140.63720000000001</v>
      </c>
      <c r="Q3" s="2">
        <v>-6588757.2300000004</v>
      </c>
    </row>
    <row r="4" spans="1:17" x14ac:dyDescent="0.35">
      <c r="A4" t="s">
        <v>7</v>
      </c>
      <c r="B4" s="6">
        <v>14522118</v>
      </c>
      <c r="C4" s="6">
        <v>14522117</v>
      </c>
      <c r="D4" s="6">
        <v>49056</v>
      </c>
      <c r="E4" s="6">
        <v>49056</v>
      </c>
      <c r="F4" s="6">
        <v>61320</v>
      </c>
      <c r="G4" s="6">
        <v>61320</v>
      </c>
      <c r="H4" s="6">
        <v>49056</v>
      </c>
      <c r="I4" s="6">
        <v>12000.68</v>
      </c>
      <c r="J4" s="6">
        <v>12000.68</v>
      </c>
      <c r="K4" s="6">
        <v>3251.49</v>
      </c>
      <c r="L4" s="6">
        <v>258253.05</v>
      </c>
      <c r="M4" s="6">
        <v>81287.360000000001</v>
      </c>
      <c r="N4">
        <v>0</v>
      </c>
      <c r="O4" s="3">
        <v>-2.1800000000000002</v>
      </c>
      <c r="P4" s="2">
        <v>-52.133899999999997</v>
      </c>
      <c r="Q4" s="2">
        <v>-6013617.0599999996</v>
      </c>
    </row>
    <row r="5" spans="1:17" x14ac:dyDescent="0.35">
      <c r="A5" t="s">
        <v>8</v>
      </c>
      <c r="B5" s="6">
        <v>14522118</v>
      </c>
      <c r="C5" s="6">
        <v>14522117</v>
      </c>
      <c r="D5" s="6">
        <v>49056</v>
      </c>
      <c r="E5" s="6">
        <v>49056</v>
      </c>
      <c r="F5" s="6">
        <v>61320</v>
      </c>
      <c r="G5" s="6">
        <v>61320</v>
      </c>
      <c r="H5" s="6">
        <v>49056</v>
      </c>
      <c r="I5" s="6">
        <v>7120.24</v>
      </c>
      <c r="J5" s="6">
        <v>7120.24</v>
      </c>
      <c r="K5" s="6">
        <v>3251.49</v>
      </c>
      <c r="L5" s="6">
        <v>153226.53</v>
      </c>
      <c r="M5" s="6">
        <v>81287.350000000006</v>
      </c>
      <c r="N5">
        <v>0</v>
      </c>
      <c r="O5" s="3">
        <v>-0.88</v>
      </c>
      <c r="P5" s="2">
        <v>-157.66419999999999</v>
      </c>
      <c r="Q5" s="2">
        <v>-7504886.7199999997</v>
      </c>
    </row>
    <row r="7" spans="1:17" x14ac:dyDescent="0.35">
      <c r="B7" t="s">
        <v>64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7F96-67E8-4EB0-B281-FCD4B17D4E9B}">
  <dimension ref="A1:U10"/>
  <sheetViews>
    <sheetView workbookViewId="0">
      <selection sqref="A1:XFD1048576"/>
    </sheetView>
  </sheetViews>
  <sheetFormatPr defaultColWidth="10.90625" defaultRowHeight="14.5" x14ac:dyDescent="0.35"/>
  <cols>
    <col min="2" max="2" width="11" bestFit="1" customWidth="1"/>
    <col min="3" max="3" width="12.54296875" bestFit="1" customWidth="1"/>
    <col min="5" max="5" width="12.54296875" bestFit="1" customWidth="1"/>
    <col min="6" max="6" width="11.08984375" bestFit="1" customWidth="1"/>
    <col min="7" max="13" width="11" bestFit="1" customWidth="1"/>
    <col min="21" max="21" width="14.26953125" bestFit="1" customWidth="1"/>
  </cols>
  <sheetData>
    <row r="1" spans="1:21" s="1" customFormat="1" ht="87" x14ac:dyDescent="0.35">
      <c r="A1" s="1" t="s">
        <v>0</v>
      </c>
      <c r="B1" s="1" t="s">
        <v>68</v>
      </c>
      <c r="C1" s="1" t="s">
        <v>67</v>
      </c>
      <c r="D1" s="1" t="s">
        <v>66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65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62</v>
      </c>
      <c r="T1" s="12" t="s">
        <v>61</v>
      </c>
      <c r="U1" s="1" t="s">
        <v>63</v>
      </c>
    </row>
    <row r="2" spans="1:21" x14ac:dyDescent="0.35">
      <c r="A2" t="s">
        <v>5</v>
      </c>
      <c r="B2" s="6">
        <v>3068</v>
      </c>
      <c r="C2" s="6">
        <v>3674072</v>
      </c>
      <c r="D2">
        <v>0</v>
      </c>
      <c r="E2" s="6">
        <v>3486148</v>
      </c>
      <c r="F2" s="6">
        <v>5492</v>
      </c>
      <c r="G2" s="6">
        <v>11776</v>
      </c>
      <c r="H2" s="6">
        <v>49056</v>
      </c>
      <c r="I2" s="6">
        <v>61320</v>
      </c>
      <c r="J2" s="6">
        <v>61320</v>
      </c>
      <c r="K2" s="6">
        <v>49056</v>
      </c>
      <c r="L2" s="6">
        <v>46600</v>
      </c>
      <c r="M2" s="6">
        <v>2471.17</v>
      </c>
      <c r="N2">
        <v>0.22</v>
      </c>
      <c r="O2" s="6">
        <v>3251.49</v>
      </c>
      <c r="P2" s="6">
        <v>61778.39</v>
      </c>
      <c r="Q2" s="6">
        <v>81287.360000000001</v>
      </c>
      <c r="R2" s="6">
        <v>61773.68</v>
      </c>
      <c r="S2" s="2">
        <v>222.9684</v>
      </c>
      <c r="T2" s="9">
        <v>0.24</v>
      </c>
      <c r="U2" s="2">
        <v>-2741986.6</v>
      </c>
    </row>
    <row r="3" spans="1:21" x14ac:dyDescent="0.35">
      <c r="A3" t="s">
        <v>6</v>
      </c>
      <c r="B3" s="6">
        <v>2846</v>
      </c>
      <c r="C3" s="6">
        <v>3342974</v>
      </c>
      <c r="D3">
        <v>0</v>
      </c>
      <c r="E3" s="6">
        <v>3583551</v>
      </c>
      <c r="F3" s="6">
        <v>294593</v>
      </c>
      <c r="G3" s="6">
        <v>12105</v>
      </c>
      <c r="H3" s="6">
        <v>49056</v>
      </c>
      <c r="I3" s="6">
        <v>61320</v>
      </c>
      <c r="J3" s="6">
        <v>61320</v>
      </c>
      <c r="K3" s="6">
        <v>49056</v>
      </c>
      <c r="L3" s="6">
        <v>46188</v>
      </c>
      <c r="M3" s="6">
        <v>2474.69</v>
      </c>
      <c r="N3">
        <v>25.55</v>
      </c>
      <c r="O3" s="6">
        <v>3251.49</v>
      </c>
      <c r="P3" s="6">
        <v>61778.39</v>
      </c>
      <c r="Q3" s="6">
        <v>81287.350000000006</v>
      </c>
      <c r="R3" s="6">
        <v>61228.46</v>
      </c>
      <c r="S3" s="2">
        <v>186.86619999999999</v>
      </c>
      <c r="T3" s="9">
        <v>0.24</v>
      </c>
      <c r="U3" s="2">
        <v>-2296535.7799999998</v>
      </c>
    </row>
    <row r="4" spans="1:21" x14ac:dyDescent="0.35">
      <c r="A4" t="s">
        <v>7</v>
      </c>
      <c r="B4" s="6">
        <v>2671</v>
      </c>
      <c r="C4" s="6">
        <v>3522433</v>
      </c>
      <c r="D4">
        <v>0</v>
      </c>
      <c r="E4" s="6">
        <v>3484951</v>
      </c>
      <c r="F4" s="6">
        <v>5335</v>
      </c>
      <c r="G4" s="6">
        <v>11772</v>
      </c>
      <c r="H4" s="6">
        <v>49056</v>
      </c>
      <c r="I4" s="6">
        <v>61320</v>
      </c>
      <c r="J4" s="6">
        <v>61320</v>
      </c>
      <c r="K4" s="6">
        <v>49056</v>
      </c>
      <c r="L4" s="6">
        <v>46605</v>
      </c>
      <c r="M4" s="6">
        <v>2471.12</v>
      </c>
      <c r="N4">
        <v>-0.09</v>
      </c>
      <c r="O4" s="6">
        <v>3251.49</v>
      </c>
      <c r="P4" s="6">
        <v>61778.400000000001</v>
      </c>
      <c r="Q4" s="6">
        <v>81287.360000000001</v>
      </c>
      <c r="R4" s="6">
        <v>61780.37</v>
      </c>
      <c r="S4" s="2">
        <v>206.8552</v>
      </c>
      <c r="T4" s="9">
        <v>0.24</v>
      </c>
      <c r="U4" s="2">
        <v>-2543875.48</v>
      </c>
    </row>
    <row r="5" spans="1:21" x14ac:dyDescent="0.35">
      <c r="A5" t="s">
        <v>8</v>
      </c>
      <c r="B5" s="6">
        <v>2471</v>
      </c>
      <c r="C5" s="6">
        <v>3520904</v>
      </c>
      <c r="D5">
        <v>0</v>
      </c>
      <c r="E5" s="6">
        <v>3485307</v>
      </c>
      <c r="F5" s="6">
        <v>1</v>
      </c>
      <c r="G5" s="6">
        <v>11773</v>
      </c>
      <c r="H5" s="6">
        <v>49056</v>
      </c>
      <c r="I5" s="6">
        <v>61320</v>
      </c>
      <c r="J5" s="6">
        <v>61320</v>
      </c>
      <c r="K5" s="6">
        <v>49056</v>
      </c>
      <c r="L5" s="6">
        <v>46603</v>
      </c>
      <c r="M5" s="6">
        <v>2471.14</v>
      </c>
      <c r="N5">
        <v>0</v>
      </c>
      <c r="O5" s="6">
        <v>3251.49</v>
      </c>
      <c r="P5" s="6">
        <v>61778.39</v>
      </c>
      <c r="Q5" s="6">
        <v>81287.350000000006</v>
      </c>
      <c r="R5" s="6">
        <v>61778.38</v>
      </c>
      <c r="S5" s="2">
        <v>157.5718</v>
      </c>
      <c r="T5" s="9">
        <v>0.24</v>
      </c>
      <c r="U5" s="2">
        <v>-1937771.89</v>
      </c>
    </row>
    <row r="7" spans="1:21" x14ac:dyDescent="0.35">
      <c r="C7" t="s">
        <v>33</v>
      </c>
      <c r="E7" s="10">
        <f>E2-C2</f>
        <v>-187924</v>
      </c>
      <c r="G7" s="10">
        <f>$E2/1000 * 3.412 * 0.99</f>
        <v>11775.78960624</v>
      </c>
      <c r="H7" t="s">
        <v>34</v>
      </c>
    </row>
    <row r="8" spans="1:21" x14ac:dyDescent="0.35">
      <c r="E8" s="10">
        <f t="shared" ref="E8:E10" si="0">E3-C3</f>
        <v>240577</v>
      </c>
      <c r="G8" s="10">
        <f t="shared" ref="G8:G10" si="1">$E3/1000 * 3.412 * 0.99</f>
        <v>12104.80525188</v>
      </c>
      <c r="H8" t="s">
        <v>35</v>
      </c>
    </row>
    <row r="9" spans="1:21" x14ac:dyDescent="0.35">
      <c r="E9" s="10">
        <f t="shared" si="0"/>
        <v>-37482</v>
      </c>
      <c r="G9" s="10">
        <f t="shared" si="1"/>
        <v>11771.74628388</v>
      </c>
      <c r="H9" t="s">
        <v>36</v>
      </c>
    </row>
    <row r="10" spans="1:21" x14ac:dyDescent="0.35">
      <c r="E10" s="10">
        <f t="shared" si="0"/>
        <v>-35597</v>
      </c>
      <c r="G10" s="10">
        <f t="shared" si="1"/>
        <v>11772.948809159998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4EE7-9ACD-4EA7-80AF-90D37934F1DA}">
  <dimension ref="A1:U5"/>
  <sheetViews>
    <sheetView tabSelected="1" workbookViewId="0">
      <selection activeCell="G10" sqref="G10"/>
    </sheetView>
  </sheetViews>
  <sheetFormatPr defaultColWidth="10.90625" defaultRowHeight="14.5" x14ac:dyDescent="0.35"/>
  <cols>
    <col min="2" max="2" width="11" bestFit="1" customWidth="1"/>
    <col min="3" max="3" width="13.6328125" bestFit="1" customWidth="1"/>
    <col min="4" max="4" width="11.08984375" bestFit="1" customWidth="1"/>
    <col min="5" max="5" width="13.6328125" bestFit="1" customWidth="1"/>
    <col min="21" max="21" width="15.26953125" bestFit="1" customWidth="1"/>
  </cols>
  <sheetData>
    <row r="1" spans="1:21" s="1" customFormat="1" ht="87" x14ac:dyDescent="0.35">
      <c r="A1" s="1" t="s">
        <v>0</v>
      </c>
      <c r="B1" s="1" t="s">
        <v>68</v>
      </c>
      <c r="C1" s="1" t="s">
        <v>67</v>
      </c>
      <c r="D1" s="1" t="s">
        <v>66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65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62</v>
      </c>
      <c r="T1" s="12" t="s">
        <v>61</v>
      </c>
      <c r="U1" s="1" t="s">
        <v>63</v>
      </c>
    </row>
    <row r="2" spans="1:21" x14ac:dyDescent="0.35">
      <c r="A2" t="s">
        <v>5</v>
      </c>
      <c r="B2" s="6">
        <v>5971</v>
      </c>
      <c r="C2" s="6">
        <v>7151613</v>
      </c>
      <c r="D2" s="6">
        <v>6268</v>
      </c>
      <c r="E2" s="6">
        <v>5809347</v>
      </c>
      <c r="F2" s="6">
        <v>3276</v>
      </c>
      <c r="G2" s="6">
        <v>19624</v>
      </c>
      <c r="H2" s="6">
        <v>49056</v>
      </c>
      <c r="I2" s="6">
        <v>61320</v>
      </c>
      <c r="J2" s="6">
        <v>61320</v>
      </c>
      <c r="K2" s="6">
        <v>49056</v>
      </c>
      <c r="L2" s="6">
        <v>36790</v>
      </c>
      <c r="M2" s="6">
        <v>1950.91</v>
      </c>
      <c r="N2">
        <v>0.13</v>
      </c>
      <c r="O2" s="6">
        <v>3251.49</v>
      </c>
      <c r="P2" s="6">
        <v>48772.42</v>
      </c>
      <c r="Q2" s="6">
        <v>81287.360000000001</v>
      </c>
      <c r="R2" s="6">
        <v>48769.599999999999</v>
      </c>
      <c r="S2" s="2">
        <v>406.88139999999999</v>
      </c>
      <c r="T2" s="3">
        <v>0.4</v>
      </c>
      <c r="U2" s="2">
        <v>-8339592.2800000003</v>
      </c>
    </row>
    <row r="3" spans="1:21" x14ac:dyDescent="0.35">
      <c r="A3" t="s">
        <v>5</v>
      </c>
      <c r="B3" s="6">
        <v>9183</v>
      </c>
      <c r="C3" s="6">
        <v>10997802</v>
      </c>
      <c r="D3" s="6">
        <v>18729</v>
      </c>
      <c r="E3" s="6">
        <v>8713792</v>
      </c>
      <c r="F3" s="6">
        <v>3406</v>
      </c>
      <c r="G3" s="6">
        <v>29435</v>
      </c>
      <c r="H3" s="6">
        <v>49056</v>
      </c>
      <c r="I3" s="6">
        <v>61320</v>
      </c>
      <c r="J3" s="6">
        <v>61320</v>
      </c>
      <c r="K3" s="6">
        <v>49056</v>
      </c>
      <c r="L3" s="6">
        <v>24526</v>
      </c>
      <c r="M3" s="6">
        <v>1300.6199999999999</v>
      </c>
      <c r="N3">
        <v>0.14000000000000001</v>
      </c>
      <c r="O3" s="6">
        <v>3251.49</v>
      </c>
      <c r="P3" s="6">
        <v>32514.94</v>
      </c>
      <c r="Q3" s="6">
        <v>81287.360000000001</v>
      </c>
      <c r="R3" s="6">
        <v>32512.02</v>
      </c>
      <c r="S3" s="2">
        <v>512.0521</v>
      </c>
      <c r="T3" s="3">
        <v>0.6</v>
      </c>
      <c r="U3" s="2">
        <v>-15742760.09</v>
      </c>
    </row>
    <row r="4" spans="1:21" x14ac:dyDescent="0.35">
      <c r="A4" t="s">
        <v>5</v>
      </c>
      <c r="B4" s="6">
        <v>14311</v>
      </c>
      <c r="C4" s="6">
        <v>17139849</v>
      </c>
      <c r="D4" s="6">
        <v>29848</v>
      </c>
      <c r="E4" s="6">
        <v>11618345</v>
      </c>
      <c r="F4" s="6">
        <v>4245</v>
      </c>
      <c r="G4" s="6">
        <v>39247</v>
      </c>
      <c r="H4" s="6">
        <v>49056</v>
      </c>
      <c r="I4" s="6">
        <v>61320</v>
      </c>
      <c r="J4" s="6">
        <v>61320</v>
      </c>
      <c r="K4" s="6">
        <v>49056</v>
      </c>
      <c r="L4" s="6">
        <v>12261</v>
      </c>
      <c r="M4" s="6">
        <v>650.32000000000005</v>
      </c>
      <c r="N4">
        <v>0.17</v>
      </c>
      <c r="O4" s="6">
        <v>3251.49</v>
      </c>
      <c r="P4" s="6">
        <v>16257.47</v>
      </c>
      <c r="Q4" s="6">
        <v>81287.360000000001</v>
      </c>
      <c r="R4" s="6">
        <v>16253.83</v>
      </c>
      <c r="S4" s="2">
        <v>677.88710000000003</v>
      </c>
      <c r="T4" s="3">
        <v>0.8</v>
      </c>
      <c r="U4" s="2">
        <v>-27788443.390000001</v>
      </c>
    </row>
    <row r="5" spans="1:21" x14ac:dyDescent="0.35">
      <c r="A5" t="s">
        <v>5</v>
      </c>
      <c r="B5" s="6">
        <v>37354</v>
      </c>
      <c r="C5" s="6">
        <v>44736675</v>
      </c>
      <c r="D5" s="6">
        <v>121192</v>
      </c>
      <c r="E5" s="6">
        <v>14522118</v>
      </c>
      <c r="F5">
        <v>0</v>
      </c>
      <c r="G5" s="6">
        <v>49056</v>
      </c>
      <c r="H5" s="6">
        <v>49056</v>
      </c>
      <c r="I5" s="6">
        <v>61320</v>
      </c>
      <c r="J5" s="6">
        <v>61320</v>
      </c>
      <c r="K5" s="6">
        <v>49056</v>
      </c>
      <c r="L5">
        <v>0</v>
      </c>
      <c r="M5">
        <v>0</v>
      </c>
      <c r="N5">
        <v>0</v>
      </c>
      <c r="O5" s="6">
        <v>3251.49</v>
      </c>
      <c r="P5">
        <v>0</v>
      </c>
      <c r="Q5" s="6">
        <v>81287.360000000001</v>
      </c>
      <c r="R5">
        <v>0</v>
      </c>
      <c r="S5" s="2">
        <v>1697.375</v>
      </c>
      <c r="T5" s="3">
        <v>1</v>
      </c>
      <c r="U5" s="2">
        <v>-86975102.640000001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5"/>
  <sheetViews>
    <sheetView workbookViewId="0"/>
  </sheetViews>
  <sheetFormatPr defaultColWidth="10.90625" defaultRowHeight="14.5" x14ac:dyDescent="0.35"/>
  <sheetData>
    <row r="1" spans="1:17" x14ac:dyDescent="0.35">
      <c r="A1" t="s">
        <v>0</v>
      </c>
      <c r="B1" t="s">
        <v>22</v>
      </c>
      <c r="C1" t="s">
        <v>24</v>
      </c>
      <c r="D1" t="s">
        <v>25</v>
      </c>
      <c r="E1" t="s">
        <v>27</v>
      </c>
      <c r="F1" t="s">
        <v>28</v>
      </c>
      <c r="G1" t="s">
        <v>31</v>
      </c>
      <c r="H1" t="s">
        <v>32</v>
      </c>
      <c r="I1" t="s">
        <v>1</v>
      </c>
      <c r="J1" t="s">
        <v>26</v>
      </c>
      <c r="K1" t="s">
        <v>12</v>
      </c>
      <c r="L1" t="s">
        <v>2</v>
      </c>
      <c r="M1" t="s">
        <v>13</v>
      </c>
      <c r="N1" t="s">
        <v>3</v>
      </c>
      <c r="O1" t="s">
        <v>4</v>
      </c>
      <c r="P1" t="s">
        <v>14</v>
      </c>
      <c r="Q1" t="s">
        <v>11</v>
      </c>
    </row>
    <row r="2" spans="1:17" x14ac:dyDescent="0.35">
      <c r="A2" t="s">
        <v>5</v>
      </c>
      <c r="B2">
        <v>14522118</v>
      </c>
      <c r="C2">
        <v>14522117</v>
      </c>
      <c r="D2">
        <v>49056</v>
      </c>
      <c r="E2">
        <v>49056</v>
      </c>
      <c r="F2">
        <v>61320</v>
      </c>
      <c r="G2">
        <v>61320</v>
      </c>
      <c r="H2">
        <v>49056</v>
      </c>
      <c r="I2">
        <v>10532.22</v>
      </c>
      <c r="J2">
        <v>10532.22</v>
      </c>
      <c r="K2">
        <v>3251.49</v>
      </c>
      <c r="L2">
        <v>226651.82</v>
      </c>
      <c r="M2">
        <v>81287.360000000001</v>
      </c>
      <c r="N2">
        <v>0</v>
      </c>
      <c r="O2">
        <v>-1.79</v>
      </c>
      <c r="P2">
        <v>-66.068299999999994</v>
      </c>
      <c r="Q2">
        <v>-6274160.2400000002</v>
      </c>
    </row>
    <row r="3" spans="1:17" x14ac:dyDescent="0.35">
      <c r="A3" t="s">
        <v>6</v>
      </c>
      <c r="B3">
        <v>14522118</v>
      </c>
      <c r="C3">
        <v>14522117</v>
      </c>
      <c r="D3">
        <v>49056</v>
      </c>
      <c r="E3">
        <v>49056</v>
      </c>
      <c r="F3">
        <v>61320</v>
      </c>
      <c r="G3">
        <v>61320</v>
      </c>
      <c r="H3">
        <v>49056</v>
      </c>
      <c r="I3">
        <v>7066.13</v>
      </c>
      <c r="J3">
        <v>7066.13</v>
      </c>
      <c r="K3">
        <v>3251.49</v>
      </c>
      <c r="L3">
        <v>152062.14000000001</v>
      </c>
      <c r="M3">
        <v>81287.350000000006</v>
      </c>
      <c r="N3">
        <v>0</v>
      </c>
      <c r="O3">
        <v>-0.87</v>
      </c>
      <c r="P3">
        <v>-140.63720000000001</v>
      </c>
      <c r="Q3">
        <v>-6588757.2300000004</v>
      </c>
    </row>
    <row r="4" spans="1:17" x14ac:dyDescent="0.35">
      <c r="A4" t="s">
        <v>7</v>
      </c>
      <c r="B4">
        <v>14522118</v>
      </c>
      <c r="C4">
        <v>14522117</v>
      </c>
      <c r="D4">
        <v>49056</v>
      </c>
      <c r="E4">
        <v>49056</v>
      </c>
      <c r="F4">
        <v>61320</v>
      </c>
      <c r="G4">
        <v>61320</v>
      </c>
      <c r="H4">
        <v>49056</v>
      </c>
      <c r="I4">
        <v>12000.68</v>
      </c>
      <c r="J4">
        <v>12000.68</v>
      </c>
      <c r="K4">
        <v>3251.49</v>
      </c>
      <c r="L4">
        <v>258253.05</v>
      </c>
      <c r="M4">
        <v>81287.360000000001</v>
      </c>
      <c r="N4">
        <v>0</v>
      </c>
      <c r="O4">
        <v>-2.1800000000000002</v>
      </c>
      <c r="P4">
        <v>-52.133899999999997</v>
      </c>
      <c r="Q4">
        <v>-6013617.0599999996</v>
      </c>
    </row>
    <row r="5" spans="1:17" x14ac:dyDescent="0.35">
      <c r="A5" t="s">
        <v>8</v>
      </c>
      <c r="B5">
        <v>14522118</v>
      </c>
      <c r="C5">
        <v>14522117</v>
      </c>
      <c r="D5">
        <v>49056</v>
      </c>
      <c r="E5">
        <v>49056</v>
      </c>
      <c r="F5">
        <v>61320</v>
      </c>
      <c r="G5">
        <v>61320</v>
      </c>
      <c r="H5">
        <v>49056</v>
      </c>
      <c r="I5">
        <v>7120.24</v>
      </c>
      <c r="J5">
        <v>7120.24</v>
      </c>
      <c r="K5">
        <v>3251.49</v>
      </c>
      <c r="L5">
        <v>153226.53</v>
      </c>
      <c r="M5">
        <v>81287.350000000006</v>
      </c>
      <c r="N5">
        <v>0</v>
      </c>
      <c r="O5">
        <v>-0.88</v>
      </c>
      <c r="P5">
        <v>-157.66419999999999</v>
      </c>
      <c r="Q5">
        <v>-7504886.7199999997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resultsA_0</vt:lpstr>
      <vt:lpstr>resultsB_0</vt:lpstr>
      <vt:lpstr>resultsC_0</vt:lpstr>
      <vt:lpstr>resultsA_1</vt:lpstr>
      <vt:lpstr>resultsB_1</vt:lpstr>
      <vt:lpstr>resultsC_1</vt:lpstr>
      <vt:lpstr>resultsA_2</vt:lpstr>
      <vt:lpstr>resultsA_3</vt:lpstr>
      <vt:lpstr>resultsA_4</vt:lpstr>
      <vt:lpstr>resultsB_2</vt:lpstr>
      <vt:lpstr>resultsC_2</vt:lpstr>
      <vt:lpstr>resultsA_5</vt:lpstr>
      <vt:lpstr>resultsB_3</vt:lpstr>
      <vt:lpstr>resultsC_3</vt:lpstr>
      <vt:lpstr>resultsA_6</vt:lpstr>
      <vt:lpstr>resultsA_7</vt:lpstr>
      <vt:lpstr>resultsA_8</vt:lpstr>
      <vt:lpstr>resultsA_9</vt:lpstr>
      <vt:lpstr>resultsA_10</vt:lpstr>
      <vt:lpstr>resultsA_12</vt:lpstr>
      <vt:lpstr>resultsB_4</vt:lpstr>
      <vt:lpstr>resultsB_5</vt:lpstr>
      <vt:lpstr>resultsB_6</vt:lpstr>
      <vt:lpstr>resultsB_7</vt:lpstr>
      <vt:lpstr>resultsB_8</vt:lpstr>
      <vt:lpstr>Task2.PartA</vt:lpstr>
      <vt:lpstr>Task2.PartB</vt:lpstr>
      <vt:lpstr>Task2.PartC</vt:lpstr>
      <vt:lpstr>resultsA_11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>Bernal, Daniel</cp:lastModifiedBy>
  <dcterms:created xsi:type="dcterms:W3CDTF">2015-06-05T18:17:20Z</dcterms:created>
  <dcterms:modified xsi:type="dcterms:W3CDTF">2024-03-15T18:02:34Z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2024-03-14T04:20:52Z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a43178e8-38c9-4421-b1a2-04a8a7aef31a</vt:lpwstr>
  </property>
  <property fmtid="{D5CDD505-2E9C-101B-9397-08002B2CF9AE}" pid="8" name="MSIP_Label_95965d95-ecc0-4720-b759-1f33c42ed7da_ContentBits">
    <vt:lpwstr>0</vt:lpwstr>
  </property>
</Properties>
</file>