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RESENT\Documents\GitHub\resstock\economic_analysis\run10No3\"/>
    </mc:Choice>
  </mc:AlternateContent>
  <xr:revisionPtr revIDLastSave="0" documentId="13_ncr:1_{FF71C6D3-2B71-4A97-9A8D-3EE68ED9036C}" xr6:coauthVersionLast="47" xr6:coauthVersionMax="47" xr10:uidLastSave="{00000000-0000-0000-0000-000000000000}"/>
  <bookViews>
    <workbookView xWindow="-28920" yWindow="-120" windowWidth="29040" windowHeight="15840" xr2:uid="{78720936-DBAD-4D7E-A7E2-6DE66B3E7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<sst xmlns="http://schemas.openxmlformats.org/spreadsheetml/2006/main" count="20" uniqueCount="17">
  <si>
    <t>ID</t>
  </si>
  <si>
    <t>State</t>
  </si>
  <si>
    <t>UT</t>
  </si>
  <si>
    <t>CA</t>
  </si>
  <si>
    <t>TX</t>
  </si>
  <si>
    <t>NY</t>
  </si>
  <si>
    <t>MN</t>
  </si>
  <si>
    <t>MI</t>
  </si>
  <si>
    <t>IL</t>
  </si>
  <si>
    <t>SPP (yrs)</t>
  </si>
  <si>
    <t>baseline_elec (kWh)</t>
  </si>
  <si>
    <t>up_elec (kWh)</t>
  </si>
  <si>
    <t>delta_elec (kWh)</t>
  </si>
  <si>
    <t>up_cost ($)</t>
  </si>
  <si>
    <t>util_rate ($/kWh)</t>
  </si>
  <si>
    <t>1yr_savings ($)</t>
  </si>
  <si>
    <t>NPV (calculated in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</si>
</sst>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C5D5-AA4A-4918-93A6-0600AA1A1758}">
  <dimension ref="A1:J11"/>
  <sheetViews>
    <sheetView tabSelected="1" workbookViewId="0">
      <selection activeCell="D31" sqref="D31"/>
    </sheetView>
  </sheetViews>
  <sheetFormatPr defaultRowHeight="14.4" x14ac:dyDescent="0.3"/>
  <cols>
    <col min="1" max="1" width="3" bestFit="1" customWidth="1"/>
    <col min="2" max="2" width="5.44140625" bestFit="1" customWidth="1"/>
    <col min="3" max="3" width="18.88671875" bestFit="1" customWidth="1"/>
    <col min="4" max="4" width="13.5546875" bestFit="1" customWidth="1"/>
    <col min="5" max="5" width="15.77734375" bestFit="1" customWidth="1"/>
    <col min="6" max="6" width="10.44140625" bestFit="1" customWidth="1"/>
    <col min="7" max="7" width="16" bestFit="1" customWidth="1"/>
    <col min="8" max="8" width="13.77734375" bestFit="1" customWidth="1"/>
    <col min="9" max="9" width="8.44140625" bestFit="1" customWidth="1"/>
    <col min="10" max="10" width="22.33203125" bestFit="1" customWidth="1"/>
  </cols>
  <sheetData>
    <row r="1" spans="1:10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9</v>
      </c>
      <c r="J1" t="s">
        <v>16</v>
      </c>
    </row>
    <row r="2" spans="1:10" x14ac:dyDescent="0.3">
      <c r="A2">
        <v>1</v>
      </c>
      <c r="B2" t="s">
        <v>2</v>
      </c>
      <c r="C2">
        <v>4703.7951256776296</v>
      </c>
      <c r="D2">
        <v>4742.5045825038596</v>
      </c>
      <c r="E2">
        <f>C2-D2</f>
        <v>-38.709456826230053</v>
      </c>
      <c r="F2">
        <v>3482.68</v>
      </c>
      <c r="G2">
        <v>9.0257338000000006E-2</v>
      </c>
      <c r="H2" s="1">
        <f>E2*G2</f>
        <v>-3.4938125285614534</v>
      </c>
      <c r="I2" s="2">
        <f>F2/H2</f>
        <v>-996.81364455864571</v>
      </c>
      <c r="J2">
        <v>-3551.2448807288902</v>
      </c>
    </row>
    <row r="3" spans="1:10" x14ac:dyDescent="0.3">
      <c r="A3">
        <v>2</v>
      </c>
      <c r="B3" t="s">
        <v>3</v>
      </c>
      <c r="C3">
        <v>2358.9325724140999</v>
      </c>
      <c r="D3">
        <v>2163.6823272700999</v>
      </c>
      <c r="E3">
        <f t="shared" ref="E3:E11" si="0">C3-D3</f>
        <v>195.25024514400002</v>
      </c>
      <c r="F3">
        <v>5022.3900000000003</v>
      </c>
      <c r="G3">
        <v>0.17274035800000001</v>
      </c>
      <c r="H3" s="1">
        <f t="shared" ref="H3:H11" si="1">E3*G3</f>
        <v>33.727597245762325</v>
      </c>
      <c r="I3" s="2">
        <f t="shared" ref="I3:I11" si="2">F3/H3</f>
        <v>148.91040009175376</v>
      </c>
      <c r="J3">
        <v>-4360.49739317688</v>
      </c>
    </row>
    <row r="4" spans="1:10" x14ac:dyDescent="0.3">
      <c r="A4">
        <v>3</v>
      </c>
      <c r="B4" t="s">
        <v>4</v>
      </c>
      <c r="C4">
        <v>10998.361098322201</v>
      </c>
      <c r="D4">
        <v>10147.900386458699</v>
      </c>
      <c r="E4">
        <f t="shared" si="0"/>
        <v>850.46071186350127</v>
      </c>
      <c r="F4">
        <v>9793.16</v>
      </c>
      <c r="G4">
        <v>0.108842605</v>
      </c>
      <c r="H4" s="1">
        <f t="shared" si="1"/>
        <v>92.566359329377875</v>
      </c>
      <c r="I4" s="2">
        <f t="shared" si="2"/>
        <v>105.79610207152152</v>
      </c>
      <c r="J4">
        <v>-7976.5766894522603</v>
      </c>
    </row>
    <row r="5" spans="1:10" x14ac:dyDescent="0.3">
      <c r="A5">
        <v>4</v>
      </c>
      <c r="B5" t="s">
        <v>5</v>
      </c>
      <c r="C5">
        <v>6159.6497496724396</v>
      </c>
      <c r="D5">
        <v>5261.5768792241897</v>
      </c>
      <c r="E5">
        <f t="shared" si="0"/>
        <v>898.07287044824989</v>
      </c>
      <c r="F5">
        <v>3858.72</v>
      </c>
      <c r="G5">
        <v>0.16208672599999999</v>
      </c>
      <c r="H5" s="1">
        <f t="shared" si="1"/>
        <v>145.56569128037896</v>
      </c>
      <c r="I5" s="2">
        <f t="shared" si="2"/>
        <v>26.508444167434963</v>
      </c>
      <c r="J5">
        <v>-1002.04289479408</v>
      </c>
    </row>
    <row r="6" spans="1:10" x14ac:dyDescent="0.3">
      <c r="A6">
        <v>5</v>
      </c>
      <c r="B6" t="s">
        <v>6</v>
      </c>
      <c r="C6">
        <v>9137.9460654867398</v>
      </c>
      <c r="D6">
        <v>8098.6595165673498</v>
      </c>
      <c r="E6">
        <f t="shared" si="0"/>
        <v>1039.28654891939</v>
      </c>
      <c r="F6">
        <v>6850.66</v>
      </c>
      <c r="G6">
        <v>0.117241289</v>
      </c>
      <c r="H6" s="1">
        <f t="shared" si="1"/>
        <v>121.84729463567085</v>
      </c>
      <c r="I6" s="2">
        <f t="shared" si="2"/>
        <v>56.223324616962536</v>
      </c>
      <c r="J6">
        <v>-4459.4483494019396</v>
      </c>
    </row>
    <row r="7" spans="1:10" x14ac:dyDescent="0.3">
      <c r="A7">
        <v>6</v>
      </c>
      <c r="B7" t="s">
        <v>4</v>
      </c>
      <c r="C7">
        <v>15733.3868644103</v>
      </c>
      <c r="D7">
        <v>14898.9928701918</v>
      </c>
      <c r="E7">
        <f t="shared" si="0"/>
        <v>834.39399421850067</v>
      </c>
      <c r="F7">
        <v>4855.83</v>
      </c>
      <c r="G7">
        <v>0.108842605</v>
      </c>
      <c r="H7" s="1">
        <f t="shared" si="1"/>
        <v>90.817615927096554</v>
      </c>
      <c r="I7" s="2">
        <f t="shared" si="2"/>
        <v>53.467930758037035</v>
      </c>
      <c r="J7">
        <v>-3073.5652185991598</v>
      </c>
    </row>
    <row r="8" spans="1:10" x14ac:dyDescent="0.3">
      <c r="A8">
        <v>7</v>
      </c>
      <c r="B8" t="s">
        <v>4</v>
      </c>
      <c r="C8">
        <v>11541.2677776048</v>
      </c>
      <c r="D8">
        <v>11138.6249355938</v>
      </c>
      <c r="E8">
        <f t="shared" si="0"/>
        <v>402.64284201100054</v>
      </c>
      <c r="F8">
        <v>1669.56</v>
      </c>
      <c r="G8">
        <v>0.108842605</v>
      </c>
      <c r="H8" s="1">
        <f t="shared" si="1"/>
        <v>43.824695809080737</v>
      </c>
      <c r="I8" s="2">
        <f t="shared" si="2"/>
        <v>38.0963283184742</v>
      </c>
      <c r="J8">
        <v>-809.51527339433801</v>
      </c>
    </row>
    <row r="9" spans="1:10" x14ac:dyDescent="0.3">
      <c r="A9">
        <v>8</v>
      </c>
      <c r="B9" t="s">
        <v>7</v>
      </c>
      <c r="C9">
        <v>4388.6702755418501</v>
      </c>
      <c r="D9">
        <v>4175.4661936706598</v>
      </c>
      <c r="E9">
        <f t="shared" si="0"/>
        <v>213.20408187119028</v>
      </c>
      <c r="F9">
        <v>2930.32</v>
      </c>
      <c r="G9">
        <v>0.141719649</v>
      </c>
      <c r="H9" s="1">
        <f t="shared" si="1"/>
        <v>30.215207648152351</v>
      </c>
      <c r="I9" s="2">
        <f t="shared" si="2"/>
        <v>96.981627070803469</v>
      </c>
      <c r="J9">
        <v>-2337.3568425533499</v>
      </c>
    </row>
    <row r="10" spans="1:10" x14ac:dyDescent="0.3">
      <c r="A10">
        <v>9</v>
      </c>
      <c r="B10" t="s">
        <v>5</v>
      </c>
      <c r="C10">
        <v>4465.37936802693</v>
      </c>
      <c r="D10">
        <v>4118.8988934214703</v>
      </c>
      <c r="E10">
        <f t="shared" si="0"/>
        <v>346.48047460545968</v>
      </c>
      <c r="F10">
        <v>1445.46</v>
      </c>
      <c r="G10">
        <v>0.16208672599999999</v>
      </c>
      <c r="H10" s="1">
        <f t="shared" si="1"/>
        <v>56.159885751725099</v>
      </c>
      <c r="I10" s="2">
        <f t="shared" si="2"/>
        <v>25.738300223582613</v>
      </c>
      <c r="J10">
        <v>-343.34137268609697</v>
      </c>
    </row>
    <row r="11" spans="1:10" x14ac:dyDescent="0.3">
      <c r="A11">
        <v>10</v>
      </c>
      <c r="B11" t="s">
        <v>8</v>
      </c>
      <c r="C11">
        <v>4415.1928396155799</v>
      </c>
      <c r="D11">
        <v>4303.8901848681799</v>
      </c>
      <c r="E11">
        <f t="shared" si="0"/>
        <v>111.30265474740008</v>
      </c>
      <c r="F11">
        <v>1114.3800000000001</v>
      </c>
      <c r="G11">
        <v>0.116169513</v>
      </c>
      <c r="H11" s="1">
        <f t="shared" si="1"/>
        <v>12.929975197612606</v>
      </c>
      <c r="I11" s="2">
        <f t="shared" si="2"/>
        <v>86.185780171160687</v>
      </c>
      <c r="J11">
        <v>-860.63364127352702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Elaina K. Present</dc:creator>
  <cp:lastModifiedBy>Elaina K. Present</cp:lastModifiedBy>
  <dcterms:created xsi:type="dcterms:W3CDTF">2021-06-28T22:43:42Z</dcterms:created>
  <dcterms:modified xsi:type="dcterms:W3CDTF">2021-06-28T23:24:01Z</dcterms:modified>
</cp:coreProperties>
</file>