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785" yWindow="-15" windowWidth="10830" windowHeight="9240"/>
  </bookViews>
  <sheets>
    <sheet name="Inputs and Outputs" sheetId="7" r:id="rId1"/>
    <sheet name="Cash Flow" sheetId="8" r:id="rId2"/>
  </sheets>
  <definedNames>
    <definedName name="analysis_period">'Inputs and Outputs'!$C$36</definedName>
    <definedName name="annual_fuel_usage">'Inputs and Outputs'!$C$18</definedName>
    <definedName name="AnnualEnergy">'Cash Flow'!$C$3:$CX$3</definedName>
    <definedName name="CashFlow">'Cash Flow'!$C$100:$CX$100</definedName>
    <definedName name="cbi_fed_amount">'Inputs and Outputs'!$C$80</definedName>
    <definedName name="cbi_fed_deprbas_fed">'Inputs and Outputs'!$G$80</definedName>
    <definedName name="cbi_fed_deprbas_sta">'Inputs and Outputs'!$H$80</definedName>
    <definedName name="cbi_fed_maxvalue">'Inputs and Outputs'!$D$80</definedName>
    <definedName name="cbi_fed_tax_fed">'Inputs and Outputs'!$E$80</definedName>
    <definedName name="cbi_fed_tax_sta">'Inputs and Outputs'!$F$80</definedName>
    <definedName name="cbi_oth_amount">'Inputs and Outputs'!$C$83</definedName>
    <definedName name="cbi_oth_deprbas_fed">'Inputs and Outputs'!$G$83</definedName>
    <definedName name="cbi_oth_deprbas_sta">'Inputs and Outputs'!$H$83</definedName>
    <definedName name="cbi_oth_maxvalue">'Inputs and Outputs'!$D$83</definedName>
    <definedName name="cbi_oth_tax_fed">'Inputs and Outputs'!$E$83</definedName>
    <definedName name="cbi_oth_tax_sta">'Inputs and Outputs'!$F$83</definedName>
    <definedName name="cbi_sta_amount">'Inputs and Outputs'!$C$81</definedName>
    <definedName name="cbi_sta_deprbas_fed">'Inputs and Outputs'!$G$81</definedName>
    <definedName name="cbi_sta_deprbas_sta">'Inputs and Outputs'!$H$81</definedName>
    <definedName name="cbi_sta_maxvalue">'Inputs and Outputs'!$D$81</definedName>
    <definedName name="cbi_sta_tax_fed">'Inputs and Outputs'!$E$81</definedName>
    <definedName name="cbi_sta_tax_sta">'Inputs and Outputs'!$F$81</definedName>
    <definedName name="cbi_uti_amount">'Inputs and Outputs'!$C$82</definedName>
    <definedName name="cbi_uti_deprbas_fed">'Inputs and Outputs'!$G$82</definedName>
    <definedName name="cbi_uti_deprbas_sta">'Inputs and Outputs'!$H$82</definedName>
    <definedName name="cbi_uti_maxvalue">'Inputs and Outputs'!$D$82</definedName>
    <definedName name="cbi_uti_tax_fed">'Inputs and Outputs'!$E$82</definedName>
    <definedName name="cbi_uti_tax_sta">'Inputs and Outputs'!$F$82</definedName>
    <definedName name="cf_fed_depr_sched">'Cash Flow'!$C$86</definedName>
    <definedName name="cf_sta_depr_sched">'Cash Flow'!$C$70</definedName>
    <definedName name="CostFlow">'Cash Flow'!$C$99:$CX$99</definedName>
    <definedName name="CumulativePaybackCashFlowWithExpenses">'Cash Flow'!$B$106:$CX$106</definedName>
    <definedName name="CumulativePaybackNoIncentives">'Cash Flow'!$B$135:$CX$135</definedName>
    <definedName name="debt_fraction">'Inputs and Outputs'!$C$31</definedName>
    <definedName name="federal_tax_rate">'Inputs and Outputs'!$C$42</definedName>
    <definedName name="FederalDepreciation">'Inputs and Outputs'!$C$91</definedName>
    <definedName name="ibi_fed_amount">'Inputs and Outputs'!$C$70</definedName>
    <definedName name="ibi_fed_amount_deprbas_fed">'Inputs and Outputs'!$G$70</definedName>
    <definedName name="ibi_fed_amount_deprbas_sta">'Inputs and Outputs'!$H$70</definedName>
    <definedName name="ibi_fed_amount_tax_fed">'Inputs and Outputs'!$E$70</definedName>
    <definedName name="ibi_fed_amount_tax_sta">'Inputs and Outputs'!$F$70</definedName>
    <definedName name="ibi_fed_percent">'Inputs and Outputs'!$C$75</definedName>
    <definedName name="ibi_fed_percent_deprbas_fed">'Inputs and Outputs'!$G$75</definedName>
    <definedName name="ibi_fed_percent_deprbas_sta">'Inputs and Outputs'!$H$75</definedName>
    <definedName name="ibi_fed_percent_maxvalue">'Inputs and Outputs'!$D$75</definedName>
    <definedName name="ibi_fed_percent_tax_fed">'Inputs and Outputs'!$E$75</definedName>
    <definedName name="ibi_fed_percent_tax_sta">'Inputs and Outputs'!$F$75</definedName>
    <definedName name="ibi_oth_amount">'Inputs and Outputs'!$C$73</definedName>
    <definedName name="ibi_oth_amount_deprbas_fed">'Inputs and Outputs'!$G$73</definedName>
    <definedName name="ibi_oth_amount_deprbas_sta">'Inputs and Outputs'!$H$73</definedName>
    <definedName name="ibi_oth_amount_tax_fed">'Inputs and Outputs'!$E$73</definedName>
    <definedName name="ibi_oth_amount_tax_sta">'Inputs and Outputs'!$F$73</definedName>
    <definedName name="ibi_oth_percent">'Inputs and Outputs'!$C$78</definedName>
    <definedName name="ibi_oth_percent_deprbas_fed">'Inputs and Outputs'!$G$78</definedName>
    <definedName name="ibi_oth_percent_deprbas_sta">'Inputs and Outputs'!$H$78</definedName>
    <definedName name="ibi_oth_percent_maxvalue">'Inputs and Outputs'!$D$78</definedName>
    <definedName name="ibi_oth_percent_tax_fed">'Inputs and Outputs'!$E$78</definedName>
    <definedName name="ibi_oth_percent_tax_sta">'Inputs and Outputs'!$F$78</definedName>
    <definedName name="ibi_sta_amount">'Inputs and Outputs'!$C$71</definedName>
    <definedName name="ibi_sta_amount_deprbas_fed">'Inputs and Outputs'!$G$71</definedName>
    <definedName name="ibi_sta_amount_deprbas_sta">'Inputs and Outputs'!$H$71</definedName>
    <definedName name="ibi_sta_amount_tax_fed">'Inputs and Outputs'!$E$71</definedName>
    <definedName name="ibi_sta_amount_tax_sta">'Inputs and Outputs'!$F$71</definedName>
    <definedName name="ibi_sta_percent">'Inputs and Outputs'!$C$76</definedName>
    <definedName name="ibi_sta_percent_deprbas_fed">'Inputs and Outputs'!$G$76</definedName>
    <definedName name="ibi_sta_percent_deprbas_sta">'Inputs and Outputs'!$H$76</definedName>
    <definedName name="ibi_sta_percent_maxvalue">'Inputs and Outputs'!$D$76</definedName>
    <definedName name="ibi_sta_percent_tax_fed">'Inputs and Outputs'!$E$76</definedName>
    <definedName name="ibi_sta_percent_tax_sta">'Inputs and Outputs'!$F$76</definedName>
    <definedName name="ibi_uti_amount">'Inputs and Outputs'!$C$72</definedName>
    <definedName name="ibi_uti_amount_deprbas_fed">'Inputs and Outputs'!$G$72</definedName>
    <definedName name="ibi_uti_amount_deprbas_sta">'Inputs and Outputs'!$H$72</definedName>
    <definedName name="ibi_uti_amount_tax_fed">'Inputs and Outputs'!$E$72</definedName>
    <definedName name="ibi_uti_amount_tax_sta">'Inputs and Outputs'!$F$72</definedName>
    <definedName name="ibi_uti_percent">'Inputs and Outputs'!$C$77</definedName>
    <definedName name="ibi_uti_percent_deprbas_fed">'Inputs and Outputs'!$G$77</definedName>
    <definedName name="ibi_uti_percent_deprbas_sta">'Inputs and Outputs'!$H$77</definedName>
    <definedName name="ibi_uti_percent_maxvalue">'Inputs and Outputs'!$D$77</definedName>
    <definedName name="ibi_uti_percent_tax_fed">'Inputs and Outputs'!$E$77</definedName>
    <definedName name="ibi_uti_percent_tax_sta">'Inputs and Outputs'!$F$77</definedName>
    <definedName name="inflation_rate">'Inputs and Outputs'!$C$37</definedName>
    <definedName name="insurance_rate">'Inputs and Outputs'!$C$45</definedName>
    <definedName name="itc_fed_amount">'Inputs and Outputs'!$C$58</definedName>
    <definedName name="itc_fed_amount_deprbas_fed">'Inputs and Outputs'!$E$58</definedName>
    <definedName name="itc_fed_amount_deprbas_sta">'Inputs and Outputs'!$F$58</definedName>
    <definedName name="itc_fed_percent">'Inputs and Outputs'!$C$61</definedName>
    <definedName name="itc_fed_percent_deprbas_fed">'Inputs and Outputs'!$E$61</definedName>
    <definedName name="itc_fed_percent_deprbas_sta">'Inputs and Outputs'!$F$61</definedName>
    <definedName name="itc_fed_percent_maxvalue">'Inputs and Outputs'!$D$61</definedName>
    <definedName name="itc_sta_amount">'Inputs and Outputs'!$C$59</definedName>
    <definedName name="itc_sta_amount_deprbas_fed">'Inputs and Outputs'!$E$59</definedName>
    <definedName name="itc_sta_amount_deprbas_sta">'Inputs and Outputs'!$F$59</definedName>
    <definedName name="itc_sta_percent">'Inputs and Outputs'!$C$62</definedName>
    <definedName name="itc_sta_percent_deprbas_fed">'Inputs and Outputs'!$E$62</definedName>
    <definedName name="itc_sta_percent_deprbas_sta">'Inputs and Outputs'!$F$62</definedName>
    <definedName name="itc_sta_percent_maxvalue">'Inputs and Outputs'!$D$62</definedName>
    <definedName name="loan_rate">'Inputs and Outputs'!$C$33</definedName>
    <definedName name="loan_term">'Inputs and Outputs'!$C$32</definedName>
    <definedName name="NominalDiscountRate">'Inputs and Outputs'!$C$39</definedName>
    <definedName name="om_capacity">'Inputs and Outputs'!$C$12</definedName>
    <definedName name="om_capacity_escal">'Inputs and Outputs'!$C$13</definedName>
    <definedName name="om_fixed">'Inputs and Outputs'!$C$10</definedName>
    <definedName name="om_fixed_escal">'Inputs and Outputs'!$C$11</definedName>
    <definedName name="om_fuel_cost">'Inputs and Outputs'!$C$20</definedName>
    <definedName name="om_fuel_cost_escal">'Inputs and Outputs'!$C$21</definedName>
    <definedName name="om_opt_fuel_1_cost">'Inputs and Outputs'!$C$24</definedName>
    <definedName name="om_opt_fuel_1_cost_escal">'Inputs and Outputs'!$C$25</definedName>
    <definedName name="om_opt_fuel_1_usage">'Inputs and Outputs'!$C$23</definedName>
    <definedName name="om_opt_fuel_2_cost">'Inputs and Outputs'!$C$27</definedName>
    <definedName name="om_opt_fuel_2_cost_escal">'Inputs and Outputs'!$C$28</definedName>
    <definedName name="om_opt_fuel_2_usage">'Inputs and Outputs'!$C$26</definedName>
    <definedName name="om_production">'Inputs and Outputs'!$C$14</definedName>
    <definedName name="om_production_escal">'Inputs and Outputs'!$C$15</definedName>
    <definedName name="outCummulative_payback_cashflow_excluding_expenses">'Cash Flow'!$B$112:$CX$112</definedName>
    <definedName name="outFedITCAmount">'Inputs and Outputs'!#REF!</definedName>
    <definedName name="outFedPBILineItem">'Cash Flow'!$C$58:$CX$58</definedName>
    <definedName name="outFirstCost">'Inputs and Outputs'!$I$11</definedName>
    <definedName name="outOtherPBILineItem">'Cash Flow'!$C$61:$CX$61</definedName>
    <definedName name="outPayback_cash_flow_including_expenses">'Cash Flow'!$B$105:$CX$105</definedName>
    <definedName name="outPayback_cashflow_excluding_expenses">'Cash Flow'!$B$111:$CX$111</definedName>
    <definedName name="outPayback_wo_incentives">'Cash Flow'!$B$134:$CX$134</definedName>
    <definedName name="outStatePBILineItem">'Cash Flow'!$C$59:$CX$59</definedName>
    <definedName name="outTotalAdjustedInstalledCosts">'Inputs and Outputs'!$I$10</definedName>
    <definedName name="outUtilityPBILineItem">'Cash Flow'!$C$60:$CX$60</definedName>
    <definedName name="outYear">'Cash Flow'!$B$2:$CX$2</definedName>
    <definedName name="outYearZeroCashFlow">'Cash Flow'!$B$100</definedName>
    <definedName name="outYearZeroCostFlow">'Cash Flow'!$B$99</definedName>
    <definedName name="pbi_fed_amount">'Inputs and Outputs'!$C$85</definedName>
    <definedName name="pbi_fed_escal">'Inputs and Outputs'!$E$85</definedName>
    <definedName name="pbi_fed_tax_fed">'Inputs and Outputs'!$F$85</definedName>
    <definedName name="pbi_fed_tax_sta">'Inputs and Outputs'!$G$85</definedName>
    <definedName name="pbi_fed_term">'Inputs and Outputs'!$D$85</definedName>
    <definedName name="pbi_oth_amount">'Inputs and Outputs'!$C$88</definedName>
    <definedName name="pbi_oth_escal">'Inputs and Outputs'!$E$88</definedName>
    <definedName name="pbi_oth_tax_fed">'Inputs and Outputs'!$F$88</definedName>
    <definedName name="pbi_oth_tax_sta">'Inputs and Outputs'!$G$88</definedName>
    <definedName name="pbi_oth_term">'Inputs and Outputs'!$D$88</definedName>
    <definedName name="pbi_sta_amount">'Inputs and Outputs'!$C$86</definedName>
    <definedName name="pbi_sta_escal">'Inputs and Outputs'!$E$86</definedName>
    <definedName name="pbi_sta_tax_fed">'Inputs and Outputs'!$F$86</definedName>
    <definedName name="pbi_sta_tax_sta">'Inputs and Outputs'!$G$86</definedName>
    <definedName name="pbi_sta_term">'Inputs and Outputs'!$D$86</definedName>
    <definedName name="pbi_uti_amount">'Inputs and Outputs'!$C$87</definedName>
    <definedName name="pbi_uti_escal">'Inputs and Outputs'!$E$87</definedName>
    <definedName name="pbi_uti_tax_fed">'Inputs and Outputs'!$F$87</definedName>
    <definedName name="pbi_uti_tax_sta">'Inputs and Outputs'!$G$87</definedName>
    <definedName name="pbi_uti_term">'Inputs and Outputs'!$D$87</definedName>
    <definedName name="prop_tax_assessed_decline">'Inputs and Outputs'!$C$49</definedName>
    <definedName name="prop_tax_cost_assessed_percent">'Inputs and Outputs'!$C$47</definedName>
    <definedName name="property_tax_rate">'Inputs and Outputs'!$C$50</definedName>
    <definedName name="ptc_fed_amount">'Inputs and Outputs'!$C$64</definedName>
    <definedName name="ptc_fed_escal">'Inputs and Outputs'!$E$64</definedName>
    <definedName name="ptc_fed_term">'Inputs and Outputs'!$D$64</definedName>
    <definedName name="ptc_sta_amount">'Inputs and Outputs'!$C$65</definedName>
    <definedName name="ptc_sta_escal">'Inputs and Outputs'!$E$65</definedName>
    <definedName name="ptc_sta_term">'Inputs and Outputs'!$D$65</definedName>
    <definedName name="real_discount_rate">'Inputs and Outputs'!$C$38</definedName>
    <definedName name="sales_tax_rate">'Inputs and Outputs'!$C$44</definedName>
    <definedName name="salvage_percentage">'Inputs and Outputs'!$C$53</definedName>
    <definedName name="state_tax_rate">'Inputs and Outputs'!$C$43</definedName>
    <definedName name="StateDepreciation">'Inputs and Outputs'!$C$92</definedName>
    <definedName name="system_capacity">'Inputs and Outputs'!$C$3</definedName>
    <definedName name="system_heat_rate">'Inputs and Outputs'!$C$19</definedName>
    <definedName name="total_installed_cost">'Inputs and Outputs'!$C$8</definedName>
    <definedName name="UseDepreciation">'Inputs and Outputs'!#REF!</definedName>
    <definedName name="UseTaxDeductibleInterest">'Inputs and Outputs'!$C$93</definedName>
  </definedNames>
  <calcPr calcId="145621"/>
</workbook>
</file>

<file path=xl/calcChain.xml><?xml version="1.0" encoding="utf-8"?>
<calcChain xmlns="http://schemas.openxmlformats.org/spreadsheetml/2006/main">
  <c r="B4" i="8" l="1" a="1"/>
  <c r="D4" i="8" s="1"/>
  <c r="B4" i="8"/>
  <c r="C4" i="8"/>
  <c r="F4" i="8"/>
  <c r="G4" i="8"/>
  <c r="K4" i="8"/>
  <c r="O4" i="8"/>
  <c r="S4" i="8"/>
  <c r="W4" i="8"/>
  <c r="AA4" i="8"/>
  <c r="AE4" i="8"/>
  <c r="AI4" i="8"/>
  <c r="AM4" i="8"/>
  <c r="AQ4" i="8"/>
  <c r="AU4" i="8"/>
  <c r="AY4" i="8"/>
  <c r="BC4" i="8"/>
  <c r="BG4" i="8"/>
  <c r="BK4" i="8"/>
  <c r="BO4" i="8"/>
  <c r="BS4" i="8"/>
  <c r="BW4" i="8"/>
  <c r="CA4" i="8"/>
  <c r="CE4" i="8"/>
  <c r="CI4" i="8"/>
  <c r="CM4" i="8"/>
  <c r="CQ4" i="8"/>
  <c r="CU4" i="8"/>
  <c r="B3" i="8" a="1"/>
  <c r="BC3" i="8" s="1"/>
  <c r="B3" i="8"/>
  <c r="C3" i="8"/>
  <c r="E3" i="8"/>
  <c r="F3" i="8"/>
  <c r="G3" i="8"/>
  <c r="I3" i="8"/>
  <c r="J3" i="8"/>
  <c r="K3" i="8"/>
  <c r="M3" i="8"/>
  <c r="N3" i="8"/>
  <c r="O3" i="8"/>
  <c r="Q3" i="8"/>
  <c r="R3" i="8"/>
  <c r="S3" i="8"/>
  <c r="U3" i="8"/>
  <c r="V3" i="8"/>
  <c r="W3" i="8"/>
  <c r="Y3" i="8"/>
  <c r="Z3" i="8"/>
  <c r="AA3" i="8"/>
  <c r="AC3" i="8"/>
  <c r="AD3" i="8"/>
  <c r="AE3" i="8"/>
  <c r="AG3" i="8"/>
  <c r="AH3" i="8"/>
  <c r="AI3" i="8"/>
  <c r="AK3" i="8"/>
  <c r="AL3" i="8"/>
  <c r="AM3" i="8"/>
  <c r="AO3" i="8"/>
  <c r="AP3" i="8"/>
  <c r="AQ3" i="8"/>
  <c r="AS3" i="8"/>
  <c r="AT3" i="8"/>
  <c r="AU3" i="8"/>
  <c r="AW3" i="8"/>
  <c r="AX3" i="8"/>
  <c r="AY3" i="8"/>
  <c r="BA3" i="8"/>
  <c r="BB3" i="8"/>
  <c r="BE3" i="8"/>
  <c r="BF3" i="8"/>
  <c r="BG3" i="8"/>
  <c r="BI3" i="8"/>
  <c r="BJ3" i="8"/>
  <c r="BK3" i="8"/>
  <c r="BM3" i="8"/>
  <c r="BN3" i="8"/>
  <c r="BO3" i="8"/>
  <c r="BQ3" i="8"/>
  <c r="BR3" i="8"/>
  <c r="BS3" i="8"/>
  <c r="BU3" i="8"/>
  <c r="BV3" i="8"/>
  <c r="BW3" i="8"/>
  <c r="BY3" i="8"/>
  <c r="BZ3" i="8"/>
  <c r="CA3" i="8"/>
  <c r="CC3" i="8"/>
  <c r="CD3" i="8"/>
  <c r="CE3" i="8"/>
  <c r="CG3" i="8"/>
  <c r="CH3" i="8"/>
  <c r="CI3" i="8"/>
  <c r="CK3" i="8"/>
  <c r="CL3" i="8"/>
  <c r="CO3" i="8"/>
  <c r="CP3" i="8"/>
  <c r="CS3" i="8"/>
  <c r="CT3" i="8"/>
  <c r="CW3" i="8"/>
  <c r="CX3" i="8"/>
  <c r="CX4" i="8" l="1"/>
  <c r="CT4" i="8"/>
  <c r="CP4" i="8"/>
  <c r="CL4" i="8"/>
  <c r="CH4" i="8"/>
  <c r="CD4" i="8"/>
  <c r="BZ4" i="8"/>
  <c r="BV4" i="8"/>
  <c r="BR4" i="8"/>
  <c r="BN4" i="8"/>
  <c r="BJ4" i="8"/>
  <c r="BF4" i="8"/>
  <c r="BB4" i="8"/>
  <c r="AX4" i="8"/>
  <c r="AT4" i="8"/>
  <c r="AP4" i="8"/>
  <c r="AL4" i="8"/>
  <c r="AH4" i="8"/>
  <c r="AD4" i="8"/>
  <c r="Z4" i="8"/>
  <c r="V4" i="8"/>
  <c r="R4" i="8"/>
  <c r="N4" i="8"/>
  <c r="J4" i="8"/>
  <c r="CW4" i="8"/>
  <c r="CS4" i="8"/>
  <c r="CO4" i="8"/>
  <c r="CK4" i="8"/>
  <c r="CG4" i="8"/>
  <c r="CC4" i="8"/>
  <c r="BY4" i="8"/>
  <c r="BU4" i="8"/>
  <c r="BQ4" i="8"/>
  <c r="BM4" i="8"/>
  <c r="BI4" i="8"/>
  <c r="BE4" i="8"/>
  <c r="BA4" i="8"/>
  <c r="AW4" i="8"/>
  <c r="AS4" i="8"/>
  <c r="AO4" i="8"/>
  <c r="AK4" i="8"/>
  <c r="AG4" i="8"/>
  <c r="AC4" i="8"/>
  <c r="Y4" i="8"/>
  <c r="U4" i="8"/>
  <c r="Q4" i="8"/>
  <c r="M4" i="8"/>
  <c r="I4" i="8"/>
  <c r="E4" i="8"/>
  <c r="CV4" i="8"/>
  <c r="CR4" i="8"/>
  <c r="CN4" i="8"/>
  <c r="CJ4" i="8"/>
  <c r="CF4" i="8"/>
  <c r="CB4" i="8"/>
  <c r="BX4" i="8"/>
  <c r="BT4" i="8"/>
  <c r="BP4" i="8"/>
  <c r="BL4" i="8"/>
  <c r="BH4" i="8"/>
  <c r="BD4" i="8"/>
  <c r="AZ4" i="8"/>
  <c r="AV4" i="8"/>
  <c r="AR4" i="8"/>
  <c r="AN4" i="8"/>
  <c r="AJ4" i="8"/>
  <c r="AF4" i="8"/>
  <c r="AB4" i="8"/>
  <c r="X4" i="8"/>
  <c r="T4" i="8"/>
  <c r="P4" i="8"/>
  <c r="L4" i="8"/>
  <c r="H4" i="8"/>
  <c r="CV3" i="8"/>
  <c r="CR3" i="8"/>
  <c r="CN3" i="8"/>
  <c r="CJ3" i="8"/>
  <c r="CF3" i="8"/>
  <c r="CB3" i="8"/>
  <c r="BX3" i="8"/>
  <c r="BT3" i="8"/>
  <c r="BP3" i="8"/>
  <c r="BL3" i="8"/>
  <c r="BH3" i="8"/>
  <c r="BD3" i="8"/>
  <c r="AZ3" i="8"/>
  <c r="AV3" i="8"/>
  <c r="AR3" i="8"/>
  <c r="AN3" i="8"/>
  <c r="AJ3" i="8"/>
  <c r="AF3" i="8"/>
  <c r="AB3" i="8"/>
  <c r="X3" i="8"/>
  <c r="T3" i="8"/>
  <c r="P3" i="8"/>
  <c r="L3" i="8"/>
  <c r="H3" i="8"/>
  <c r="D3" i="8"/>
  <c r="CU3" i="8"/>
  <c r="CQ3" i="8"/>
  <c r="CM3" i="8"/>
  <c r="XFD82" i="8"/>
  <c r="XFC82" i="8"/>
  <c r="XFB82" i="8"/>
  <c r="XFA82" i="8"/>
  <c r="XEZ82" i="8"/>
  <c r="XEY82" i="8"/>
  <c r="XEX82" i="8"/>
  <c r="XEW82" i="8"/>
  <c r="XEV82" i="8"/>
  <c r="XEU82" i="8"/>
  <c r="XET82" i="8"/>
  <c r="XES82" i="8"/>
  <c r="XER82" i="8"/>
  <c r="XEQ82" i="8"/>
  <c r="XEP82" i="8"/>
  <c r="XEO82" i="8"/>
  <c r="XEN82" i="8"/>
  <c r="XEM82" i="8"/>
  <c r="XEL82" i="8"/>
  <c r="XEK82" i="8"/>
  <c r="XEJ82" i="8"/>
  <c r="XEI82" i="8"/>
  <c r="XEH82" i="8"/>
  <c r="XEG82" i="8"/>
  <c r="XEF82" i="8"/>
  <c r="XEE82" i="8"/>
  <c r="XED82" i="8"/>
  <c r="XEC82" i="8"/>
  <c r="XEB82" i="8"/>
  <c r="XEA82" i="8"/>
  <c r="XDZ82" i="8"/>
  <c r="XDY82" i="8"/>
  <c r="XDX82" i="8"/>
  <c r="XDW82" i="8"/>
  <c r="XDV82" i="8"/>
  <c r="XDU82" i="8"/>
  <c r="XDT82" i="8"/>
  <c r="XDS82" i="8"/>
  <c r="XDR82" i="8"/>
  <c r="XDQ82" i="8"/>
  <c r="XDP82" i="8"/>
  <c r="XDO82" i="8"/>
  <c r="XDN82" i="8"/>
  <c r="XDM82" i="8"/>
  <c r="XDL82" i="8"/>
  <c r="XDK82" i="8"/>
  <c r="XDJ82" i="8"/>
  <c r="XDI82" i="8"/>
  <c r="XDH82" i="8"/>
  <c r="XDG82" i="8"/>
  <c r="XDF82" i="8"/>
  <c r="XDE82" i="8"/>
  <c r="XDD82" i="8"/>
  <c r="XDC82" i="8"/>
  <c r="XDB82" i="8"/>
  <c r="XDA82" i="8"/>
  <c r="XCZ82" i="8"/>
  <c r="XCY82" i="8"/>
  <c r="XCX82" i="8"/>
  <c r="XCW82" i="8"/>
  <c r="XCV82" i="8"/>
  <c r="XCU82" i="8"/>
  <c r="XCT82" i="8"/>
  <c r="XCS82" i="8"/>
  <c r="XCR82" i="8"/>
  <c r="XCQ82" i="8"/>
  <c r="XCP82" i="8"/>
  <c r="XCO82" i="8"/>
  <c r="XCN82" i="8"/>
  <c r="XCM82" i="8"/>
  <c r="XCL82" i="8"/>
  <c r="XCK82" i="8"/>
  <c r="XCJ82" i="8"/>
  <c r="XCI82" i="8"/>
  <c r="XCH82" i="8"/>
  <c r="XCG82" i="8"/>
  <c r="XCF82" i="8"/>
  <c r="XCE82" i="8"/>
  <c r="XCD82" i="8"/>
  <c r="XCC82" i="8"/>
  <c r="XCB82" i="8"/>
  <c r="XCA82" i="8"/>
  <c r="XBZ82" i="8"/>
  <c r="XBY82" i="8"/>
  <c r="XBX82" i="8"/>
  <c r="XBW82" i="8"/>
  <c r="XBV82" i="8"/>
  <c r="XBU82" i="8"/>
  <c r="XBT82" i="8"/>
  <c r="XBS82" i="8"/>
  <c r="XBR82" i="8"/>
  <c r="XBQ82" i="8"/>
  <c r="XBP82" i="8"/>
  <c r="XBO82" i="8"/>
  <c r="XBN82" i="8"/>
  <c r="XBM82" i="8"/>
  <c r="XBL82" i="8"/>
  <c r="XBK82" i="8"/>
  <c r="XBJ82" i="8"/>
  <c r="XBI82" i="8"/>
  <c r="XBH82" i="8"/>
  <c r="XBG82" i="8"/>
  <c r="XBF82" i="8"/>
  <c r="XBE82" i="8"/>
  <c r="XBD82" i="8"/>
  <c r="XBC82" i="8"/>
  <c r="XBB82" i="8"/>
  <c r="XBA82" i="8"/>
  <c r="XAZ82" i="8"/>
  <c r="XAY82" i="8"/>
  <c r="XAX82" i="8"/>
  <c r="XAW82" i="8"/>
  <c r="XAV82" i="8"/>
  <c r="XAU82" i="8"/>
  <c r="XAT82" i="8"/>
  <c r="XAS82" i="8"/>
  <c r="XAR82" i="8"/>
  <c r="XAQ82" i="8"/>
  <c r="XAP82" i="8"/>
  <c r="XAO82" i="8"/>
  <c r="XAN82" i="8"/>
  <c r="XAM82" i="8"/>
  <c r="XAL82" i="8"/>
  <c r="XAK82" i="8"/>
  <c r="XAJ82" i="8"/>
  <c r="XAI82" i="8"/>
  <c r="XAH82" i="8"/>
  <c r="XAG82" i="8"/>
  <c r="XAF82" i="8"/>
  <c r="XAE82" i="8"/>
  <c r="XAD82" i="8"/>
  <c r="XAC82" i="8"/>
  <c r="XAB82" i="8"/>
  <c r="XAA82" i="8"/>
  <c r="WZZ82" i="8"/>
  <c r="WZY82" i="8"/>
  <c r="WZX82" i="8"/>
  <c r="WZW82" i="8"/>
  <c r="WZV82" i="8"/>
  <c r="WZU82" i="8"/>
  <c r="WZT82" i="8"/>
  <c r="WZS82" i="8"/>
  <c r="WZR82" i="8"/>
  <c r="WZQ82" i="8"/>
  <c r="WZP82" i="8"/>
  <c r="WZO82" i="8"/>
  <c r="WZN82" i="8"/>
  <c r="WZM82" i="8"/>
  <c r="WZL82" i="8"/>
  <c r="WZK82" i="8"/>
  <c r="WZJ82" i="8"/>
  <c r="WZI82" i="8"/>
  <c r="WZH82" i="8"/>
  <c r="WZG82" i="8"/>
  <c r="WZF82" i="8"/>
  <c r="WZE82" i="8"/>
  <c r="WZD82" i="8"/>
  <c r="WZC82" i="8"/>
  <c r="WZB82" i="8"/>
  <c r="WZA82" i="8"/>
  <c r="WYZ82" i="8"/>
  <c r="WYY82" i="8"/>
  <c r="WYX82" i="8"/>
  <c r="WYW82" i="8"/>
  <c r="WYV82" i="8"/>
  <c r="WYU82" i="8"/>
  <c r="WYT82" i="8"/>
  <c r="WYS82" i="8"/>
  <c r="WYR82" i="8"/>
  <c r="WYQ82" i="8"/>
  <c r="WYP82" i="8"/>
  <c r="WYO82" i="8"/>
  <c r="WYN82" i="8"/>
  <c r="WYM82" i="8"/>
  <c r="WYL82" i="8"/>
  <c r="WYK82" i="8"/>
  <c r="WYJ82" i="8"/>
  <c r="WYI82" i="8"/>
  <c r="WYH82" i="8"/>
  <c r="WYG82" i="8"/>
  <c r="WYF82" i="8"/>
  <c r="WYE82" i="8"/>
  <c r="WYD82" i="8"/>
  <c r="WYC82" i="8"/>
  <c r="WYB82" i="8"/>
  <c r="WYA82" i="8"/>
  <c r="WXZ82" i="8"/>
  <c r="WXY82" i="8"/>
  <c r="WXX82" i="8"/>
  <c r="WXW82" i="8"/>
  <c r="WXV82" i="8"/>
  <c r="WXU82" i="8"/>
  <c r="WXT82" i="8"/>
  <c r="WXS82" i="8"/>
  <c r="WXR82" i="8"/>
  <c r="WXQ82" i="8"/>
  <c r="WXP82" i="8"/>
  <c r="WXO82" i="8"/>
  <c r="WXN82" i="8"/>
  <c r="WXM82" i="8"/>
  <c r="WXL82" i="8"/>
  <c r="WXK82" i="8"/>
  <c r="WXJ82" i="8"/>
  <c r="WXI82" i="8"/>
  <c r="WXH82" i="8"/>
  <c r="WXG82" i="8"/>
  <c r="WXF82" i="8"/>
  <c r="WXE82" i="8"/>
  <c r="WXD82" i="8"/>
  <c r="WXC82" i="8"/>
  <c r="WXB82" i="8"/>
  <c r="WXA82" i="8"/>
  <c r="WWZ82" i="8"/>
  <c r="WWY82" i="8"/>
  <c r="WWX82" i="8"/>
  <c r="WWW82" i="8"/>
  <c r="WWV82" i="8"/>
  <c r="WWU82" i="8"/>
  <c r="WWT82" i="8"/>
  <c r="WWS82" i="8"/>
  <c r="WWR82" i="8"/>
  <c r="WWQ82" i="8"/>
  <c r="WWP82" i="8"/>
  <c r="WWO82" i="8"/>
  <c r="WWN82" i="8"/>
  <c r="WWM82" i="8"/>
  <c r="WWL82" i="8"/>
  <c r="WWK82" i="8"/>
  <c r="WWJ82" i="8"/>
  <c r="WWI82" i="8"/>
  <c r="WWH82" i="8"/>
  <c r="WWG82" i="8"/>
  <c r="WWF82" i="8"/>
  <c r="WWE82" i="8"/>
  <c r="WWD82" i="8"/>
  <c r="WWC82" i="8"/>
  <c r="WWB82" i="8"/>
  <c r="WWA82" i="8"/>
  <c r="WVZ82" i="8"/>
  <c r="WVY82" i="8"/>
  <c r="WVX82" i="8"/>
  <c r="WVW82" i="8"/>
  <c r="WVV82" i="8"/>
  <c r="WVU82" i="8"/>
  <c r="WVT82" i="8"/>
  <c r="WVS82" i="8"/>
  <c r="WVR82" i="8"/>
  <c r="WVQ82" i="8"/>
  <c r="WVP82" i="8"/>
  <c r="WVO82" i="8"/>
  <c r="WVN82" i="8"/>
  <c r="WVM82" i="8"/>
  <c r="WVL82" i="8"/>
  <c r="WVK82" i="8"/>
  <c r="WVJ82" i="8"/>
  <c r="WVI82" i="8"/>
  <c r="WVH82" i="8"/>
  <c r="WVG82" i="8"/>
  <c r="WVF82" i="8"/>
  <c r="WVE82" i="8"/>
  <c r="WVD82" i="8"/>
  <c r="WVC82" i="8"/>
  <c r="WVB82" i="8"/>
  <c r="WVA82" i="8"/>
  <c r="WUZ82" i="8"/>
  <c r="WUY82" i="8"/>
  <c r="WUX82" i="8"/>
  <c r="WUW82" i="8"/>
  <c r="WUV82" i="8"/>
  <c r="WUU82" i="8"/>
  <c r="WUT82" i="8"/>
  <c r="WUS82" i="8"/>
  <c r="WUR82" i="8"/>
  <c r="WUQ82" i="8"/>
  <c r="WUP82" i="8"/>
  <c r="WUO82" i="8"/>
  <c r="WUN82" i="8"/>
  <c r="WUM82" i="8"/>
  <c r="WUL82" i="8"/>
  <c r="WUK82" i="8"/>
  <c r="WUJ82" i="8"/>
  <c r="WUI82" i="8"/>
  <c r="WUH82" i="8"/>
  <c r="WUG82" i="8"/>
  <c r="WUF82" i="8"/>
  <c r="WUE82" i="8"/>
  <c r="WUD82" i="8"/>
  <c r="WUC82" i="8"/>
  <c r="WUB82" i="8"/>
  <c r="WUA82" i="8"/>
  <c r="WTZ82" i="8"/>
  <c r="WTY82" i="8"/>
  <c r="WTX82" i="8"/>
  <c r="WTW82" i="8"/>
  <c r="WTV82" i="8"/>
  <c r="WTU82" i="8"/>
  <c r="WTT82" i="8"/>
  <c r="WTS82" i="8"/>
  <c r="WTR82" i="8"/>
  <c r="WTQ82" i="8"/>
  <c r="WTP82" i="8"/>
  <c r="WTO82" i="8"/>
  <c r="WTN82" i="8"/>
  <c r="WTM82" i="8"/>
  <c r="WTL82" i="8"/>
  <c r="WTK82" i="8"/>
  <c r="WTJ82" i="8"/>
  <c r="WTI82" i="8"/>
  <c r="WTH82" i="8"/>
  <c r="WTG82" i="8"/>
  <c r="WTF82" i="8"/>
  <c r="WTE82" i="8"/>
  <c r="WTD82" i="8"/>
  <c r="WTC82" i="8"/>
  <c r="WTB82" i="8"/>
  <c r="WTA82" i="8"/>
  <c r="WSZ82" i="8"/>
  <c r="WSY82" i="8"/>
  <c r="WSX82" i="8"/>
  <c r="WSW82" i="8"/>
  <c r="WSV82" i="8"/>
  <c r="WSU82" i="8"/>
  <c r="WST82" i="8"/>
  <c r="WSS82" i="8"/>
  <c r="WSR82" i="8"/>
  <c r="WSQ82" i="8"/>
  <c r="WSP82" i="8"/>
  <c r="WSO82" i="8"/>
  <c r="WSN82" i="8"/>
  <c r="WSM82" i="8"/>
  <c r="WSL82" i="8"/>
  <c r="WSK82" i="8"/>
  <c r="WSJ82" i="8"/>
  <c r="WSI82" i="8"/>
  <c r="WSH82" i="8"/>
  <c r="WSG82" i="8"/>
  <c r="WSF82" i="8"/>
  <c r="WSE82" i="8"/>
  <c r="WSD82" i="8"/>
  <c r="WSC82" i="8"/>
  <c r="WSB82" i="8"/>
  <c r="WSA82" i="8"/>
  <c r="WRZ82" i="8"/>
  <c r="WRY82" i="8"/>
  <c r="WRX82" i="8"/>
  <c r="WRW82" i="8"/>
  <c r="WRV82" i="8"/>
  <c r="WRU82" i="8"/>
  <c r="WRT82" i="8"/>
  <c r="WRS82" i="8"/>
  <c r="WRR82" i="8"/>
  <c r="WRQ82" i="8"/>
  <c r="WRP82" i="8"/>
  <c r="WRO82" i="8"/>
  <c r="WRN82" i="8"/>
  <c r="WRM82" i="8"/>
  <c r="WRL82" i="8"/>
  <c r="WRK82" i="8"/>
  <c r="WRJ82" i="8"/>
  <c r="WRI82" i="8"/>
  <c r="WRH82" i="8"/>
  <c r="WRG82" i="8"/>
  <c r="WRF82" i="8"/>
  <c r="WRE82" i="8"/>
  <c r="WRD82" i="8"/>
  <c r="WRC82" i="8"/>
  <c r="WRB82" i="8"/>
  <c r="WRA82" i="8"/>
  <c r="WQZ82" i="8"/>
  <c r="WQY82" i="8"/>
  <c r="WQX82" i="8"/>
  <c r="WQW82" i="8"/>
  <c r="WQV82" i="8"/>
  <c r="WQU82" i="8"/>
  <c r="WQT82" i="8"/>
  <c r="WQS82" i="8"/>
  <c r="WQR82" i="8"/>
  <c r="WQQ82" i="8"/>
  <c r="WQP82" i="8"/>
  <c r="WQO82" i="8"/>
  <c r="WQN82" i="8"/>
  <c r="WQM82" i="8"/>
  <c r="WQL82" i="8"/>
  <c r="WQK82" i="8"/>
  <c r="WQJ82" i="8"/>
  <c r="WQI82" i="8"/>
  <c r="WQH82" i="8"/>
  <c r="WQG82" i="8"/>
  <c r="WQF82" i="8"/>
  <c r="WQE82" i="8"/>
  <c r="WQD82" i="8"/>
  <c r="WQC82" i="8"/>
  <c r="WQB82" i="8"/>
  <c r="WQA82" i="8"/>
  <c r="WPZ82" i="8"/>
  <c r="WPY82" i="8"/>
  <c r="WPX82" i="8"/>
  <c r="WPW82" i="8"/>
  <c r="WPV82" i="8"/>
  <c r="WPU82" i="8"/>
  <c r="WPT82" i="8"/>
  <c r="WPS82" i="8"/>
  <c r="WPR82" i="8"/>
  <c r="WPQ82" i="8"/>
  <c r="WPP82" i="8"/>
  <c r="WPO82" i="8"/>
  <c r="WPN82" i="8"/>
  <c r="WPM82" i="8"/>
  <c r="WPL82" i="8"/>
  <c r="WPK82" i="8"/>
  <c r="WPJ82" i="8"/>
  <c r="WPI82" i="8"/>
  <c r="WPH82" i="8"/>
  <c r="WPG82" i="8"/>
  <c r="WPF82" i="8"/>
  <c r="WPE82" i="8"/>
  <c r="WPD82" i="8"/>
  <c r="WPC82" i="8"/>
  <c r="WPB82" i="8"/>
  <c r="WPA82" i="8"/>
  <c r="WOZ82" i="8"/>
  <c r="WOY82" i="8"/>
  <c r="WOX82" i="8"/>
  <c r="WOW82" i="8"/>
  <c r="WOV82" i="8"/>
  <c r="WOU82" i="8"/>
  <c r="WOT82" i="8"/>
  <c r="WOS82" i="8"/>
  <c r="WOR82" i="8"/>
  <c r="WOQ82" i="8"/>
  <c r="WOP82" i="8"/>
  <c r="WOO82" i="8"/>
  <c r="WON82" i="8"/>
  <c r="WOM82" i="8"/>
  <c r="WOL82" i="8"/>
  <c r="WOK82" i="8"/>
  <c r="WOJ82" i="8"/>
  <c r="WOI82" i="8"/>
  <c r="WOH82" i="8"/>
  <c r="WOG82" i="8"/>
  <c r="WOF82" i="8"/>
  <c r="WOE82" i="8"/>
  <c r="WOD82" i="8"/>
  <c r="WOC82" i="8"/>
  <c r="WOB82" i="8"/>
  <c r="WOA82" i="8"/>
  <c r="WNZ82" i="8"/>
  <c r="WNY82" i="8"/>
  <c r="WNX82" i="8"/>
  <c r="WNW82" i="8"/>
  <c r="WNV82" i="8"/>
  <c r="WNU82" i="8"/>
  <c r="WNT82" i="8"/>
  <c r="WNS82" i="8"/>
  <c r="WNR82" i="8"/>
  <c r="WNQ82" i="8"/>
  <c r="WNP82" i="8"/>
  <c r="WNO82" i="8"/>
  <c r="WNN82" i="8"/>
  <c r="WNM82" i="8"/>
  <c r="WNL82" i="8"/>
  <c r="WNK82" i="8"/>
  <c r="WNJ82" i="8"/>
  <c r="WNI82" i="8"/>
  <c r="WNH82" i="8"/>
  <c r="WNG82" i="8"/>
  <c r="WNF82" i="8"/>
  <c r="WNE82" i="8"/>
  <c r="WND82" i="8"/>
  <c r="WNC82" i="8"/>
  <c r="WNB82" i="8"/>
  <c r="WNA82" i="8"/>
  <c r="WMZ82" i="8"/>
  <c r="WMY82" i="8"/>
  <c r="WMX82" i="8"/>
  <c r="WMW82" i="8"/>
  <c r="WMV82" i="8"/>
  <c r="WMU82" i="8"/>
  <c r="WMT82" i="8"/>
  <c r="WMS82" i="8"/>
  <c r="WMR82" i="8"/>
  <c r="WMQ82" i="8"/>
  <c r="WMP82" i="8"/>
  <c r="WMO82" i="8"/>
  <c r="WMN82" i="8"/>
  <c r="WMM82" i="8"/>
  <c r="WML82" i="8"/>
  <c r="WMK82" i="8"/>
  <c r="WMJ82" i="8"/>
  <c r="WMI82" i="8"/>
  <c r="WMH82" i="8"/>
  <c r="WMG82" i="8"/>
  <c r="WMF82" i="8"/>
  <c r="WME82" i="8"/>
  <c r="WMD82" i="8"/>
  <c r="WMC82" i="8"/>
  <c r="WMB82" i="8"/>
  <c r="WMA82" i="8"/>
  <c r="WLZ82" i="8"/>
  <c r="WLY82" i="8"/>
  <c r="WLX82" i="8"/>
  <c r="WLW82" i="8"/>
  <c r="WLV82" i="8"/>
  <c r="WLU82" i="8"/>
  <c r="WLT82" i="8"/>
  <c r="WLS82" i="8"/>
  <c r="WLR82" i="8"/>
  <c r="WLQ82" i="8"/>
  <c r="WLP82" i="8"/>
  <c r="WLO82" i="8"/>
  <c r="WLN82" i="8"/>
  <c r="WLM82" i="8"/>
  <c r="WLL82" i="8"/>
  <c r="WLK82" i="8"/>
  <c r="WLJ82" i="8"/>
  <c r="WLI82" i="8"/>
  <c r="WLH82" i="8"/>
  <c r="WLG82" i="8"/>
  <c r="WLF82" i="8"/>
  <c r="WLE82" i="8"/>
  <c r="WLD82" i="8"/>
  <c r="WLC82" i="8"/>
  <c r="WLB82" i="8"/>
  <c r="WLA82" i="8"/>
  <c r="WKZ82" i="8"/>
  <c r="WKY82" i="8"/>
  <c r="WKX82" i="8"/>
  <c r="WKW82" i="8"/>
  <c r="WKV82" i="8"/>
  <c r="WKU82" i="8"/>
  <c r="WKT82" i="8"/>
  <c r="WKS82" i="8"/>
  <c r="WKR82" i="8"/>
  <c r="WKQ82" i="8"/>
  <c r="WKP82" i="8"/>
  <c r="WKO82" i="8"/>
  <c r="WKN82" i="8"/>
  <c r="WKM82" i="8"/>
  <c r="WKL82" i="8"/>
  <c r="WKK82" i="8"/>
  <c r="WKJ82" i="8"/>
  <c r="WKI82" i="8"/>
  <c r="WKH82" i="8"/>
  <c r="WKG82" i="8"/>
  <c r="WKF82" i="8"/>
  <c r="WKE82" i="8"/>
  <c r="WKD82" i="8"/>
  <c r="WKC82" i="8"/>
  <c r="WKB82" i="8"/>
  <c r="WKA82" i="8"/>
  <c r="WJZ82" i="8"/>
  <c r="WJY82" i="8"/>
  <c r="WJX82" i="8"/>
  <c r="WJW82" i="8"/>
  <c r="WJV82" i="8"/>
  <c r="WJU82" i="8"/>
  <c r="WJT82" i="8"/>
  <c r="WJS82" i="8"/>
  <c r="WJR82" i="8"/>
  <c r="WJQ82" i="8"/>
  <c r="WJP82" i="8"/>
  <c r="WJO82" i="8"/>
  <c r="WJN82" i="8"/>
  <c r="WJM82" i="8"/>
  <c r="WJL82" i="8"/>
  <c r="WJK82" i="8"/>
  <c r="WJJ82" i="8"/>
  <c r="WJI82" i="8"/>
  <c r="WJH82" i="8"/>
  <c r="WJG82" i="8"/>
  <c r="WJF82" i="8"/>
  <c r="WJE82" i="8"/>
  <c r="WJD82" i="8"/>
  <c r="WJC82" i="8"/>
  <c r="WJB82" i="8"/>
  <c r="WJA82" i="8"/>
  <c r="WIZ82" i="8"/>
  <c r="WIY82" i="8"/>
  <c r="WIX82" i="8"/>
  <c r="WIW82" i="8"/>
  <c r="WIV82" i="8"/>
  <c r="WIU82" i="8"/>
  <c r="WIT82" i="8"/>
  <c r="WIS82" i="8"/>
  <c r="WIR82" i="8"/>
  <c r="WIQ82" i="8"/>
  <c r="WIP82" i="8"/>
  <c r="WIO82" i="8"/>
  <c r="WIN82" i="8"/>
  <c r="WIM82" i="8"/>
  <c r="WIL82" i="8"/>
  <c r="WIK82" i="8"/>
  <c r="WIJ82" i="8"/>
  <c r="WII82" i="8"/>
  <c r="WIH82" i="8"/>
  <c r="WIG82" i="8"/>
  <c r="WIF82" i="8"/>
  <c r="WIE82" i="8"/>
  <c r="WID82" i="8"/>
  <c r="WIC82" i="8"/>
  <c r="WIB82" i="8"/>
  <c r="WIA82" i="8"/>
  <c r="WHZ82" i="8"/>
  <c r="WHY82" i="8"/>
  <c r="WHX82" i="8"/>
  <c r="WHW82" i="8"/>
  <c r="WHV82" i="8"/>
  <c r="WHU82" i="8"/>
  <c r="WHT82" i="8"/>
  <c r="WHS82" i="8"/>
  <c r="WHR82" i="8"/>
  <c r="WHQ82" i="8"/>
  <c r="WHP82" i="8"/>
  <c r="WHO82" i="8"/>
  <c r="WHN82" i="8"/>
  <c r="WHM82" i="8"/>
  <c r="WHL82" i="8"/>
  <c r="WHK82" i="8"/>
  <c r="WHJ82" i="8"/>
  <c r="WHI82" i="8"/>
  <c r="WHH82" i="8"/>
  <c r="WHG82" i="8"/>
  <c r="WHF82" i="8"/>
  <c r="WHE82" i="8"/>
  <c r="WHD82" i="8"/>
  <c r="WHC82" i="8"/>
  <c r="WHB82" i="8"/>
  <c r="WHA82" i="8"/>
  <c r="WGZ82" i="8"/>
  <c r="WGY82" i="8"/>
  <c r="WGX82" i="8"/>
  <c r="WGW82" i="8"/>
  <c r="WGV82" i="8"/>
  <c r="WGU82" i="8"/>
  <c r="WGT82" i="8"/>
  <c r="WGS82" i="8"/>
  <c r="WGR82" i="8"/>
  <c r="WGQ82" i="8"/>
  <c r="WGP82" i="8"/>
  <c r="WGO82" i="8"/>
  <c r="WGN82" i="8"/>
  <c r="WGM82" i="8"/>
  <c r="WGL82" i="8"/>
  <c r="WGK82" i="8"/>
  <c r="WGJ82" i="8"/>
  <c r="WGI82" i="8"/>
  <c r="WGH82" i="8"/>
  <c r="WGG82" i="8"/>
  <c r="WGF82" i="8"/>
  <c r="WGE82" i="8"/>
  <c r="WGD82" i="8"/>
  <c r="WGC82" i="8"/>
  <c r="WGB82" i="8"/>
  <c r="WGA82" i="8"/>
  <c r="WFZ82" i="8"/>
  <c r="WFY82" i="8"/>
  <c r="WFX82" i="8"/>
  <c r="WFW82" i="8"/>
  <c r="WFV82" i="8"/>
  <c r="WFU82" i="8"/>
  <c r="WFT82" i="8"/>
  <c r="WFS82" i="8"/>
  <c r="WFR82" i="8"/>
  <c r="WFQ82" i="8"/>
  <c r="WFP82" i="8"/>
  <c r="WFO82" i="8"/>
  <c r="WFN82" i="8"/>
  <c r="WFM82" i="8"/>
  <c r="WFL82" i="8"/>
  <c r="WFK82" i="8"/>
  <c r="WFJ82" i="8"/>
  <c r="WFI82" i="8"/>
  <c r="WFH82" i="8"/>
  <c r="WFG82" i="8"/>
  <c r="WFF82" i="8"/>
  <c r="WFE82" i="8"/>
  <c r="WFD82" i="8"/>
  <c r="WFC82" i="8"/>
  <c r="WFB82" i="8"/>
  <c r="WFA82" i="8"/>
  <c r="WEZ82" i="8"/>
  <c r="WEY82" i="8"/>
  <c r="WEX82" i="8"/>
  <c r="WEW82" i="8"/>
  <c r="WEV82" i="8"/>
  <c r="WEU82" i="8"/>
  <c r="WET82" i="8"/>
  <c r="WES82" i="8"/>
  <c r="WER82" i="8"/>
  <c r="WEQ82" i="8"/>
  <c r="WEP82" i="8"/>
  <c r="WEO82" i="8"/>
  <c r="WEN82" i="8"/>
  <c r="WEM82" i="8"/>
  <c r="WEL82" i="8"/>
  <c r="WEK82" i="8"/>
  <c r="WEJ82" i="8"/>
  <c r="WEI82" i="8"/>
  <c r="WEH82" i="8"/>
  <c r="WEG82" i="8"/>
  <c r="WEF82" i="8"/>
  <c r="WEE82" i="8"/>
  <c r="WED82" i="8"/>
  <c r="WEC82" i="8"/>
  <c r="WEB82" i="8"/>
  <c r="WEA82" i="8"/>
  <c r="WDZ82" i="8"/>
  <c r="WDY82" i="8"/>
  <c r="WDX82" i="8"/>
  <c r="WDW82" i="8"/>
  <c r="WDV82" i="8"/>
  <c r="WDU82" i="8"/>
  <c r="WDT82" i="8"/>
  <c r="WDS82" i="8"/>
  <c r="WDR82" i="8"/>
  <c r="WDQ82" i="8"/>
  <c r="WDP82" i="8"/>
  <c r="WDO82" i="8"/>
  <c r="WDN82" i="8"/>
  <c r="WDM82" i="8"/>
  <c r="WDL82" i="8"/>
  <c r="WDK82" i="8"/>
  <c r="WDJ82" i="8"/>
  <c r="WDI82" i="8"/>
  <c r="WDH82" i="8"/>
  <c r="WDG82" i="8"/>
  <c r="WDF82" i="8"/>
  <c r="WDE82" i="8"/>
  <c r="WDD82" i="8"/>
  <c r="WDC82" i="8"/>
  <c r="WDB82" i="8"/>
  <c r="WDA82" i="8"/>
  <c r="WCZ82" i="8"/>
  <c r="WCY82" i="8"/>
  <c r="WCX82" i="8"/>
  <c r="WCW82" i="8"/>
  <c r="WCV82" i="8"/>
  <c r="WCU82" i="8"/>
  <c r="WCT82" i="8"/>
  <c r="WCS82" i="8"/>
  <c r="WCR82" i="8"/>
  <c r="WCQ82" i="8"/>
  <c r="WCP82" i="8"/>
  <c r="WCO82" i="8"/>
  <c r="WCN82" i="8"/>
  <c r="WCM82" i="8"/>
  <c r="WCL82" i="8"/>
  <c r="WCK82" i="8"/>
  <c r="WCJ82" i="8"/>
  <c r="WCI82" i="8"/>
  <c r="WCH82" i="8"/>
  <c r="WCG82" i="8"/>
  <c r="WCF82" i="8"/>
  <c r="WCE82" i="8"/>
  <c r="WCD82" i="8"/>
  <c r="WCC82" i="8"/>
  <c r="WCB82" i="8"/>
  <c r="WCA82" i="8"/>
  <c r="WBZ82" i="8"/>
  <c r="WBY82" i="8"/>
  <c r="WBX82" i="8"/>
  <c r="WBW82" i="8"/>
  <c r="WBV82" i="8"/>
  <c r="WBU82" i="8"/>
  <c r="WBT82" i="8"/>
  <c r="WBS82" i="8"/>
  <c r="WBR82" i="8"/>
  <c r="WBQ82" i="8"/>
  <c r="WBP82" i="8"/>
  <c r="WBO82" i="8"/>
  <c r="WBN82" i="8"/>
  <c r="WBM82" i="8"/>
  <c r="WBL82" i="8"/>
  <c r="WBK82" i="8"/>
  <c r="WBJ82" i="8"/>
  <c r="WBI82" i="8"/>
  <c r="WBH82" i="8"/>
  <c r="WBG82" i="8"/>
  <c r="WBF82" i="8"/>
  <c r="WBE82" i="8"/>
  <c r="WBD82" i="8"/>
  <c r="WBC82" i="8"/>
  <c r="WBB82" i="8"/>
  <c r="WBA82" i="8"/>
  <c r="WAZ82" i="8"/>
  <c r="WAY82" i="8"/>
  <c r="WAX82" i="8"/>
  <c r="WAW82" i="8"/>
  <c r="WAV82" i="8"/>
  <c r="WAU82" i="8"/>
  <c r="WAT82" i="8"/>
  <c r="WAS82" i="8"/>
  <c r="WAR82" i="8"/>
  <c r="WAQ82" i="8"/>
  <c r="WAP82" i="8"/>
  <c r="WAO82" i="8"/>
  <c r="WAN82" i="8"/>
  <c r="WAM82" i="8"/>
  <c r="WAL82" i="8"/>
  <c r="WAK82" i="8"/>
  <c r="WAJ82" i="8"/>
  <c r="WAI82" i="8"/>
  <c r="WAH82" i="8"/>
  <c r="WAG82" i="8"/>
  <c r="WAF82" i="8"/>
  <c r="WAE82" i="8"/>
  <c r="WAD82" i="8"/>
  <c r="WAC82" i="8"/>
  <c r="WAB82" i="8"/>
  <c r="WAA82" i="8"/>
  <c r="VZZ82" i="8"/>
  <c r="VZY82" i="8"/>
  <c r="VZX82" i="8"/>
  <c r="VZW82" i="8"/>
  <c r="VZV82" i="8"/>
  <c r="VZU82" i="8"/>
  <c r="VZT82" i="8"/>
  <c r="VZS82" i="8"/>
  <c r="VZR82" i="8"/>
  <c r="VZQ82" i="8"/>
  <c r="VZP82" i="8"/>
  <c r="VZO82" i="8"/>
  <c r="VZN82" i="8"/>
  <c r="VZM82" i="8"/>
  <c r="VZL82" i="8"/>
  <c r="VZK82" i="8"/>
  <c r="VZJ82" i="8"/>
  <c r="VZI82" i="8"/>
  <c r="VZH82" i="8"/>
  <c r="VZG82" i="8"/>
  <c r="VZF82" i="8"/>
  <c r="VZE82" i="8"/>
  <c r="VZD82" i="8"/>
  <c r="VZC82" i="8"/>
  <c r="VZB82" i="8"/>
  <c r="VZA82" i="8"/>
  <c r="VYZ82" i="8"/>
  <c r="VYY82" i="8"/>
  <c r="VYX82" i="8"/>
  <c r="VYW82" i="8"/>
  <c r="VYV82" i="8"/>
  <c r="VYU82" i="8"/>
  <c r="VYT82" i="8"/>
  <c r="VYS82" i="8"/>
  <c r="VYR82" i="8"/>
  <c r="VYQ82" i="8"/>
  <c r="VYP82" i="8"/>
  <c r="VYO82" i="8"/>
  <c r="VYN82" i="8"/>
  <c r="VYM82" i="8"/>
  <c r="VYL82" i="8"/>
  <c r="VYK82" i="8"/>
  <c r="VYJ82" i="8"/>
  <c r="VYI82" i="8"/>
  <c r="VYH82" i="8"/>
  <c r="VYG82" i="8"/>
  <c r="VYF82" i="8"/>
  <c r="VYE82" i="8"/>
  <c r="VYD82" i="8"/>
  <c r="VYC82" i="8"/>
  <c r="VYB82" i="8"/>
  <c r="VYA82" i="8"/>
  <c r="VXZ82" i="8"/>
  <c r="VXY82" i="8"/>
  <c r="VXX82" i="8"/>
  <c r="VXW82" i="8"/>
  <c r="VXV82" i="8"/>
  <c r="VXU82" i="8"/>
  <c r="VXT82" i="8"/>
  <c r="VXS82" i="8"/>
  <c r="VXR82" i="8"/>
  <c r="VXQ82" i="8"/>
  <c r="VXP82" i="8"/>
  <c r="VXO82" i="8"/>
  <c r="VXN82" i="8"/>
  <c r="VXM82" i="8"/>
  <c r="VXL82" i="8"/>
  <c r="VXK82" i="8"/>
  <c r="VXJ82" i="8"/>
  <c r="VXI82" i="8"/>
  <c r="VXH82" i="8"/>
  <c r="VXG82" i="8"/>
  <c r="VXF82" i="8"/>
  <c r="VXE82" i="8"/>
  <c r="VXD82" i="8"/>
  <c r="VXC82" i="8"/>
  <c r="VXB82" i="8"/>
  <c r="VXA82" i="8"/>
  <c r="VWZ82" i="8"/>
  <c r="VWY82" i="8"/>
  <c r="VWX82" i="8"/>
  <c r="VWW82" i="8"/>
  <c r="VWV82" i="8"/>
  <c r="VWU82" i="8"/>
  <c r="VWT82" i="8"/>
  <c r="VWS82" i="8"/>
  <c r="VWR82" i="8"/>
  <c r="VWQ82" i="8"/>
  <c r="VWP82" i="8"/>
  <c r="VWO82" i="8"/>
  <c r="VWN82" i="8"/>
  <c r="VWM82" i="8"/>
  <c r="VWL82" i="8"/>
  <c r="VWK82" i="8"/>
  <c r="VWJ82" i="8"/>
  <c r="VWI82" i="8"/>
  <c r="VWH82" i="8"/>
  <c r="VWG82" i="8"/>
  <c r="VWF82" i="8"/>
  <c r="VWE82" i="8"/>
  <c r="VWD82" i="8"/>
  <c r="VWC82" i="8"/>
  <c r="VWB82" i="8"/>
  <c r="VWA82" i="8"/>
  <c r="VVZ82" i="8"/>
  <c r="VVY82" i="8"/>
  <c r="VVX82" i="8"/>
  <c r="VVW82" i="8"/>
  <c r="VVV82" i="8"/>
  <c r="VVU82" i="8"/>
  <c r="VVT82" i="8"/>
  <c r="VVS82" i="8"/>
  <c r="VVR82" i="8"/>
  <c r="VVQ82" i="8"/>
  <c r="VVP82" i="8"/>
  <c r="VVO82" i="8"/>
  <c r="VVN82" i="8"/>
  <c r="VVM82" i="8"/>
  <c r="VVL82" i="8"/>
  <c r="VVK82" i="8"/>
  <c r="VVJ82" i="8"/>
  <c r="VVI82" i="8"/>
  <c r="VVH82" i="8"/>
  <c r="VVG82" i="8"/>
  <c r="VVF82" i="8"/>
  <c r="VVE82" i="8"/>
  <c r="VVD82" i="8"/>
  <c r="VVC82" i="8"/>
  <c r="VVB82" i="8"/>
  <c r="VVA82" i="8"/>
  <c r="VUZ82" i="8"/>
  <c r="VUY82" i="8"/>
  <c r="VUX82" i="8"/>
  <c r="VUW82" i="8"/>
  <c r="VUV82" i="8"/>
  <c r="VUU82" i="8"/>
  <c r="VUT82" i="8"/>
  <c r="VUS82" i="8"/>
  <c r="VUR82" i="8"/>
  <c r="VUQ82" i="8"/>
  <c r="VUP82" i="8"/>
  <c r="VUO82" i="8"/>
  <c r="VUN82" i="8"/>
  <c r="VUM82" i="8"/>
  <c r="VUL82" i="8"/>
  <c r="VUK82" i="8"/>
  <c r="VUJ82" i="8"/>
  <c r="VUI82" i="8"/>
  <c r="VUH82" i="8"/>
  <c r="VUG82" i="8"/>
  <c r="VUF82" i="8"/>
  <c r="VUE82" i="8"/>
  <c r="VUD82" i="8"/>
  <c r="VUC82" i="8"/>
  <c r="VUB82" i="8"/>
  <c r="VUA82" i="8"/>
  <c r="VTZ82" i="8"/>
  <c r="VTY82" i="8"/>
  <c r="VTX82" i="8"/>
  <c r="VTW82" i="8"/>
  <c r="VTV82" i="8"/>
  <c r="VTU82" i="8"/>
  <c r="VTT82" i="8"/>
  <c r="VTS82" i="8"/>
  <c r="VTR82" i="8"/>
  <c r="VTQ82" i="8"/>
  <c r="VTP82" i="8"/>
  <c r="VTO82" i="8"/>
  <c r="VTN82" i="8"/>
  <c r="VTM82" i="8"/>
  <c r="VTL82" i="8"/>
  <c r="VTK82" i="8"/>
  <c r="VTJ82" i="8"/>
  <c r="VTI82" i="8"/>
  <c r="VTH82" i="8"/>
  <c r="VTG82" i="8"/>
  <c r="VTF82" i="8"/>
  <c r="VTE82" i="8"/>
  <c r="VTD82" i="8"/>
  <c r="VTC82" i="8"/>
  <c r="VTB82" i="8"/>
  <c r="VTA82" i="8"/>
  <c r="VSZ82" i="8"/>
  <c r="VSY82" i="8"/>
  <c r="VSX82" i="8"/>
  <c r="VSW82" i="8"/>
  <c r="VSV82" i="8"/>
  <c r="VSU82" i="8"/>
  <c r="VST82" i="8"/>
  <c r="VSS82" i="8"/>
  <c r="VSR82" i="8"/>
  <c r="VSQ82" i="8"/>
  <c r="VSP82" i="8"/>
  <c r="VSO82" i="8"/>
  <c r="VSN82" i="8"/>
  <c r="VSM82" i="8"/>
  <c r="VSL82" i="8"/>
  <c r="VSK82" i="8"/>
  <c r="VSJ82" i="8"/>
  <c r="VSI82" i="8"/>
  <c r="VSH82" i="8"/>
  <c r="VSG82" i="8"/>
  <c r="VSF82" i="8"/>
  <c r="VSE82" i="8"/>
  <c r="VSD82" i="8"/>
  <c r="VSC82" i="8"/>
  <c r="VSB82" i="8"/>
  <c r="VSA82" i="8"/>
  <c r="VRZ82" i="8"/>
  <c r="VRY82" i="8"/>
  <c r="VRX82" i="8"/>
  <c r="VRW82" i="8"/>
  <c r="VRV82" i="8"/>
  <c r="VRU82" i="8"/>
  <c r="VRT82" i="8"/>
  <c r="VRS82" i="8"/>
  <c r="VRR82" i="8"/>
  <c r="VRQ82" i="8"/>
  <c r="VRP82" i="8"/>
  <c r="VRO82" i="8"/>
  <c r="VRN82" i="8"/>
  <c r="VRM82" i="8"/>
  <c r="VRL82" i="8"/>
  <c r="VRK82" i="8"/>
  <c r="VRJ82" i="8"/>
  <c r="VRI82" i="8"/>
  <c r="VRH82" i="8"/>
  <c r="VRG82" i="8"/>
  <c r="VRF82" i="8"/>
  <c r="VRE82" i="8"/>
  <c r="VRD82" i="8"/>
  <c r="VRC82" i="8"/>
  <c r="VRB82" i="8"/>
  <c r="VRA82" i="8"/>
  <c r="VQZ82" i="8"/>
  <c r="VQY82" i="8"/>
  <c r="VQX82" i="8"/>
  <c r="VQW82" i="8"/>
  <c r="VQV82" i="8"/>
  <c r="VQU82" i="8"/>
  <c r="VQT82" i="8"/>
  <c r="VQS82" i="8"/>
  <c r="VQR82" i="8"/>
  <c r="VQQ82" i="8"/>
  <c r="VQP82" i="8"/>
  <c r="VQO82" i="8"/>
  <c r="VQN82" i="8"/>
  <c r="VQM82" i="8"/>
  <c r="VQL82" i="8"/>
  <c r="VQK82" i="8"/>
  <c r="VQJ82" i="8"/>
  <c r="VQI82" i="8"/>
  <c r="VQH82" i="8"/>
  <c r="VQG82" i="8"/>
  <c r="VQF82" i="8"/>
  <c r="VQE82" i="8"/>
  <c r="VQD82" i="8"/>
  <c r="VQC82" i="8"/>
  <c r="VQB82" i="8"/>
  <c r="VQA82" i="8"/>
  <c r="VPZ82" i="8"/>
  <c r="VPY82" i="8"/>
  <c r="VPX82" i="8"/>
  <c r="VPW82" i="8"/>
  <c r="VPV82" i="8"/>
  <c r="VPU82" i="8"/>
  <c r="VPT82" i="8"/>
  <c r="VPS82" i="8"/>
  <c r="VPR82" i="8"/>
  <c r="VPQ82" i="8"/>
  <c r="VPP82" i="8"/>
  <c r="VPO82" i="8"/>
  <c r="VPN82" i="8"/>
  <c r="VPM82" i="8"/>
  <c r="VPL82" i="8"/>
  <c r="VPK82" i="8"/>
  <c r="VPJ82" i="8"/>
  <c r="VPI82" i="8"/>
  <c r="VPH82" i="8"/>
  <c r="VPG82" i="8"/>
  <c r="VPF82" i="8"/>
  <c r="VPE82" i="8"/>
  <c r="VPD82" i="8"/>
  <c r="VPC82" i="8"/>
  <c r="VPB82" i="8"/>
  <c r="VPA82" i="8"/>
  <c r="VOZ82" i="8"/>
  <c r="VOY82" i="8"/>
  <c r="VOX82" i="8"/>
  <c r="VOW82" i="8"/>
  <c r="VOV82" i="8"/>
  <c r="VOU82" i="8"/>
  <c r="VOT82" i="8"/>
  <c r="VOS82" i="8"/>
  <c r="VOR82" i="8"/>
  <c r="VOQ82" i="8"/>
  <c r="VOP82" i="8"/>
  <c r="VOO82" i="8"/>
  <c r="VON82" i="8"/>
  <c r="VOM82" i="8"/>
  <c r="VOL82" i="8"/>
  <c r="VOK82" i="8"/>
  <c r="VOJ82" i="8"/>
  <c r="VOI82" i="8"/>
  <c r="VOH82" i="8"/>
  <c r="VOG82" i="8"/>
  <c r="VOF82" i="8"/>
  <c r="VOE82" i="8"/>
  <c r="VOD82" i="8"/>
  <c r="VOC82" i="8"/>
  <c r="VOB82" i="8"/>
  <c r="VOA82" i="8"/>
  <c r="VNZ82" i="8"/>
  <c r="VNY82" i="8"/>
  <c r="VNX82" i="8"/>
  <c r="VNW82" i="8"/>
  <c r="VNV82" i="8"/>
  <c r="VNU82" i="8"/>
  <c r="VNT82" i="8"/>
  <c r="VNS82" i="8"/>
  <c r="VNR82" i="8"/>
  <c r="VNQ82" i="8"/>
  <c r="VNP82" i="8"/>
  <c r="VNO82" i="8"/>
  <c r="VNN82" i="8"/>
  <c r="VNM82" i="8"/>
  <c r="VNL82" i="8"/>
  <c r="VNK82" i="8"/>
  <c r="VNJ82" i="8"/>
  <c r="VNI82" i="8"/>
  <c r="VNH82" i="8"/>
  <c r="VNG82" i="8"/>
  <c r="VNF82" i="8"/>
  <c r="VNE82" i="8"/>
  <c r="VND82" i="8"/>
  <c r="VNC82" i="8"/>
  <c r="VNB82" i="8"/>
  <c r="VNA82" i="8"/>
  <c r="VMZ82" i="8"/>
  <c r="VMY82" i="8"/>
  <c r="VMX82" i="8"/>
  <c r="VMW82" i="8"/>
  <c r="VMV82" i="8"/>
  <c r="VMU82" i="8"/>
  <c r="VMT82" i="8"/>
  <c r="VMS82" i="8"/>
  <c r="VMR82" i="8"/>
  <c r="VMQ82" i="8"/>
  <c r="VMP82" i="8"/>
  <c r="VMO82" i="8"/>
  <c r="VMN82" i="8"/>
  <c r="VMM82" i="8"/>
  <c r="VML82" i="8"/>
  <c r="VMK82" i="8"/>
  <c r="VMJ82" i="8"/>
  <c r="VMI82" i="8"/>
  <c r="VMH82" i="8"/>
  <c r="VMG82" i="8"/>
  <c r="VMF82" i="8"/>
  <c r="VME82" i="8"/>
  <c r="VMD82" i="8"/>
  <c r="VMC82" i="8"/>
  <c r="VMB82" i="8"/>
  <c r="VMA82" i="8"/>
  <c r="VLZ82" i="8"/>
  <c r="VLY82" i="8"/>
  <c r="VLX82" i="8"/>
  <c r="VLW82" i="8"/>
  <c r="VLV82" i="8"/>
  <c r="VLU82" i="8"/>
  <c r="VLT82" i="8"/>
  <c r="VLS82" i="8"/>
  <c r="VLR82" i="8"/>
  <c r="VLQ82" i="8"/>
  <c r="VLP82" i="8"/>
  <c r="VLO82" i="8"/>
  <c r="VLN82" i="8"/>
  <c r="VLM82" i="8"/>
  <c r="VLL82" i="8"/>
  <c r="VLK82" i="8"/>
  <c r="VLJ82" i="8"/>
  <c r="VLI82" i="8"/>
  <c r="VLH82" i="8"/>
  <c r="VLG82" i="8"/>
  <c r="VLF82" i="8"/>
  <c r="VLE82" i="8"/>
  <c r="VLD82" i="8"/>
  <c r="VLC82" i="8"/>
  <c r="VLB82" i="8"/>
  <c r="VLA82" i="8"/>
  <c r="VKZ82" i="8"/>
  <c r="VKY82" i="8"/>
  <c r="VKX82" i="8"/>
  <c r="VKW82" i="8"/>
  <c r="VKV82" i="8"/>
  <c r="VKU82" i="8"/>
  <c r="VKT82" i="8"/>
  <c r="VKS82" i="8"/>
  <c r="VKR82" i="8"/>
  <c r="VKQ82" i="8"/>
  <c r="VKP82" i="8"/>
  <c r="VKO82" i="8"/>
  <c r="VKN82" i="8"/>
  <c r="VKM82" i="8"/>
  <c r="VKL82" i="8"/>
  <c r="VKK82" i="8"/>
  <c r="VKJ82" i="8"/>
  <c r="VKI82" i="8"/>
  <c r="VKH82" i="8"/>
  <c r="VKG82" i="8"/>
  <c r="VKF82" i="8"/>
  <c r="VKE82" i="8"/>
  <c r="VKD82" i="8"/>
  <c r="VKC82" i="8"/>
  <c r="VKB82" i="8"/>
  <c r="VKA82" i="8"/>
  <c r="VJZ82" i="8"/>
  <c r="VJY82" i="8"/>
  <c r="VJX82" i="8"/>
  <c r="VJW82" i="8"/>
  <c r="VJV82" i="8"/>
  <c r="VJU82" i="8"/>
  <c r="VJT82" i="8"/>
  <c r="VJS82" i="8"/>
  <c r="VJR82" i="8"/>
  <c r="VJQ82" i="8"/>
  <c r="VJP82" i="8"/>
  <c r="VJO82" i="8"/>
  <c r="VJN82" i="8"/>
  <c r="VJM82" i="8"/>
  <c r="VJL82" i="8"/>
  <c r="VJK82" i="8"/>
  <c r="VJJ82" i="8"/>
  <c r="VJI82" i="8"/>
  <c r="VJH82" i="8"/>
  <c r="VJG82" i="8"/>
  <c r="VJF82" i="8"/>
  <c r="VJE82" i="8"/>
  <c r="VJD82" i="8"/>
  <c r="VJC82" i="8"/>
  <c r="VJB82" i="8"/>
  <c r="VJA82" i="8"/>
  <c r="VIZ82" i="8"/>
  <c r="VIY82" i="8"/>
  <c r="VIX82" i="8"/>
  <c r="VIW82" i="8"/>
  <c r="VIV82" i="8"/>
  <c r="VIU82" i="8"/>
  <c r="VIT82" i="8"/>
  <c r="VIS82" i="8"/>
  <c r="VIR82" i="8"/>
  <c r="VIQ82" i="8"/>
  <c r="VIP82" i="8"/>
  <c r="VIO82" i="8"/>
  <c r="VIN82" i="8"/>
  <c r="VIM82" i="8"/>
  <c r="VIL82" i="8"/>
  <c r="VIK82" i="8"/>
  <c r="VIJ82" i="8"/>
  <c r="VII82" i="8"/>
  <c r="VIH82" i="8"/>
  <c r="VIG82" i="8"/>
  <c r="VIF82" i="8"/>
  <c r="VIE82" i="8"/>
  <c r="VID82" i="8"/>
  <c r="VIC82" i="8"/>
  <c r="VIB82" i="8"/>
  <c r="VIA82" i="8"/>
  <c r="VHZ82" i="8"/>
  <c r="VHY82" i="8"/>
  <c r="VHX82" i="8"/>
  <c r="VHW82" i="8"/>
  <c r="VHV82" i="8"/>
  <c r="VHU82" i="8"/>
  <c r="VHT82" i="8"/>
  <c r="VHS82" i="8"/>
  <c r="VHR82" i="8"/>
  <c r="VHQ82" i="8"/>
  <c r="VHP82" i="8"/>
  <c r="VHO82" i="8"/>
  <c r="VHN82" i="8"/>
  <c r="VHM82" i="8"/>
  <c r="VHL82" i="8"/>
  <c r="VHK82" i="8"/>
  <c r="VHJ82" i="8"/>
  <c r="VHI82" i="8"/>
  <c r="VHH82" i="8"/>
  <c r="VHG82" i="8"/>
  <c r="VHF82" i="8"/>
  <c r="VHE82" i="8"/>
  <c r="VHD82" i="8"/>
  <c r="VHC82" i="8"/>
  <c r="VHB82" i="8"/>
  <c r="VHA82" i="8"/>
  <c r="VGZ82" i="8"/>
  <c r="VGY82" i="8"/>
  <c r="VGX82" i="8"/>
  <c r="VGW82" i="8"/>
  <c r="VGV82" i="8"/>
  <c r="VGU82" i="8"/>
  <c r="VGT82" i="8"/>
  <c r="VGS82" i="8"/>
  <c r="VGR82" i="8"/>
  <c r="VGQ82" i="8"/>
  <c r="VGP82" i="8"/>
  <c r="VGO82" i="8"/>
  <c r="VGN82" i="8"/>
  <c r="VGM82" i="8"/>
  <c r="VGL82" i="8"/>
  <c r="VGK82" i="8"/>
  <c r="VGJ82" i="8"/>
  <c r="VGI82" i="8"/>
  <c r="VGH82" i="8"/>
  <c r="VGG82" i="8"/>
  <c r="VGF82" i="8"/>
  <c r="VGE82" i="8"/>
  <c r="VGD82" i="8"/>
  <c r="VGC82" i="8"/>
  <c r="VGB82" i="8"/>
  <c r="VGA82" i="8"/>
  <c r="VFZ82" i="8"/>
  <c r="VFY82" i="8"/>
  <c r="VFX82" i="8"/>
  <c r="VFW82" i="8"/>
  <c r="VFV82" i="8"/>
  <c r="VFU82" i="8"/>
  <c r="VFT82" i="8"/>
  <c r="VFS82" i="8"/>
  <c r="VFR82" i="8"/>
  <c r="VFQ82" i="8"/>
  <c r="VFP82" i="8"/>
  <c r="VFO82" i="8"/>
  <c r="VFN82" i="8"/>
  <c r="VFM82" i="8"/>
  <c r="VFL82" i="8"/>
  <c r="VFK82" i="8"/>
  <c r="VFJ82" i="8"/>
  <c r="VFI82" i="8"/>
  <c r="VFH82" i="8"/>
  <c r="VFG82" i="8"/>
  <c r="VFF82" i="8"/>
  <c r="VFE82" i="8"/>
  <c r="VFD82" i="8"/>
  <c r="VFC82" i="8"/>
  <c r="VFB82" i="8"/>
  <c r="VFA82" i="8"/>
  <c r="VEZ82" i="8"/>
  <c r="VEY82" i="8"/>
  <c r="VEX82" i="8"/>
  <c r="VEW82" i="8"/>
  <c r="VEV82" i="8"/>
  <c r="VEU82" i="8"/>
  <c r="VET82" i="8"/>
  <c r="VES82" i="8"/>
  <c r="VER82" i="8"/>
  <c r="VEQ82" i="8"/>
  <c r="VEP82" i="8"/>
  <c r="VEO82" i="8"/>
  <c r="VEN82" i="8"/>
  <c r="VEM82" i="8"/>
  <c r="VEL82" i="8"/>
  <c r="VEK82" i="8"/>
  <c r="VEJ82" i="8"/>
  <c r="VEI82" i="8"/>
  <c r="VEH82" i="8"/>
  <c r="VEG82" i="8"/>
  <c r="VEF82" i="8"/>
  <c r="VEE82" i="8"/>
  <c r="VED82" i="8"/>
  <c r="VEC82" i="8"/>
  <c r="VEB82" i="8"/>
  <c r="VEA82" i="8"/>
  <c r="VDZ82" i="8"/>
  <c r="VDY82" i="8"/>
  <c r="VDX82" i="8"/>
  <c r="VDW82" i="8"/>
  <c r="VDV82" i="8"/>
  <c r="VDU82" i="8"/>
  <c r="VDT82" i="8"/>
  <c r="VDS82" i="8"/>
  <c r="VDR82" i="8"/>
  <c r="VDQ82" i="8"/>
  <c r="VDP82" i="8"/>
  <c r="VDO82" i="8"/>
  <c r="VDN82" i="8"/>
  <c r="VDM82" i="8"/>
  <c r="VDL82" i="8"/>
  <c r="VDK82" i="8"/>
  <c r="VDJ82" i="8"/>
  <c r="VDI82" i="8"/>
  <c r="VDH82" i="8"/>
  <c r="VDG82" i="8"/>
  <c r="VDF82" i="8"/>
  <c r="VDE82" i="8"/>
  <c r="VDD82" i="8"/>
  <c r="VDC82" i="8"/>
  <c r="VDB82" i="8"/>
  <c r="VDA82" i="8"/>
  <c r="VCZ82" i="8"/>
  <c r="VCY82" i="8"/>
  <c r="VCX82" i="8"/>
  <c r="VCW82" i="8"/>
  <c r="VCV82" i="8"/>
  <c r="VCU82" i="8"/>
  <c r="VCT82" i="8"/>
  <c r="VCS82" i="8"/>
  <c r="VCR82" i="8"/>
  <c r="VCQ82" i="8"/>
  <c r="VCP82" i="8"/>
  <c r="VCO82" i="8"/>
  <c r="VCN82" i="8"/>
  <c r="VCM82" i="8"/>
  <c r="VCL82" i="8"/>
  <c r="VCK82" i="8"/>
  <c r="VCJ82" i="8"/>
  <c r="VCI82" i="8"/>
  <c r="VCH82" i="8"/>
  <c r="VCG82" i="8"/>
  <c r="VCF82" i="8"/>
  <c r="VCE82" i="8"/>
  <c r="VCD82" i="8"/>
  <c r="VCC82" i="8"/>
  <c r="VCB82" i="8"/>
  <c r="VCA82" i="8"/>
  <c r="VBZ82" i="8"/>
  <c r="VBY82" i="8"/>
  <c r="VBX82" i="8"/>
  <c r="VBW82" i="8"/>
  <c r="VBV82" i="8"/>
  <c r="VBU82" i="8"/>
  <c r="VBT82" i="8"/>
  <c r="VBS82" i="8"/>
  <c r="VBR82" i="8"/>
  <c r="VBQ82" i="8"/>
  <c r="VBP82" i="8"/>
  <c r="VBO82" i="8"/>
  <c r="VBN82" i="8"/>
  <c r="VBM82" i="8"/>
  <c r="VBL82" i="8"/>
  <c r="VBK82" i="8"/>
  <c r="VBJ82" i="8"/>
  <c r="VBI82" i="8"/>
  <c r="VBH82" i="8"/>
  <c r="VBG82" i="8"/>
  <c r="VBF82" i="8"/>
  <c r="VBE82" i="8"/>
  <c r="VBD82" i="8"/>
  <c r="VBC82" i="8"/>
  <c r="VBB82" i="8"/>
  <c r="VBA82" i="8"/>
  <c r="VAZ82" i="8"/>
  <c r="VAY82" i="8"/>
  <c r="VAX82" i="8"/>
  <c r="VAW82" i="8"/>
  <c r="VAV82" i="8"/>
  <c r="VAU82" i="8"/>
  <c r="VAT82" i="8"/>
  <c r="VAS82" i="8"/>
  <c r="VAR82" i="8"/>
  <c r="VAQ82" i="8"/>
  <c r="VAP82" i="8"/>
  <c r="VAO82" i="8"/>
  <c r="VAN82" i="8"/>
  <c r="VAM82" i="8"/>
  <c r="VAL82" i="8"/>
  <c r="VAK82" i="8"/>
  <c r="VAJ82" i="8"/>
  <c r="VAI82" i="8"/>
  <c r="VAH82" i="8"/>
  <c r="VAG82" i="8"/>
  <c r="VAF82" i="8"/>
  <c r="VAE82" i="8"/>
  <c r="VAD82" i="8"/>
  <c r="VAC82" i="8"/>
  <c r="VAB82" i="8"/>
  <c r="VAA82" i="8"/>
  <c r="UZZ82" i="8"/>
  <c r="UZY82" i="8"/>
  <c r="UZX82" i="8"/>
  <c r="UZW82" i="8"/>
  <c r="UZV82" i="8"/>
  <c r="UZU82" i="8"/>
  <c r="UZT82" i="8"/>
  <c r="UZS82" i="8"/>
  <c r="UZR82" i="8"/>
  <c r="UZQ82" i="8"/>
  <c r="UZP82" i="8"/>
  <c r="UZO82" i="8"/>
  <c r="UZN82" i="8"/>
  <c r="UZM82" i="8"/>
  <c r="UZL82" i="8"/>
  <c r="UZK82" i="8"/>
  <c r="UZJ82" i="8"/>
  <c r="UZI82" i="8"/>
  <c r="UZH82" i="8"/>
  <c r="UZG82" i="8"/>
  <c r="UZF82" i="8"/>
  <c r="UZE82" i="8"/>
  <c r="UZD82" i="8"/>
  <c r="UZC82" i="8"/>
  <c r="UZB82" i="8"/>
  <c r="UZA82" i="8"/>
  <c r="UYZ82" i="8"/>
  <c r="UYY82" i="8"/>
  <c r="UYX82" i="8"/>
  <c r="UYW82" i="8"/>
  <c r="UYV82" i="8"/>
  <c r="UYU82" i="8"/>
  <c r="UYT82" i="8"/>
  <c r="UYS82" i="8"/>
  <c r="UYR82" i="8"/>
  <c r="UYQ82" i="8"/>
  <c r="UYP82" i="8"/>
  <c r="UYO82" i="8"/>
  <c r="UYN82" i="8"/>
  <c r="UYM82" i="8"/>
  <c r="UYL82" i="8"/>
  <c r="UYK82" i="8"/>
  <c r="UYJ82" i="8"/>
  <c r="UYI82" i="8"/>
  <c r="UYH82" i="8"/>
  <c r="UYG82" i="8"/>
  <c r="UYF82" i="8"/>
  <c r="UYE82" i="8"/>
  <c r="UYD82" i="8"/>
  <c r="UYC82" i="8"/>
  <c r="UYB82" i="8"/>
  <c r="UYA82" i="8"/>
  <c r="UXZ82" i="8"/>
  <c r="UXY82" i="8"/>
  <c r="UXX82" i="8"/>
  <c r="UXW82" i="8"/>
  <c r="UXV82" i="8"/>
  <c r="UXU82" i="8"/>
  <c r="UXT82" i="8"/>
  <c r="UXS82" i="8"/>
  <c r="UXR82" i="8"/>
  <c r="UXQ82" i="8"/>
  <c r="UXP82" i="8"/>
  <c r="UXO82" i="8"/>
  <c r="UXN82" i="8"/>
  <c r="UXM82" i="8"/>
  <c r="UXL82" i="8"/>
  <c r="UXK82" i="8"/>
  <c r="UXJ82" i="8"/>
  <c r="UXI82" i="8"/>
  <c r="UXH82" i="8"/>
  <c r="UXG82" i="8"/>
  <c r="UXF82" i="8"/>
  <c r="UXE82" i="8"/>
  <c r="UXD82" i="8"/>
  <c r="UXC82" i="8"/>
  <c r="UXB82" i="8"/>
  <c r="UXA82" i="8"/>
  <c r="UWZ82" i="8"/>
  <c r="UWY82" i="8"/>
  <c r="UWX82" i="8"/>
  <c r="UWW82" i="8"/>
  <c r="UWV82" i="8"/>
  <c r="UWU82" i="8"/>
  <c r="UWT82" i="8"/>
  <c r="UWS82" i="8"/>
  <c r="UWR82" i="8"/>
  <c r="UWQ82" i="8"/>
  <c r="UWP82" i="8"/>
  <c r="UWO82" i="8"/>
  <c r="UWN82" i="8"/>
  <c r="UWM82" i="8"/>
  <c r="UWL82" i="8"/>
  <c r="UWK82" i="8"/>
  <c r="UWJ82" i="8"/>
  <c r="UWI82" i="8"/>
  <c r="UWH82" i="8"/>
  <c r="UWG82" i="8"/>
  <c r="UWF82" i="8"/>
  <c r="UWE82" i="8"/>
  <c r="UWD82" i="8"/>
  <c r="UWC82" i="8"/>
  <c r="UWB82" i="8"/>
  <c r="UWA82" i="8"/>
  <c r="UVZ82" i="8"/>
  <c r="UVY82" i="8"/>
  <c r="UVX82" i="8"/>
  <c r="UVW82" i="8"/>
  <c r="UVV82" i="8"/>
  <c r="UVU82" i="8"/>
  <c r="UVT82" i="8"/>
  <c r="UVS82" i="8"/>
  <c r="UVR82" i="8"/>
  <c r="UVQ82" i="8"/>
  <c r="UVP82" i="8"/>
  <c r="UVO82" i="8"/>
  <c r="UVN82" i="8"/>
  <c r="UVM82" i="8"/>
  <c r="UVL82" i="8"/>
  <c r="UVK82" i="8"/>
  <c r="UVJ82" i="8"/>
  <c r="UVI82" i="8"/>
  <c r="UVH82" i="8"/>
  <c r="UVG82" i="8"/>
  <c r="UVF82" i="8"/>
  <c r="UVE82" i="8"/>
  <c r="UVD82" i="8"/>
  <c r="UVC82" i="8"/>
  <c r="UVB82" i="8"/>
  <c r="UVA82" i="8"/>
  <c r="UUZ82" i="8"/>
  <c r="UUY82" i="8"/>
  <c r="UUX82" i="8"/>
  <c r="UUW82" i="8"/>
  <c r="UUV82" i="8"/>
  <c r="UUU82" i="8"/>
  <c r="UUT82" i="8"/>
  <c r="UUS82" i="8"/>
  <c r="UUR82" i="8"/>
  <c r="UUQ82" i="8"/>
  <c r="UUP82" i="8"/>
  <c r="UUO82" i="8"/>
  <c r="UUN82" i="8"/>
  <c r="UUM82" i="8"/>
  <c r="UUL82" i="8"/>
  <c r="UUK82" i="8"/>
  <c r="UUJ82" i="8"/>
  <c r="UUI82" i="8"/>
  <c r="UUH82" i="8"/>
  <c r="UUG82" i="8"/>
  <c r="UUF82" i="8"/>
  <c r="UUE82" i="8"/>
  <c r="UUD82" i="8"/>
  <c r="UUC82" i="8"/>
  <c r="UUB82" i="8"/>
  <c r="UUA82" i="8"/>
  <c r="UTZ82" i="8"/>
  <c r="UTY82" i="8"/>
  <c r="UTX82" i="8"/>
  <c r="UTW82" i="8"/>
  <c r="UTV82" i="8"/>
  <c r="UTU82" i="8"/>
  <c r="UTT82" i="8"/>
  <c r="UTS82" i="8"/>
  <c r="UTR82" i="8"/>
  <c r="UTQ82" i="8"/>
  <c r="UTP82" i="8"/>
  <c r="UTO82" i="8"/>
  <c r="UTN82" i="8"/>
  <c r="UTM82" i="8"/>
  <c r="UTL82" i="8"/>
  <c r="UTK82" i="8"/>
  <c r="UTJ82" i="8"/>
  <c r="UTI82" i="8"/>
  <c r="UTH82" i="8"/>
  <c r="UTG82" i="8"/>
  <c r="UTF82" i="8"/>
  <c r="UTE82" i="8"/>
  <c r="UTD82" i="8"/>
  <c r="UTC82" i="8"/>
  <c r="UTB82" i="8"/>
  <c r="UTA82" i="8"/>
  <c r="USZ82" i="8"/>
  <c r="USY82" i="8"/>
  <c r="USX82" i="8"/>
  <c r="USW82" i="8"/>
  <c r="USV82" i="8"/>
  <c r="USU82" i="8"/>
  <c r="UST82" i="8"/>
  <c r="USS82" i="8"/>
  <c r="USR82" i="8"/>
  <c r="USQ82" i="8"/>
  <c r="USP82" i="8"/>
  <c r="USO82" i="8"/>
  <c r="USN82" i="8"/>
  <c r="USM82" i="8"/>
  <c r="USL82" i="8"/>
  <c r="USK82" i="8"/>
  <c r="USJ82" i="8"/>
  <c r="USI82" i="8"/>
  <c r="USH82" i="8"/>
  <c r="USG82" i="8"/>
  <c r="USF82" i="8"/>
  <c r="USE82" i="8"/>
  <c r="USD82" i="8"/>
  <c r="USC82" i="8"/>
  <c r="USB82" i="8"/>
  <c r="USA82" i="8"/>
  <c r="URZ82" i="8"/>
  <c r="URY82" i="8"/>
  <c r="URX82" i="8"/>
  <c r="URW82" i="8"/>
  <c r="URV82" i="8"/>
  <c r="URU82" i="8"/>
  <c r="URT82" i="8"/>
  <c r="URS82" i="8"/>
  <c r="URR82" i="8"/>
  <c r="URQ82" i="8"/>
  <c r="URP82" i="8"/>
  <c r="URO82" i="8"/>
  <c r="URN82" i="8"/>
  <c r="URM82" i="8"/>
  <c r="URL82" i="8"/>
  <c r="URK82" i="8"/>
  <c r="URJ82" i="8"/>
  <c r="URI82" i="8"/>
  <c r="URH82" i="8"/>
  <c r="URG82" i="8"/>
  <c r="URF82" i="8"/>
  <c r="URE82" i="8"/>
  <c r="URD82" i="8"/>
  <c r="URC82" i="8"/>
  <c r="URB82" i="8"/>
  <c r="URA82" i="8"/>
  <c r="UQZ82" i="8"/>
  <c r="UQY82" i="8"/>
  <c r="UQX82" i="8"/>
  <c r="UQW82" i="8"/>
  <c r="UQV82" i="8"/>
  <c r="UQU82" i="8"/>
  <c r="UQT82" i="8"/>
  <c r="UQS82" i="8"/>
  <c r="UQR82" i="8"/>
  <c r="UQQ82" i="8"/>
  <c r="UQP82" i="8"/>
  <c r="UQO82" i="8"/>
  <c r="UQN82" i="8"/>
  <c r="UQM82" i="8"/>
  <c r="UQL82" i="8"/>
  <c r="UQK82" i="8"/>
  <c r="UQJ82" i="8"/>
  <c r="UQI82" i="8"/>
  <c r="UQH82" i="8"/>
  <c r="UQG82" i="8"/>
  <c r="UQF82" i="8"/>
  <c r="UQE82" i="8"/>
  <c r="UQD82" i="8"/>
  <c r="UQC82" i="8"/>
  <c r="UQB82" i="8"/>
  <c r="UQA82" i="8"/>
  <c r="UPZ82" i="8"/>
  <c r="UPY82" i="8"/>
  <c r="UPX82" i="8"/>
  <c r="UPW82" i="8"/>
  <c r="UPV82" i="8"/>
  <c r="UPU82" i="8"/>
  <c r="UPT82" i="8"/>
  <c r="UPS82" i="8"/>
  <c r="UPR82" i="8"/>
  <c r="UPQ82" i="8"/>
  <c r="UPP82" i="8"/>
  <c r="UPO82" i="8"/>
  <c r="UPN82" i="8"/>
  <c r="UPM82" i="8"/>
  <c r="UPL82" i="8"/>
  <c r="UPK82" i="8"/>
  <c r="UPJ82" i="8"/>
  <c r="UPI82" i="8"/>
  <c r="UPH82" i="8"/>
  <c r="UPG82" i="8"/>
  <c r="UPF82" i="8"/>
  <c r="UPE82" i="8"/>
  <c r="UPD82" i="8"/>
  <c r="UPC82" i="8"/>
  <c r="UPB82" i="8"/>
  <c r="UPA82" i="8"/>
  <c r="UOZ82" i="8"/>
  <c r="UOY82" i="8"/>
  <c r="UOX82" i="8"/>
  <c r="UOW82" i="8"/>
  <c r="UOV82" i="8"/>
  <c r="UOU82" i="8"/>
  <c r="UOT82" i="8"/>
  <c r="UOS82" i="8"/>
  <c r="UOR82" i="8"/>
  <c r="UOQ82" i="8"/>
  <c r="UOP82" i="8"/>
  <c r="UOO82" i="8"/>
  <c r="UON82" i="8"/>
  <c r="UOM82" i="8"/>
  <c r="UOL82" i="8"/>
  <c r="UOK82" i="8"/>
  <c r="UOJ82" i="8"/>
  <c r="UOI82" i="8"/>
  <c r="UOH82" i="8"/>
  <c r="UOG82" i="8"/>
  <c r="UOF82" i="8"/>
  <c r="UOE82" i="8"/>
  <c r="UOD82" i="8"/>
  <c r="UOC82" i="8"/>
  <c r="UOB82" i="8"/>
  <c r="UOA82" i="8"/>
  <c r="UNZ82" i="8"/>
  <c r="UNY82" i="8"/>
  <c r="UNX82" i="8"/>
  <c r="UNW82" i="8"/>
  <c r="UNV82" i="8"/>
  <c r="UNU82" i="8"/>
  <c r="UNT82" i="8"/>
  <c r="UNS82" i="8"/>
  <c r="UNR82" i="8"/>
  <c r="UNQ82" i="8"/>
  <c r="UNP82" i="8"/>
  <c r="UNO82" i="8"/>
  <c r="UNN82" i="8"/>
  <c r="UNM82" i="8"/>
  <c r="UNL82" i="8"/>
  <c r="UNK82" i="8"/>
  <c r="UNJ82" i="8"/>
  <c r="UNI82" i="8"/>
  <c r="UNH82" i="8"/>
  <c r="UNG82" i="8"/>
  <c r="UNF82" i="8"/>
  <c r="UNE82" i="8"/>
  <c r="UND82" i="8"/>
  <c r="UNC82" i="8"/>
  <c r="UNB82" i="8"/>
  <c r="UNA82" i="8"/>
  <c r="UMZ82" i="8"/>
  <c r="UMY82" i="8"/>
  <c r="UMX82" i="8"/>
  <c r="UMW82" i="8"/>
  <c r="UMV82" i="8"/>
  <c r="UMU82" i="8"/>
  <c r="UMT82" i="8"/>
  <c r="UMS82" i="8"/>
  <c r="UMR82" i="8"/>
  <c r="UMQ82" i="8"/>
  <c r="UMP82" i="8"/>
  <c r="UMO82" i="8"/>
  <c r="UMN82" i="8"/>
  <c r="UMM82" i="8"/>
  <c r="UML82" i="8"/>
  <c r="UMK82" i="8"/>
  <c r="UMJ82" i="8"/>
  <c r="UMI82" i="8"/>
  <c r="UMH82" i="8"/>
  <c r="UMG82" i="8"/>
  <c r="UMF82" i="8"/>
  <c r="UME82" i="8"/>
  <c r="UMD82" i="8"/>
  <c r="UMC82" i="8"/>
  <c r="UMB82" i="8"/>
  <c r="UMA82" i="8"/>
  <c r="ULZ82" i="8"/>
  <c r="ULY82" i="8"/>
  <c r="ULX82" i="8"/>
  <c r="ULW82" i="8"/>
  <c r="ULV82" i="8"/>
  <c r="ULU82" i="8"/>
  <c r="ULT82" i="8"/>
  <c r="ULS82" i="8"/>
  <c r="ULR82" i="8"/>
  <c r="ULQ82" i="8"/>
  <c r="ULP82" i="8"/>
  <c r="ULO82" i="8"/>
  <c r="ULN82" i="8"/>
  <c r="ULM82" i="8"/>
  <c r="ULL82" i="8"/>
  <c r="ULK82" i="8"/>
  <c r="ULJ82" i="8"/>
  <c r="ULI82" i="8"/>
  <c r="ULH82" i="8"/>
  <c r="ULG82" i="8"/>
  <c r="ULF82" i="8"/>
  <c r="ULE82" i="8"/>
  <c r="ULD82" i="8"/>
  <c r="ULC82" i="8"/>
  <c r="ULB82" i="8"/>
  <c r="ULA82" i="8"/>
  <c r="UKZ82" i="8"/>
  <c r="UKY82" i="8"/>
  <c r="UKX82" i="8"/>
  <c r="UKW82" i="8"/>
  <c r="UKV82" i="8"/>
  <c r="UKU82" i="8"/>
  <c r="UKT82" i="8"/>
  <c r="UKS82" i="8"/>
  <c r="UKR82" i="8"/>
  <c r="UKQ82" i="8"/>
  <c r="UKP82" i="8"/>
  <c r="UKO82" i="8"/>
  <c r="UKN82" i="8"/>
  <c r="UKM82" i="8"/>
  <c r="UKL82" i="8"/>
  <c r="UKK82" i="8"/>
  <c r="UKJ82" i="8"/>
  <c r="UKI82" i="8"/>
  <c r="UKH82" i="8"/>
  <c r="UKG82" i="8"/>
  <c r="UKF82" i="8"/>
  <c r="UKE82" i="8"/>
  <c r="UKD82" i="8"/>
  <c r="UKC82" i="8"/>
  <c r="UKB82" i="8"/>
  <c r="UKA82" i="8"/>
  <c r="UJZ82" i="8"/>
  <c r="UJY82" i="8"/>
  <c r="UJX82" i="8"/>
  <c r="UJW82" i="8"/>
  <c r="UJV82" i="8"/>
  <c r="UJU82" i="8"/>
  <c r="UJT82" i="8"/>
  <c r="UJS82" i="8"/>
  <c r="UJR82" i="8"/>
  <c r="UJQ82" i="8"/>
  <c r="UJP82" i="8"/>
  <c r="UJO82" i="8"/>
  <c r="UJN82" i="8"/>
  <c r="UJM82" i="8"/>
  <c r="UJL82" i="8"/>
  <c r="UJK82" i="8"/>
  <c r="UJJ82" i="8"/>
  <c r="UJI82" i="8"/>
  <c r="UJH82" i="8"/>
  <c r="UJG82" i="8"/>
  <c r="UJF82" i="8"/>
  <c r="UJE82" i="8"/>
  <c r="UJD82" i="8"/>
  <c r="UJC82" i="8"/>
  <c r="UJB82" i="8"/>
  <c r="UJA82" i="8"/>
  <c r="UIZ82" i="8"/>
  <c r="UIY82" i="8"/>
  <c r="UIX82" i="8"/>
  <c r="UIW82" i="8"/>
  <c r="UIV82" i="8"/>
  <c r="UIU82" i="8"/>
  <c r="UIT82" i="8"/>
  <c r="UIS82" i="8"/>
  <c r="UIR82" i="8"/>
  <c r="UIQ82" i="8"/>
  <c r="UIP82" i="8"/>
  <c r="UIO82" i="8"/>
  <c r="UIN82" i="8"/>
  <c r="UIM82" i="8"/>
  <c r="UIL82" i="8"/>
  <c r="UIK82" i="8"/>
  <c r="UIJ82" i="8"/>
  <c r="UII82" i="8"/>
  <c r="UIH82" i="8"/>
  <c r="UIG82" i="8"/>
  <c r="UIF82" i="8"/>
  <c r="UIE82" i="8"/>
  <c r="UID82" i="8"/>
  <c r="UIC82" i="8"/>
  <c r="UIB82" i="8"/>
  <c r="UIA82" i="8"/>
  <c r="UHZ82" i="8"/>
  <c r="UHY82" i="8"/>
  <c r="UHX82" i="8"/>
  <c r="UHW82" i="8"/>
  <c r="UHV82" i="8"/>
  <c r="UHU82" i="8"/>
  <c r="UHT82" i="8"/>
  <c r="UHS82" i="8"/>
  <c r="UHR82" i="8"/>
  <c r="UHQ82" i="8"/>
  <c r="UHP82" i="8"/>
  <c r="UHO82" i="8"/>
  <c r="UHN82" i="8"/>
  <c r="UHM82" i="8"/>
  <c r="UHL82" i="8"/>
  <c r="UHK82" i="8"/>
  <c r="UHJ82" i="8"/>
  <c r="UHI82" i="8"/>
  <c r="UHH82" i="8"/>
  <c r="UHG82" i="8"/>
  <c r="UHF82" i="8"/>
  <c r="UHE82" i="8"/>
  <c r="UHD82" i="8"/>
  <c r="UHC82" i="8"/>
  <c r="UHB82" i="8"/>
  <c r="UHA82" i="8"/>
  <c r="UGZ82" i="8"/>
  <c r="UGY82" i="8"/>
  <c r="UGX82" i="8"/>
  <c r="UGW82" i="8"/>
  <c r="UGV82" i="8"/>
  <c r="UGU82" i="8"/>
  <c r="UGT82" i="8"/>
  <c r="UGS82" i="8"/>
  <c r="UGR82" i="8"/>
  <c r="UGQ82" i="8"/>
  <c r="UGP82" i="8"/>
  <c r="UGO82" i="8"/>
  <c r="UGN82" i="8"/>
  <c r="UGM82" i="8"/>
  <c r="UGL82" i="8"/>
  <c r="UGK82" i="8"/>
  <c r="UGJ82" i="8"/>
  <c r="UGI82" i="8"/>
  <c r="UGH82" i="8"/>
  <c r="UGG82" i="8"/>
  <c r="UGF82" i="8"/>
  <c r="UGE82" i="8"/>
  <c r="UGD82" i="8"/>
  <c r="UGC82" i="8"/>
  <c r="UGB82" i="8"/>
  <c r="UGA82" i="8"/>
  <c r="UFZ82" i="8"/>
  <c r="UFY82" i="8"/>
  <c r="UFX82" i="8"/>
  <c r="UFW82" i="8"/>
  <c r="UFV82" i="8"/>
  <c r="UFU82" i="8"/>
  <c r="UFT82" i="8"/>
  <c r="UFS82" i="8"/>
  <c r="UFR82" i="8"/>
  <c r="UFQ82" i="8"/>
  <c r="UFP82" i="8"/>
  <c r="UFO82" i="8"/>
  <c r="UFN82" i="8"/>
  <c r="UFM82" i="8"/>
  <c r="UFL82" i="8"/>
  <c r="UFK82" i="8"/>
  <c r="UFJ82" i="8"/>
  <c r="UFI82" i="8"/>
  <c r="UFH82" i="8"/>
  <c r="UFG82" i="8"/>
  <c r="UFF82" i="8"/>
  <c r="UFE82" i="8"/>
  <c r="UFD82" i="8"/>
  <c r="UFC82" i="8"/>
  <c r="UFB82" i="8"/>
  <c r="UFA82" i="8"/>
  <c r="UEZ82" i="8"/>
  <c r="UEY82" i="8"/>
  <c r="UEX82" i="8"/>
  <c r="UEW82" i="8"/>
  <c r="UEV82" i="8"/>
  <c r="UEU82" i="8"/>
  <c r="UET82" i="8"/>
  <c r="UES82" i="8"/>
  <c r="UER82" i="8"/>
  <c r="UEQ82" i="8"/>
  <c r="UEP82" i="8"/>
  <c r="UEO82" i="8"/>
  <c r="UEN82" i="8"/>
  <c r="UEM82" i="8"/>
  <c r="UEL82" i="8"/>
  <c r="UEK82" i="8"/>
  <c r="UEJ82" i="8"/>
  <c r="UEI82" i="8"/>
  <c r="UEH82" i="8"/>
  <c r="UEG82" i="8"/>
  <c r="UEF82" i="8"/>
  <c r="UEE82" i="8"/>
  <c r="UED82" i="8"/>
  <c r="UEC82" i="8"/>
  <c r="UEB82" i="8"/>
  <c r="UEA82" i="8"/>
  <c r="UDZ82" i="8"/>
  <c r="UDY82" i="8"/>
  <c r="UDX82" i="8"/>
  <c r="UDW82" i="8"/>
  <c r="UDV82" i="8"/>
  <c r="UDU82" i="8"/>
  <c r="UDT82" i="8"/>
  <c r="UDS82" i="8"/>
  <c r="UDR82" i="8"/>
  <c r="UDQ82" i="8"/>
  <c r="UDP82" i="8"/>
  <c r="UDO82" i="8"/>
  <c r="UDN82" i="8"/>
  <c r="UDM82" i="8"/>
  <c r="UDL82" i="8"/>
  <c r="UDK82" i="8"/>
  <c r="UDJ82" i="8"/>
  <c r="UDI82" i="8"/>
  <c r="UDH82" i="8"/>
  <c r="UDG82" i="8"/>
  <c r="UDF82" i="8"/>
  <c r="UDE82" i="8"/>
  <c r="UDD82" i="8"/>
  <c r="UDC82" i="8"/>
  <c r="UDB82" i="8"/>
  <c r="UDA82" i="8"/>
  <c r="UCZ82" i="8"/>
  <c r="UCY82" i="8"/>
  <c r="UCX82" i="8"/>
  <c r="UCW82" i="8"/>
  <c r="UCV82" i="8"/>
  <c r="UCU82" i="8"/>
  <c r="UCT82" i="8"/>
  <c r="UCS82" i="8"/>
  <c r="UCR82" i="8"/>
  <c r="UCQ82" i="8"/>
  <c r="UCP82" i="8"/>
  <c r="UCO82" i="8"/>
  <c r="UCN82" i="8"/>
  <c r="UCM82" i="8"/>
  <c r="UCL82" i="8"/>
  <c r="UCK82" i="8"/>
  <c r="UCJ82" i="8"/>
  <c r="UCI82" i="8"/>
  <c r="UCH82" i="8"/>
  <c r="UCG82" i="8"/>
  <c r="UCF82" i="8"/>
  <c r="UCE82" i="8"/>
  <c r="UCD82" i="8"/>
  <c r="UCC82" i="8"/>
  <c r="UCB82" i="8"/>
  <c r="UCA82" i="8"/>
  <c r="UBZ82" i="8"/>
  <c r="UBY82" i="8"/>
  <c r="UBX82" i="8"/>
  <c r="UBW82" i="8"/>
  <c r="UBV82" i="8"/>
  <c r="UBU82" i="8"/>
  <c r="UBT82" i="8"/>
  <c r="UBS82" i="8"/>
  <c r="UBR82" i="8"/>
  <c r="UBQ82" i="8"/>
  <c r="UBP82" i="8"/>
  <c r="UBO82" i="8"/>
  <c r="UBN82" i="8"/>
  <c r="UBM82" i="8"/>
  <c r="UBL82" i="8"/>
  <c r="UBK82" i="8"/>
  <c r="UBJ82" i="8"/>
  <c r="UBI82" i="8"/>
  <c r="UBH82" i="8"/>
  <c r="UBG82" i="8"/>
  <c r="UBF82" i="8"/>
  <c r="UBE82" i="8"/>
  <c r="UBD82" i="8"/>
  <c r="UBC82" i="8"/>
  <c r="UBB82" i="8"/>
  <c r="UBA82" i="8"/>
  <c r="UAZ82" i="8"/>
  <c r="UAY82" i="8"/>
  <c r="UAX82" i="8"/>
  <c r="UAW82" i="8"/>
  <c r="UAV82" i="8"/>
  <c r="UAU82" i="8"/>
  <c r="UAT82" i="8"/>
  <c r="UAS82" i="8"/>
  <c r="UAR82" i="8"/>
  <c r="UAQ82" i="8"/>
  <c r="UAP82" i="8"/>
  <c r="UAO82" i="8"/>
  <c r="UAN82" i="8"/>
  <c r="UAM82" i="8"/>
  <c r="UAL82" i="8"/>
  <c r="UAK82" i="8"/>
  <c r="UAJ82" i="8"/>
  <c r="UAI82" i="8"/>
  <c r="UAH82" i="8"/>
  <c r="UAG82" i="8"/>
  <c r="UAF82" i="8"/>
  <c r="UAE82" i="8"/>
  <c r="UAD82" i="8"/>
  <c r="UAC82" i="8"/>
  <c r="UAB82" i="8"/>
  <c r="UAA82" i="8"/>
  <c r="TZZ82" i="8"/>
  <c r="TZY82" i="8"/>
  <c r="TZX82" i="8"/>
  <c r="TZW82" i="8"/>
  <c r="TZV82" i="8"/>
  <c r="TZU82" i="8"/>
  <c r="TZT82" i="8"/>
  <c r="TZS82" i="8"/>
  <c r="TZR82" i="8"/>
  <c r="TZQ82" i="8"/>
  <c r="TZP82" i="8"/>
  <c r="TZO82" i="8"/>
  <c r="TZN82" i="8"/>
  <c r="TZM82" i="8"/>
  <c r="TZL82" i="8"/>
  <c r="TZK82" i="8"/>
  <c r="TZJ82" i="8"/>
  <c r="TZI82" i="8"/>
  <c r="TZH82" i="8"/>
  <c r="TZG82" i="8"/>
  <c r="TZF82" i="8"/>
  <c r="TZE82" i="8"/>
  <c r="TZD82" i="8"/>
  <c r="TZC82" i="8"/>
  <c r="TZB82" i="8"/>
  <c r="TZA82" i="8"/>
  <c r="TYZ82" i="8"/>
  <c r="TYY82" i="8"/>
  <c r="TYX82" i="8"/>
  <c r="TYW82" i="8"/>
  <c r="TYV82" i="8"/>
  <c r="TYU82" i="8"/>
  <c r="TYT82" i="8"/>
  <c r="TYS82" i="8"/>
  <c r="TYR82" i="8"/>
  <c r="TYQ82" i="8"/>
  <c r="TYP82" i="8"/>
  <c r="TYO82" i="8"/>
  <c r="TYN82" i="8"/>
  <c r="TYM82" i="8"/>
  <c r="TYL82" i="8"/>
  <c r="TYK82" i="8"/>
  <c r="TYJ82" i="8"/>
  <c r="TYI82" i="8"/>
  <c r="TYH82" i="8"/>
  <c r="TYG82" i="8"/>
  <c r="TYF82" i="8"/>
  <c r="TYE82" i="8"/>
  <c r="TYD82" i="8"/>
  <c r="TYC82" i="8"/>
  <c r="TYB82" i="8"/>
  <c r="TYA82" i="8"/>
  <c r="TXZ82" i="8"/>
  <c r="TXY82" i="8"/>
  <c r="TXX82" i="8"/>
  <c r="TXW82" i="8"/>
  <c r="TXV82" i="8"/>
  <c r="TXU82" i="8"/>
  <c r="TXT82" i="8"/>
  <c r="TXS82" i="8"/>
  <c r="TXR82" i="8"/>
  <c r="TXQ82" i="8"/>
  <c r="TXP82" i="8"/>
  <c r="TXO82" i="8"/>
  <c r="TXN82" i="8"/>
  <c r="TXM82" i="8"/>
  <c r="TXL82" i="8"/>
  <c r="TXK82" i="8"/>
  <c r="TXJ82" i="8"/>
  <c r="TXI82" i="8"/>
  <c r="TXH82" i="8"/>
  <c r="TXG82" i="8"/>
  <c r="TXF82" i="8"/>
  <c r="TXE82" i="8"/>
  <c r="TXD82" i="8"/>
  <c r="TXC82" i="8"/>
  <c r="TXB82" i="8"/>
  <c r="TXA82" i="8"/>
  <c r="TWZ82" i="8"/>
  <c r="TWY82" i="8"/>
  <c r="TWX82" i="8"/>
  <c r="TWW82" i="8"/>
  <c r="TWV82" i="8"/>
  <c r="TWU82" i="8"/>
  <c r="TWT82" i="8"/>
  <c r="TWS82" i="8"/>
  <c r="TWR82" i="8"/>
  <c r="TWQ82" i="8"/>
  <c r="TWP82" i="8"/>
  <c r="TWO82" i="8"/>
  <c r="TWN82" i="8"/>
  <c r="TWM82" i="8"/>
  <c r="TWL82" i="8"/>
  <c r="TWK82" i="8"/>
  <c r="TWJ82" i="8"/>
  <c r="TWI82" i="8"/>
  <c r="TWH82" i="8"/>
  <c r="TWG82" i="8"/>
  <c r="TWF82" i="8"/>
  <c r="TWE82" i="8"/>
  <c r="TWD82" i="8"/>
  <c r="TWC82" i="8"/>
  <c r="TWB82" i="8"/>
  <c r="TWA82" i="8"/>
  <c r="TVZ82" i="8"/>
  <c r="TVY82" i="8"/>
  <c r="TVX82" i="8"/>
  <c r="TVW82" i="8"/>
  <c r="TVV82" i="8"/>
  <c r="TVU82" i="8"/>
  <c r="TVT82" i="8"/>
  <c r="TVS82" i="8"/>
  <c r="TVR82" i="8"/>
  <c r="TVQ82" i="8"/>
  <c r="TVP82" i="8"/>
  <c r="TVO82" i="8"/>
  <c r="TVN82" i="8"/>
  <c r="TVM82" i="8"/>
  <c r="TVL82" i="8"/>
  <c r="TVK82" i="8"/>
  <c r="TVJ82" i="8"/>
  <c r="TVI82" i="8"/>
  <c r="TVH82" i="8"/>
  <c r="TVG82" i="8"/>
  <c r="TVF82" i="8"/>
  <c r="TVE82" i="8"/>
  <c r="TVD82" i="8"/>
  <c r="TVC82" i="8"/>
  <c r="TVB82" i="8"/>
  <c r="TVA82" i="8"/>
  <c r="TUZ82" i="8"/>
  <c r="TUY82" i="8"/>
  <c r="TUX82" i="8"/>
  <c r="TUW82" i="8"/>
  <c r="TUV82" i="8"/>
  <c r="TUU82" i="8"/>
  <c r="TUT82" i="8"/>
  <c r="TUS82" i="8"/>
  <c r="TUR82" i="8"/>
  <c r="TUQ82" i="8"/>
  <c r="TUP82" i="8"/>
  <c r="TUO82" i="8"/>
  <c r="TUN82" i="8"/>
  <c r="TUM82" i="8"/>
  <c r="TUL82" i="8"/>
  <c r="TUK82" i="8"/>
  <c r="TUJ82" i="8"/>
  <c r="TUI82" i="8"/>
  <c r="TUH82" i="8"/>
  <c r="TUG82" i="8"/>
  <c r="TUF82" i="8"/>
  <c r="TUE82" i="8"/>
  <c r="TUD82" i="8"/>
  <c r="TUC82" i="8"/>
  <c r="TUB82" i="8"/>
  <c r="TUA82" i="8"/>
  <c r="TTZ82" i="8"/>
  <c r="TTY82" i="8"/>
  <c r="TTX82" i="8"/>
  <c r="TTW82" i="8"/>
  <c r="TTV82" i="8"/>
  <c r="TTU82" i="8"/>
  <c r="TTT82" i="8"/>
  <c r="TTS82" i="8"/>
  <c r="TTR82" i="8"/>
  <c r="TTQ82" i="8"/>
  <c r="TTP82" i="8"/>
  <c r="TTO82" i="8"/>
  <c r="TTN82" i="8"/>
  <c r="TTM82" i="8"/>
  <c r="TTL82" i="8"/>
  <c r="TTK82" i="8"/>
  <c r="TTJ82" i="8"/>
  <c r="TTI82" i="8"/>
  <c r="TTH82" i="8"/>
  <c r="TTG82" i="8"/>
  <c r="TTF82" i="8"/>
  <c r="TTE82" i="8"/>
  <c r="TTD82" i="8"/>
  <c r="TTC82" i="8"/>
  <c r="TTB82" i="8"/>
  <c r="TTA82" i="8"/>
  <c r="TSZ82" i="8"/>
  <c r="TSY82" i="8"/>
  <c r="TSX82" i="8"/>
  <c r="TSW82" i="8"/>
  <c r="TSV82" i="8"/>
  <c r="TSU82" i="8"/>
  <c r="TST82" i="8"/>
  <c r="TSS82" i="8"/>
  <c r="TSR82" i="8"/>
  <c r="TSQ82" i="8"/>
  <c r="TSP82" i="8"/>
  <c r="TSO82" i="8"/>
  <c r="TSN82" i="8"/>
  <c r="TSM82" i="8"/>
  <c r="TSL82" i="8"/>
  <c r="TSK82" i="8"/>
  <c r="TSJ82" i="8"/>
  <c r="TSI82" i="8"/>
  <c r="TSH82" i="8"/>
  <c r="TSG82" i="8"/>
  <c r="TSF82" i="8"/>
  <c r="TSE82" i="8"/>
  <c r="TSD82" i="8"/>
  <c r="TSC82" i="8"/>
  <c r="TSB82" i="8"/>
  <c r="TSA82" i="8"/>
  <c r="TRZ82" i="8"/>
  <c r="TRY82" i="8"/>
  <c r="TRX82" i="8"/>
  <c r="TRW82" i="8"/>
  <c r="TRV82" i="8"/>
  <c r="TRU82" i="8"/>
  <c r="TRT82" i="8"/>
  <c r="TRS82" i="8"/>
  <c r="TRR82" i="8"/>
  <c r="TRQ82" i="8"/>
  <c r="TRP82" i="8"/>
  <c r="TRO82" i="8"/>
  <c r="TRN82" i="8"/>
  <c r="TRM82" i="8"/>
  <c r="TRL82" i="8"/>
  <c r="TRK82" i="8"/>
  <c r="TRJ82" i="8"/>
  <c r="TRI82" i="8"/>
  <c r="TRH82" i="8"/>
  <c r="TRG82" i="8"/>
  <c r="TRF82" i="8"/>
  <c r="TRE82" i="8"/>
  <c r="TRD82" i="8"/>
  <c r="TRC82" i="8"/>
  <c r="TRB82" i="8"/>
  <c r="TRA82" i="8"/>
  <c r="TQZ82" i="8"/>
  <c r="TQY82" i="8"/>
  <c r="TQX82" i="8"/>
  <c r="TQW82" i="8"/>
  <c r="TQV82" i="8"/>
  <c r="TQU82" i="8"/>
  <c r="TQT82" i="8"/>
  <c r="TQS82" i="8"/>
  <c r="TQR82" i="8"/>
  <c r="TQQ82" i="8"/>
  <c r="TQP82" i="8"/>
  <c r="TQO82" i="8"/>
  <c r="TQN82" i="8"/>
  <c r="TQM82" i="8"/>
  <c r="TQL82" i="8"/>
  <c r="TQK82" i="8"/>
  <c r="TQJ82" i="8"/>
  <c r="TQI82" i="8"/>
  <c r="TQH82" i="8"/>
  <c r="TQG82" i="8"/>
  <c r="TQF82" i="8"/>
  <c r="TQE82" i="8"/>
  <c r="TQD82" i="8"/>
  <c r="TQC82" i="8"/>
  <c r="TQB82" i="8"/>
  <c r="TQA82" i="8"/>
  <c r="TPZ82" i="8"/>
  <c r="TPY82" i="8"/>
  <c r="TPX82" i="8"/>
  <c r="TPW82" i="8"/>
  <c r="TPV82" i="8"/>
  <c r="TPU82" i="8"/>
  <c r="TPT82" i="8"/>
  <c r="TPS82" i="8"/>
  <c r="TPR82" i="8"/>
  <c r="TPQ82" i="8"/>
  <c r="TPP82" i="8"/>
  <c r="TPO82" i="8"/>
  <c r="TPN82" i="8"/>
  <c r="TPM82" i="8"/>
  <c r="TPL82" i="8"/>
  <c r="TPK82" i="8"/>
  <c r="TPJ82" i="8"/>
  <c r="TPI82" i="8"/>
  <c r="TPH82" i="8"/>
  <c r="TPG82" i="8"/>
  <c r="TPF82" i="8"/>
  <c r="TPE82" i="8"/>
  <c r="TPD82" i="8"/>
  <c r="TPC82" i="8"/>
  <c r="TPB82" i="8"/>
  <c r="TPA82" i="8"/>
  <c r="TOZ82" i="8"/>
  <c r="TOY82" i="8"/>
  <c r="TOX82" i="8"/>
  <c r="TOW82" i="8"/>
  <c r="TOV82" i="8"/>
  <c r="TOU82" i="8"/>
  <c r="TOT82" i="8"/>
  <c r="TOS82" i="8"/>
  <c r="TOR82" i="8"/>
  <c r="TOQ82" i="8"/>
  <c r="TOP82" i="8"/>
  <c r="TOO82" i="8"/>
  <c r="TON82" i="8"/>
  <c r="TOM82" i="8"/>
  <c r="TOL82" i="8"/>
  <c r="TOK82" i="8"/>
  <c r="TOJ82" i="8"/>
  <c r="TOI82" i="8"/>
  <c r="TOH82" i="8"/>
  <c r="TOG82" i="8"/>
  <c r="TOF82" i="8"/>
  <c r="TOE82" i="8"/>
  <c r="TOD82" i="8"/>
  <c r="TOC82" i="8"/>
  <c r="TOB82" i="8"/>
  <c r="TOA82" i="8"/>
  <c r="TNZ82" i="8"/>
  <c r="TNY82" i="8"/>
  <c r="TNX82" i="8"/>
  <c r="TNW82" i="8"/>
  <c r="TNV82" i="8"/>
  <c r="TNU82" i="8"/>
  <c r="TNT82" i="8"/>
  <c r="TNS82" i="8"/>
  <c r="TNR82" i="8"/>
  <c r="TNQ82" i="8"/>
  <c r="TNP82" i="8"/>
  <c r="TNO82" i="8"/>
  <c r="TNN82" i="8"/>
  <c r="TNM82" i="8"/>
  <c r="TNL82" i="8"/>
  <c r="TNK82" i="8"/>
  <c r="TNJ82" i="8"/>
  <c r="TNI82" i="8"/>
  <c r="TNH82" i="8"/>
  <c r="TNG82" i="8"/>
  <c r="TNF82" i="8"/>
  <c r="TNE82" i="8"/>
  <c r="TND82" i="8"/>
  <c r="TNC82" i="8"/>
  <c r="TNB82" i="8"/>
  <c r="TNA82" i="8"/>
  <c r="TMZ82" i="8"/>
  <c r="TMY82" i="8"/>
  <c r="TMX82" i="8"/>
  <c r="TMW82" i="8"/>
  <c r="TMV82" i="8"/>
  <c r="TMU82" i="8"/>
  <c r="TMT82" i="8"/>
  <c r="TMS82" i="8"/>
  <c r="TMR82" i="8"/>
  <c r="TMQ82" i="8"/>
  <c r="TMP82" i="8"/>
  <c r="TMO82" i="8"/>
  <c r="TMN82" i="8"/>
  <c r="TMM82" i="8"/>
  <c r="TML82" i="8"/>
  <c r="TMK82" i="8"/>
  <c r="TMJ82" i="8"/>
  <c r="TMI82" i="8"/>
  <c r="TMH82" i="8"/>
  <c r="TMG82" i="8"/>
  <c r="TMF82" i="8"/>
  <c r="TME82" i="8"/>
  <c r="TMD82" i="8"/>
  <c r="TMC82" i="8"/>
  <c r="TMB82" i="8"/>
  <c r="TMA82" i="8"/>
  <c r="TLZ82" i="8"/>
  <c r="TLY82" i="8"/>
  <c r="TLX82" i="8"/>
  <c r="TLW82" i="8"/>
  <c r="TLV82" i="8"/>
  <c r="TLU82" i="8"/>
  <c r="TLT82" i="8"/>
  <c r="TLS82" i="8"/>
  <c r="TLR82" i="8"/>
  <c r="TLQ82" i="8"/>
  <c r="TLP82" i="8"/>
  <c r="TLO82" i="8"/>
  <c r="TLN82" i="8"/>
  <c r="TLM82" i="8"/>
  <c r="TLL82" i="8"/>
  <c r="TLK82" i="8"/>
  <c r="TLJ82" i="8"/>
  <c r="TLI82" i="8"/>
  <c r="TLH82" i="8"/>
  <c r="TLG82" i="8"/>
  <c r="TLF82" i="8"/>
  <c r="TLE82" i="8"/>
  <c r="TLD82" i="8"/>
  <c r="TLC82" i="8"/>
  <c r="TLB82" i="8"/>
  <c r="TLA82" i="8"/>
  <c r="TKZ82" i="8"/>
  <c r="TKY82" i="8"/>
  <c r="TKX82" i="8"/>
  <c r="TKW82" i="8"/>
  <c r="TKV82" i="8"/>
  <c r="TKU82" i="8"/>
  <c r="TKT82" i="8"/>
  <c r="TKS82" i="8"/>
  <c r="TKR82" i="8"/>
  <c r="TKQ82" i="8"/>
  <c r="TKP82" i="8"/>
  <c r="TKO82" i="8"/>
  <c r="TKN82" i="8"/>
  <c r="TKM82" i="8"/>
  <c r="TKL82" i="8"/>
  <c r="TKK82" i="8"/>
  <c r="TKJ82" i="8"/>
  <c r="TKI82" i="8"/>
  <c r="TKH82" i="8"/>
  <c r="TKG82" i="8"/>
  <c r="TKF82" i="8"/>
  <c r="TKE82" i="8"/>
  <c r="TKD82" i="8"/>
  <c r="TKC82" i="8"/>
  <c r="TKB82" i="8"/>
  <c r="TKA82" i="8"/>
  <c r="TJZ82" i="8"/>
  <c r="TJY82" i="8"/>
  <c r="TJX82" i="8"/>
  <c r="TJW82" i="8"/>
  <c r="TJV82" i="8"/>
  <c r="TJU82" i="8"/>
  <c r="TJT82" i="8"/>
  <c r="TJS82" i="8"/>
  <c r="TJR82" i="8"/>
  <c r="TJQ82" i="8"/>
  <c r="TJP82" i="8"/>
  <c r="TJO82" i="8"/>
  <c r="TJN82" i="8"/>
  <c r="TJM82" i="8"/>
  <c r="TJL82" i="8"/>
  <c r="TJK82" i="8"/>
  <c r="TJJ82" i="8"/>
  <c r="TJI82" i="8"/>
  <c r="TJH82" i="8"/>
  <c r="TJG82" i="8"/>
  <c r="TJF82" i="8"/>
  <c r="TJE82" i="8"/>
  <c r="TJD82" i="8"/>
  <c r="TJC82" i="8"/>
  <c r="TJB82" i="8"/>
  <c r="TJA82" i="8"/>
  <c r="TIZ82" i="8"/>
  <c r="TIY82" i="8"/>
  <c r="TIX82" i="8"/>
  <c r="TIW82" i="8"/>
  <c r="TIV82" i="8"/>
  <c r="TIU82" i="8"/>
  <c r="TIT82" i="8"/>
  <c r="TIS82" i="8"/>
  <c r="TIR82" i="8"/>
  <c r="TIQ82" i="8"/>
  <c r="TIP82" i="8"/>
  <c r="TIO82" i="8"/>
  <c r="TIN82" i="8"/>
  <c r="TIM82" i="8"/>
  <c r="TIL82" i="8"/>
  <c r="TIK82" i="8"/>
  <c r="TIJ82" i="8"/>
  <c r="TII82" i="8"/>
  <c r="TIH82" i="8"/>
  <c r="TIG82" i="8"/>
  <c r="TIF82" i="8"/>
  <c r="TIE82" i="8"/>
  <c r="TID82" i="8"/>
  <c r="TIC82" i="8"/>
  <c r="TIB82" i="8"/>
  <c r="TIA82" i="8"/>
  <c r="THZ82" i="8"/>
  <c r="THY82" i="8"/>
  <c r="THX82" i="8"/>
  <c r="THW82" i="8"/>
  <c r="THV82" i="8"/>
  <c r="THU82" i="8"/>
  <c r="THT82" i="8"/>
  <c r="THS82" i="8"/>
  <c r="THR82" i="8"/>
  <c r="THQ82" i="8"/>
  <c r="THP82" i="8"/>
  <c r="THO82" i="8"/>
  <c r="THN82" i="8"/>
  <c r="THM82" i="8"/>
  <c r="THL82" i="8"/>
  <c r="THK82" i="8"/>
  <c r="THJ82" i="8"/>
  <c r="THI82" i="8"/>
  <c r="THH82" i="8"/>
  <c r="THG82" i="8"/>
  <c r="THF82" i="8"/>
  <c r="THE82" i="8"/>
  <c r="THD82" i="8"/>
  <c r="THC82" i="8"/>
  <c r="THB82" i="8"/>
  <c r="THA82" i="8"/>
  <c r="TGZ82" i="8"/>
  <c r="TGY82" i="8"/>
  <c r="TGX82" i="8"/>
  <c r="TGW82" i="8"/>
  <c r="TGV82" i="8"/>
  <c r="TGU82" i="8"/>
  <c r="TGT82" i="8"/>
  <c r="TGS82" i="8"/>
  <c r="TGR82" i="8"/>
  <c r="TGQ82" i="8"/>
  <c r="TGP82" i="8"/>
  <c r="TGO82" i="8"/>
  <c r="TGN82" i="8"/>
  <c r="TGM82" i="8"/>
  <c r="TGL82" i="8"/>
  <c r="TGK82" i="8"/>
  <c r="TGJ82" i="8"/>
  <c r="TGI82" i="8"/>
  <c r="TGH82" i="8"/>
  <c r="TGG82" i="8"/>
  <c r="TGF82" i="8"/>
  <c r="TGE82" i="8"/>
  <c r="TGD82" i="8"/>
  <c r="TGC82" i="8"/>
  <c r="TGB82" i="8"/>
  <c r="TGA82" i="8"/>
  <c r="TFZ82" i="8"/>
  <c r="TFY82" i="8"/>
  <c r="TFX82" i="8"/>
  <c r="TFW82" i="8"/>
  <c r="TFV82" i="8"/>
  <c r="TFU82" i="8"/>
  <c r="TFT82" i="8"/>
  <c r="TFS82" i="8"/>
  <c r="TFR82" i="8"/>
  <c r="TFQ82" i="8"/>
  <c r="TFP82" i="8"/>
  <c r="TFO82" i="8"/>
  <c r="TFN82" i="8"/>
  <c r="TFM82" i="8"/>
  <c r="TFL82" i="8"/>
  <c r="TFK82" i="8"/>
  <c r="TFJ82" i="8"/>
  <c r="TFI82" i="8"/>
  <c r="TFH82" i="8"/>
  <c r="TFG82" i="8"/>
  <c r="TFF82" i="8"/>
  <c r="TFE82" i="8"/>
  <c r="TFD82" i="8"/>
  <c r="TFC82" i="8"/>
  <c r="TFB82" i="8"/>
  <c r="TFA82" i="8"/>
  <c r="TEZ82" i="8"/>
  <c r="TEY82" i="8"/>
  <c r="TEX82" i="8"/>
  <c r="TEW82" i="8"/>
  <c r="TEV82" i="8"/>
  <c r="TEU82" i="8"/>
  <c r="TET82" i="8"/>
  <c r="TES82" i="8"/>
  <c r="TER82" i="8"/>
  <c r="TEQ82" i="8"/>
  <c r="TEP82" i="8"/>
  <c r="TEO82" i="8"/>
  <c r="TEN82" i="8"/>
  <c r="TEM82" i="8"/>
  <c r="TEL82" i="8"/>
  <c r="TEK82" i="8"/>
  <c r="TEJ82" i="8"/>
  <c r="TEI82" i="8"/>
  <c r="TEH82" i="8"/>
  <c r="TEG82" i="8"/>
  <c r="TEF82" i="8"/>
  <c r="TEE82" i="8"/>
  <c r="TED82" i="8"/>
  <c r="TEC82" i="8"/>
  <c r="TEB82" i="8"/>
  <c r="TEA82" i="8"/>
  <c r="TDZ82" i="8"/>
  <c r="TDY82" i="8"/>
  <c r="TDX82" i="8"/>
  <c r="TDW82" i="8"/>
  <c r="TDV82" i="8"/>
  <c r="TDU82" i="8"/>
  <c r="TDT82" i="8"/>
  <c r="TDS82" i="8"/>
  <c r="TDR82" i="8"/>
  <c r="TDQ82" i="8"/>
  <c r="TDP82" i="8"/>
  <c r="TDO82" i="8"/>
  <c r="TDN82" i="8"/>
  <c r="TDM82" i="8"/>
  <c r="TDL82" i="8"/>
  <c r="TDK82" i="8"/>
  <c r="TDJ82" i="8"/>
  <c r="TDI82" i="8"/>
  <c r="TDH82" i="8"/>
  <c r="TDG82" i="8"/>
  <c r="TDF82" i="8"/>
  <c r="TDE82" i="8"/>
  <c r="TDD82" i="8"/>
  <c r="TDC82" i="8"/>
  <c r="TDB82" i="8"/>
  <c r="TDA82" i="8"/>
  <c r="TCZ82" i="8"/>
  <c r="TCY82" i="8"/>
  <c r="TCX82" i="8"/>
  <c r="TCW82" i="8"/>
  <c r="TCV82" i="8"/>
  <c r="TCU82" i="8"/>
  <c r="TCT82" i="8"/>
  <c r="TCS82" i="8"/>
  <c r="TCR82" i="8"/>
  <c r="TCQ82" i="8"/>
  <c r="TCP82" i="8"/>
  <c r="TCO82" i="8"/>
  <c r="TCN82" i="8"/>
  <c r="TCM82" i="8"/>
  <c r="TCL82" i="8"/>
  <c r="TCK82" i="8"/>
  <c r="TCJ82" i="8"/>
  <c r="TCI82" i="8"/>
  <c r="TCH82" i="8"/>
  <c r="TCG82" i="8"/>
  <c r="TCF82" i="8"/>
  <c r="TCE82" i="8"/>
  <c r="TCD82" i="8"/>
  <c r="TCC82" i="8"/>
  <c r="TCB82" i="8"/>
  <c r="TCA82" i="8"/>
  <c r="TBZ82" i="8"/>
  <c r="TBY82" i="8"/>
  <c r="TBX82" i="8"/>
  <c r="TBW82" i="8"/>
  <c r="TBV82" i="8"/>
  <c r="TBU82" i="8"/>
  <c r="TBT82" i="8"/>
  <c r="TBS82" i="8"/>
  <c r="TBR82" i="8"/>
  <c r="TBQ82" i="8"/>
  <c r="TBP82" i="8"/>
  <c r="TBO82" i="8"/>
  <c r="TBN82" i="8"/>
  <c r="TBM82" i="8"/>
  <c r="TBL82" i="8"/>
  <c r="TBK82" i="8"/>
  <c r="TBJ82" i="8"/>
  <c r="TBI82" i="8"/>
  <c r="TBH82" i="8"/>
  <c r="TBG82" i="8"/>
  <c r="TBF82" i="8"/>
  <c r="TBE82" i="8"/>
  <c r="TBD82" i="8"/>
  <c r="TBC82" i="8"/>
  <c r="TBB82" i="8"/>
  <c r="TBA82" i="8"/>
  <c r="TAZ82" i="8"/>
  <c r="TAY82" i="8"/>
  <c r="TAX82" i="8"/>
  <c r="TAW82" i="8"/>
  <c r="TAV82" i="8"/>
  <c r="TAU82" i="8"/>
  <c r="TAT82" i="8"/>
  <c r="TAS82" i="8"/>
  <c r="TAR82" i="8"/>
  <c r="TAQ82" i="8"/>
  <c r="TAP82" i="8"/>
  <c r="TAO82" i="8"/>
  <c r="TAN82" i="8"/>
  <c r="TAM82" i="8"/>
  <c r="TAL82" i="8"/>
  <c r="TAK82" i="8"/>
  <c r="TAJ82" i="8"/>
  <c r="TAI82" i="8"/>
  <c r="TAH82" i="8"/>
  <c r="TAG82" i="8"/>
  <c r="TAF82" i="8"/>
  <c r="TAE82" i="8"/>
  <c r="TAD82" i="8"/>
  <c r="TAC82" i="8"/>
  <c r="TAB82" i="8"/>
  <c r="TAA82" i="8"/>
  <c r="SZZ82" i="8"/>
  <c r="SZY82" i="8"/>
  <c r="SZX82" i="8"/>
  <c r="SZW82" i="8"/>
  <c r="SZV82" i="8"/>
  <c r="SZU82" i="8"/>
  <c r="SZT82" i="8"/>
  <c r="SZS82" i="8"/>
  <c r="SZR82" i="8"/>
  <c r="SZQ82" i="8"/>
  <c r="SZP82" i="8"/>
  <c r="SZO82" i="8"/>
  <c r="SZN82" i="8"/>
  <c r="SZM82" i="8"/>
  <c r="SZL82" i="8"/>
  <c r="SZK82" i="8"/>
  <c r="SZJ82" i="8"/>
  <c r="SZI82" i="8"/>
  <c r="SZH82" i="8"/>
  <c r="SZG82" i="8"/>
  <c r="SZF82" i="8"/>
  <c r="SZE82" i="8"/>
  <c r="SZD82" i="8"/>
  <c r="SZC82" i="8"/>
  <c r="SZB82" i="8"/>
  <c r="SZA82" i="8"/>
  <c r="SYZ82" i="8"/>
  <c r="SYY82" i="8"/>
  <c r="SYX82" i="8"/>
  <c r="SYW82" i="8"/>
  <c r="SYV82" i="8"/>
  <c r="SYU82" i="8"/>
  <c r="SYT82" i="8"/>
  <c r="SYS82" i="8"/>
  <c r="SYR82" i="8"/>
  <c r="SYQ82" i="8"/>
  <c r="SYP82" i="8"/>
  <c r="SYO82" i="8"/>
  <c r="SYN82" i="8"/>
  <c r="SYM82" i="8"/>
  <c r="SYL82" i="8"/>
  <c r="SYK82" i="8"/>
  <c r="SYJ82" i="8"/>
  <c r="SYI82" i="8"/>
  <c r="SYH82" i="8"/>
  <c r="SYG82" i="8"/>
  <c r="SYF82" i="8"/>
  <c r="SYE82" i="8"/>
  <c r="SYD82" i="8"/>
  <c r="SYC82" i="8"/>
  <c r="SYB82" i="8"/>
  <c r="SYA82" i="8"/>
  <c r="SXZ82" i="8"/>
  <c r="SXY82" i="8"/>
  <c r="SXX82" i="8"/>
  <c r="SXW82" i="8"/>
  <c r="SXV82" i="8"/>
  <c r="SXU82" i="8"/>
  <c r="SXT82" i="8"/>
  <c r="SXS82" i="8"/>
  <c r="SXR82" i="8"/>
  <c r="SXQ82" i="8"/>
  <c r="SXP82" i="8"/>
  <c r="SXO82" i="8"/>
  <c r="SXN82" i="8"/>
  <c r="SXM82" i="8"/>
  <c r="SXL82" i="8"/>
  <c r="SXK82" i="8"/>
  <c r="SXJ82" i="8"/>
  <c r="SXI82" i="8"/>
  <c r="SXH82" i="8"/>
  <c r="SXG82" i="8"/>
  <c r="SXF82" i="8"/>
  <c r="SXE82" i="8"/>
  <c r="SXD82" i="8"/>
  <c r="SXC82" i="8"/>
  <c r="SXB82" i="8"/>
  <c r="SXA82" i="8"/>
  <c r="SWZ82" i="8"/>
  <c r="SWY82" i="8"/>
  <c r="SWX82" i="8"/>
  <c r="SWW82" i="8"/>
  <c r="SWV82" i="8"/>
  <c r="SWU82" i="8"/>
  <c r="SWT82" i="8"/>
  <c r="SWS82" i="8"/>
  <c r="SWR82" i="8"/>
  <c r="SWQ82" i="8"/>
  <c r="SWP82" i="8"/>
  <c r="SWO82" i="8"/>
  <c r="SWN82" i="8"/>
  <c r="SWM82" i="8"/>
  <c r="SWL82" i="8"/>
  <c r="SWK82" i="8"/>
  <c r="SWJ82" i="8"/>
  <c r="SWI82" i="8"/>
  <c r="SWH82" i="8"/>
  <c r="SWG82" i="8"/>
  <c r="SWF82" i="8"/>
  <c r="SWE82" i="8"/>
  <c r="SWD82" i="8"/>
  <c r="SWC82" i="8"/>
  <c r="SWB82" i="8"/>
  <c r="SWA82" i="8"/>
  <c r="SVZ82" i="8"/>
  <c r="SVY82" i="8"/>
  <c r="SVX82" i="8"/>
  <c r="SVW82" i="8"/>
  <c r="SVV82" i="8"/>
  <c r="SVU82" i="8"/>
  <c r="SVT82" i="8"/>
  <c r="SVS82" i="8"/>
  <c r="SVR82" i="8"/>
  <c r="SVQ82" i="8"/>
  <c r="SVP82" i="8"/>
  <c r="SVO82" i="8"/>
  <c r="SVN82" i="8"/>
  <c r="SVM82" i="8"/>
  <c r="SVL82" i="8"/>
  <c r="SVK82" i="8"/>
  <c r="SVJ82" i="8"/>
  <c r="SVI82" i="8"/>
  <c r="SVH82" i="8"/>
  <c r="SVG82" i="8"/>
  <c r="SVF82" i="8"/>
  <c r="SVE82" i="8"/>
  <c r="SVD82" i="8"/>
  <c r="SVC82" i="8"/>
  <c r="SVB82" i="8"/>
  <c r="SVA82" i="8"/>
  <c r="SUZ82" i="8"/>
  <c r="SUY82" i="8"/>
  <c r="SUX82" i="8"/>
  <c r="SUW82" i="8"/>
  <c r="SUV82" i="8"/>
  <c r="SUU82" i="8"/>
  <c r="SUT82" i="8"/>
  <c r="SUS82" i="8"/>
  <c r="SUR82" i="8"/>
  <c r="SUQ82" i="8"/>
  <c r="SUP82" i="8"/>
  <c r="SUO82" i="8"/>
  <c r="SUN82" i="8"/>
  <c r="SUM82" i="8"/>
  <c r="SUL82" i="8"/>
  <c r="SUK82" i="8"/>
  <c r="SUJ82" i="8"/>
  <c r="SUI82" i="8"/>
  <c r="SUH82" i="8"/>
  <c r="SUG82" i="8"/>
  <c r="SUF82" i="8"/>
  <c r="SUE82" i="8"/>
  <c r="SUD82" i="8"/>
  <c r="SUC82" i="8"/>
  <c r="SUB82" i="8"/>
  <c r="SUA82" i="8"/>
  <c r="STZ82" i="8"/>
  <c r="STY82" i="8"/>
  <c r="STX82" i="8"/>
  <c r="STW82" i="8"/>
  <c r="STV82" i="8"/>
  <c r="STU82" i="8"/>
  <c r="STT82" i="8"/>
  <c r="STS82" i="8"/>
  <c r="STR82" i="8"/>
  <c r="STQ82" i="8"/>
  <c r="STP82" i="8"/>
  <c r="STO82" i="8"/>
  <c r="STN82" i="8"/>
  <c r="STM82" i="8"/>
  <c r="STL82" i="8"/>
  <c r="STK82" i="8"/>
  <c r="STJ82" i="8"/>
  <c r="STI82" i="8"/>
  <c r="STH82" i="8"/>
  <c r="STG82" i="8"/>
  <c r="STF82" i="8"/>
  <c r="STE82" i="8"/>
  <c r="STD82" i="8"/>
  <c r="STC82" i="8"/>
  <c r="STB82" i="8"/>
  <c r="STA82" i="8"/>
  <c r="SSZ82" i="8"/>
  <c r="SSY82" i="8"/>
  <c r="SSX82" i="8"/>
  <c r="SSW82" i="8"/>
  <c r="SSV82" i="8"/>
  <c r="SSU82" i="8"/>
  <c r="SST82" i="8"/>
  <c r="SSS82" i="8"/>
  <c r="SSR82" i="8"/>
  <c r="SSQ82" i="8"/>
  <c r="SSP82" i="8"/>
  <c r="SSO82" i="8"/>
  <c r="SSN82" i="8"/>
  <c r="SSM82" i="8"/>
  <c r="SSL82" i="8"/>
  <c r="SSK82" i="8"/>
  <c r="SSJ82" i="8"/>
  <c r="SSI82" i="8"/>
  <c r="SSH82" i="8"/>
  <c r="SSG82" i="8"/>
  <c r="SSF82" i="8"/>
  <c r="SSE82" i="8"/>
  <c r="SSD82" i="8"/>
  <c r="SSC82" i="8"/>
  <c r="SSB82" i="8"/>
  <c r="SSA82" i="8"/>
  <c r="SRZ82" i="8"/>
  <c r="SRY82" i="8"/>
  <c r="SRX82" i="8"/>
  <c r="SRW82" i="8"/>
  <c r="SRV82" i="8"/>
  <c r="SRU82" i="8"/>
  <c r="SRT82" i="8"/>
  <c r="SRS82" i="8"/>
  <c r="SRR82" i="8"/>
  <c r="SRQ82" i="8"/>
  <c r="SRP82" i="8"/>
  <c r="SRO82" i="8"/>
  <c r="SRN82" i="8"/>
  <c r="SRM82" i="8"/>
  <c r="SRL82" i="8"/>
  <c r="SRK82" i="8"/>
  <c r="SRJ82" i="8"/>
  <c r="SRI82" i="8"/>
  <c r="SRH82" i="8"/>
  <c r="SRG82" i="8"/>
  <c r="SRF82" i="8"/>
  <c r="SRE82" i="8"/>
  <c r="SRD82" i="8"/>
  <c r="SRC82" i="8"/>
  <c r="SRB82" i="8"/>
  <c r="SRA82" i="8"/>
  <c r="SQZ82" i="8"/>
  <c r="SQY82" i="8"/>
  <c r="SQX82" i="8"/>
  <c r="SQW82" i="8"/>
  <c r="SQV82" i="8"/>
  <c r="SQU82" i="8"/>
  <c r="SQT82" i="8"/>
  <c r="SQS82" i="8"/>
  <c r="SQR82" i="8"/>
  <c r="SQQ82" i="8"/>
  <c r="SQP82" i="8"/>
  <c r="SQO82" i="8"/>
  <c r="SQN82" i="8"/>
  <c r="SQM82" i="8"/>
  <c r="SQL82" i="8"/>
  <c r="SQK82" i="8"/>
  <c r="SQJ82" i="8"/>
  <c r="SQI82" i="8"/>
  <c r="SQH82" i="8"/>
  <c r="SQG82" i="8"/>
  <c r="SQF82" i="8"/>
  <c r="SQE82" i="8"/>
  <c r="SQD82" i="8"/>
  <c r="SQC82" i="8"/>
  <c r="SQB82" i="8"/>
  <c r="SQA82" i="8"/>
  <c r="SPZ82" i="8"/>
  <c r="SPY82" i="8"/>
  <c r="SPX82" i="8"/>
  <c r="SPW82" i="8"/>
  <c r="SPV82" i="8"/>
  <c r="SPU82" i="8"/>
  <c r="SPT82" i="8"/>
  <c r="SPS82" i="8"/>
  <c r="SPR82" i="8"/>
  <c r="SPQ82" i="8"/>
  <c r="SPP82" i="8"/>
  <c r="SPO82" i="8"/>
  <c r="SPN82" i="8"/>
  <c r="SPM82" i="8"/>
  <c r="SPL82" i="8"/>
  <c r="SPK82" i="8"/>
  <c r="SPJ82" i="8"/>
  <c r="SPI82" i="8"/>
  <c r="SPH82" i="8"/>
  <c r="SPG82" i="8"/>
  <c r="SPF82" i="8"/>
  <c r="SPE82" i="8"/>
  <c r="SPD82" i="8"/>
  <c r="SPC82" i="8"/>
  <c r="SPB82" i="8"/>
  <c r="SPA82" i="8"/>
  <c r="SOZ82" i="8"/>
  <c r="SOY82" i="8"/>
  <c r="SOX82" i="8"/>
  <c r="SOW82" i="8"/>
  <c r="SOV82" i="8"/>
  <c r="SOU82" i="8"/>
  <c r="SOT82" i="8"/>
  <c r="SOS82" i="8"/>
  <c r="SOR82" i="8"/>
  <c r="SOQ82" i="8"/>
  <c r="SOP82" i="8"/>
  <c r="SOO82" i="8"/>
  <c r="SON82" i="8"/>
  <c r="SOM82" i="8"/>
  <c r="SOL82" i="8"/>
  <c r="SOK82" i="8"/>
  <c r="SOJ82" i="8"/>
  <c r="SOI82" i="8"/>
  <c r="SOH82" i="8"/>
  <c r="SOG82" i="8"/>
  <c r="SOF82" i="8"/>
  <c r="SOE82" i="8"/>
  <c r="SOD82" i="8"/>
  <c r="SOC82" i="8"/>
  <c r="SOB82" i="8"/>
  <c r="SOA82" i="8"/>
  <c r="SNZ82" i="8"/>
  <c r="SNY82" i="8"/>
  <c r="SNX82" i="8"/>
  <c r="SNW82" i="8"/>
  <c r="SNV82" i="8"/>
  <c r="SNU82" i="8"/>
  <c r="SNT82" i="8"/>
  <c r="SNS82" i="8"/>
  <c r="SNR82" i="8"/>
  <c r="SNQ82" i="8"/>
  <c r="SNP82" i="8"/>
  <c r="SNO82" i="8"/>
  <c r="SNN82" i="8"/>
  <c r="SNM82" i="8"/>
  <c r="SNL82" i="8"/>
  <c r="SNK82" i="8"/>
  <c r="SNJ82" i="8"/>
  <c r="SNI82" i="8"/>
  <c r="SNH82" i="8"/>
  <c r="SNG82" i="8"/>
  <c r="SNF82" i="8"/>
  <c r="SNE82" i="8"/>
  <c r="SND82" i="8"/>
  <c r="SNC82" i="8"/>
  <c r="SNB82" i="8"/>
  <c r="SNA82" i="8"/>
  <c r="SMZ82" i="8"/>
  <c r="SMY82" i="8"/>
  <c r="SMX82" i="8"/>
  <c r="SMW82" i="8"/>
  <c r="SMV82" i="8"/>
  <c r="SMU82" i="8"/>
  <c r="SMT82" i="8"/>
  <c r="SMS82" i="8"/>
  <c r="SMR82" i="8"/>
  <c r="SMQ82" i="8"/>
  <c r="SMP82" i="8"/>
  <c r="SMO82" i="8"/>
  <c r="SMN82" i="8"/>
  <c r="SMM82" i="8"/>
  <c r="SML82" i="8"/>
  <c r="SMK82" i="8"/>
  <c r="SMJ82" i="8"/>
  <c r="SMI82" i="8"/>
  <c r="SMH82" i="8"/>
  <c r="SMG82" i="8"/>
  <c r="SMF82" i="8"/>
  <c r="SME82" i="8"/>
  <c r="SMD82" i="8"/>
  <c r="SMC82" i="8"/>
  <c r="SMB82" i="8"/>
  <c r="SMA82" i="8"/>
  <c r="SLZ82" i="8"/>
  <c r="SLY82" i="8"/>
  <c r="SLX82" i="8"/>
  <c r="SLW82" i="8"/>
  <c r="SLV82" i="8"/>
  <c r="SLU82" i="8"/>
  <c r="SLT82" i="8"/>
  <c r="SLS82" i="8"/>
  <c r="SLR82" i="8"/>
  <c r="SLQ82" i="8"/>
  <c r="SLP82" i="8"/>
  <c r="SLO82" i="8"/>
  <c r="SLN82" i="8"/>
  <c r="SLM82" i="8"/>
  <c r="SLL82" i="8"/>
  <c r="SLK82" i="8"/>
  <c r="SLJ82" i="8"/>
  <c r="SLI82" i="8"/>
  <c r="SLH82" i="8"/>
  <c r="SLG82" i="8"/>
  <c r="SLF82" i="8"/>
  <c r="SLE82" i="8"/>
  <c r="SLD82" i="8"/>
  <c r="SLC82" i="8"/>
  <c r="SLB82" i="8"/>
  <c r="SLA82" i="8"/>
  <c r="SKZ82" i="8"/>
  <c r="SKY82" i="8"/>
  <c r="SKX82" i="8"/>
  <c r="SKW82" i="8"/>
  <c r="SKV82" i="8"/>
  <c r="SKU82" i="8"/>
  <c r="SKT82" i="8"/>
  <c r="SKS82" i="8"/>
  <c r="SKR82" i="8"/>
  <c r="SKQ82" i="8"/>
  <c r="SKP82" i="8"/>
  <c r="SKO82" i="8"/>
  <c r="SKN82" i="8"/>
  <c r="SKM82" i="8"/>
  <c r="SKL82" i="8"/>
  <c r="SKK82" i="8"/>
  <c r="SKJ82" i="8"/>
  <c r="SKI82" i="8"/>
  <c r="SKH82" i="8"/>
  <c r="SKG82" i="8"/>
  <c r="SKF82" i="8"/>
  <c r="SKE82" i="8"/>
  <c r="SKD82" i="8"/>
  <c r="SKC82" i="8"/>
  <c r="SKB82" i="8"/>
  <c r="SKA82" i="8"/>
  <c r="SJZ82" i="8"/>
  <c r="SJY82" i="8"/>
  <c r="SJX82" i="8"/>
  <c r="SJW82" i="8"/>
  <c r="SJV82" i="8"/>
  <c r="SJU82" i="8"/>
  <c r="SJT82" i="8"/>
  <c r="SJS82" i="8"/>
  <c r="SJR82" i="8"/>
  <c r="SJQ82" i="8"/>
  <c r="SJP82" i="8"/>
  <c r="SJO82" i="8"/>
  <c r="SJN82" i="8"/>
  <c r="SJM82" i="8"/>
  <c r="SJL82" i="8"/>
  <c r="SJK82" i="8"/>
  <c r="SJJ82" i="8"/>
  <c r="SJI82" i="8"/>
  <c r="SJH82" i="8"/>
  <c r="SJG82" i="8"/>
  <c r="SJF82" i="8"/>
  <c r="SJE82" i="8"/>
  <c r="SJD82" i="8"/>
  <c r="SJC82" i="8"/>
  <c r="SJB82" i="8"/>
  <c r="SJA82" i="8"/>
  <c r="SIZ82" i="8"/>
  <c r="SIY82" i="8"/>
  <c r="SIX82" i="8"/>
  <c r="SIW82" i="8"/>
  <c r="SIV82" i="8"/>
  <c r="SIU82" i="8"/>
  <c r="SIT82" i="8"/>
  <c r="SIS82" i="8"/>
  <c r="SIR82" i="8"/>
  <c r="SIQ82" i="8"/>
  <c r="SIP82" i="8"/>
  <c r="SIO82" i="8"/>
  <c r="SIN82" i="8"/>
  <c r="SIM82" i="8"/>
  <c r="SIL82" i="8"/>
  <c r="SIK82" i="8"/>
  <c r="SIJ82" i="8"/>
  <c r="SII82" i="8"/>
  <c r="SIH82" i="8"/>
  <c r="SIG82" i="8"/>
  <c r="SIF82" i="8"/>
  <c r="SIE82" i="8"/>
  <c r="SID82" i="8"/>
  <c r="SIC82" i="8"/>
  <c r="SIB82" i="8"/>
  <c r="SIA82" i="8"/>
  <c r="SHZ82" i="8"/>
  <c r="SHY82" i="8"/>
  <c r="SHX82" i="8"/>
  <c r="SHW82" i="8"/>
  <c r="SHV82" i="8"/>
  <c r="SHU82" i="8"/>
  <c r="SHT82" i="8"/>
  <c r="SHS82" i="8"/>
  <c r="SHR82" i="8"/>
  <c r="SHQ82" i="8"/>
  <c r="SHP82" i="8"/>
  <c r="SHO82" i="8"/>
  <c r="SHN82" i="8"/>
  <c r="SHM82" i="8"/>
  <c r="SHL82" i="8"/>
  <c r="SHK82" i="8"/>
  <c r="SHJ82" i="8"/>
  <c r="SHI82" i="8"/>
  <c r="SHH82" i="8"/>
  <c r="SHG82" i="8"/>
  <c r="SHF82" i="8"/>
  <c r="SHE82" i="8"/>
  <c r="SHD82" i="8"/>
  <c r="SHC82" i="8"/>
  <c r="SHB82" i="8"/>
  <c r="SHA82" i="8"/>
  <c r="SGZ82" i="8"/>
  <c r="SGY82" i="8"/>
  <c r="SGX82" i="8"/>
  <c r="SGW82" i="8"/>
  <c r="SGV82" i="8"/>
  <c r="SGU82" i="8"/>
  <c r="SGT82" i="8"/>
  <c r="SGS82" i="8"/>
  <c r="SGR82" i="8"/>
  <c r="SGQ82" i="8"/>
  <c r="SGP82" i="8"/>
  <c r="SGO82" i="8"/>
  <c r="SGN82" i="8"/>
  <c r="SGM82" i="8"/>
  <c r="SGL82" i="8"/>
  <c r="SGK82" i="8"/>
  <c r="SGJ82" i="8"/>
  <c r="SGI82" i="8"/>
  <c r="SGH82" i="8"/>
  <c r="SGG82" i="8"/>
  <c r="SGF82" i="8"/>
  <c r="SGE82" i="8"/>
  <c r="SGD82" i="8"/>
  <c r="SGC82" i="8"/>
  <c r="SGB82" i="8"/>
  <c r="SGA82" i="8"/>
  <c r="SFZ82" i="8"/>
  <c r="SFY82" i="8"/>
  <c r="SFX82" i="8"/>
  <c r="SFW82" i="8"/>
  <c r="SFV82" i="8"/>
  <c r="SFU82" i="8"/>
  <c r="SFT82" i="8"/>
  <c r="SFS82" i="8"/>
  <c r="SFR82" i="8"/>
  <c r="SFQ82" i="8"/>
  <c r="SFP82" i="8"/>
  <c r="SFO82" i="8"/>
  <c r="SFN82" i="8"/>
  <c r="SFM82" i="8"/>
  <c r="SFL82" i="8"/>
  <c r="SFK82" i="8"/>
  <c r="SFJ82" i="8"/>
  <c r="SFI82" i="8"/>
  <c r="SFH82" i="8"/>
  <c r="SFG82" i="8"/>
  <c r="SFF82" i="8"/>
  <c r="SFE82" i="8"/>
  <c r="SFD82" i="8"/>
  <c r="SFC82" i="8"/>
  <c r="SFB82" i="8"/>
  <c r="SFA82" i="8"/>
  <c r="SEZ82" i="8"/>
  <c r="SEY82" i="8"/>
  <c r="SEX82" i="8"/>
  <c r="SEW82" i="8"/>
  <c r="SEV82" i="8"/>
  <c r="SEU82" i="8"/>
  <c r="SET82" i="8"/>
  <c r="SES82" i="8"/>
  <c r="SER82" i="8"/>
  <c r="SEQ82" i="8"/>
  <c r="SEP82" i="8"/>
  <c r="SEO82" i="8"/>
  <c r="SEN82" i="8"/>
  <c r="SEM82" i="8"/>
  <c r="SEL82" i="8"/>
  <c r="SEK82" i="8"/>
  <c r="SEJ82" i="8"/>
  <c r="SEI82" i="8"/>
  <c r="SEH82" i="8"/>
  <c r="SEG82" i="8"/>
  <c r="SEF82" i="8"/>
  <c r="SEE82" i="8"/>
  <c r="SED82" i="8"/>
  <c r="SEC82" i="8"/>
  <c r="SEB82" i="8"/>
  <c r="SEA82" i="8"/>
  <c r="SDZ82" i="8"/>
  <c r="SDY82" i="8"/>
  <c r="SDX82" i="8"/>
  <c r="SDW82" i="8"/>
  <c r="SDV82" i="8"/>
  <c r="SDU82" i="8"/>
  <c r="SDT82" i="8"/>
  <c r="SDS82" i="8"/>
  <c r="SDR82" i="8"/>
  <c r="SDQ82" i="8"/>
  <c r="SDP82" i="8"/>
  <c r="SDO82" i="8"/>
  <c r="SDN82" i="8"/>
  <c r="SDM82" i="8"/>
  <c r="SDL82" i="8"/>
  <c r="SDK82" i="8"/>
  <c r="SDJ82" i="8"/>
  <c r="SDI82" i="8"/>
  <c r="SDH82" i="8"/>
  <c r="SDG82" i="8"/>
  <c r="SDF82" i="8"/>
  <c r="SDE82" i="8"/>
  <c r="SDD82" i="8"/>
  <c r="SDC82" i="8"/>
  <c r="SDB82" i="8"/>
  <c r="SDA82" i="8"/>
  <c r="SCZ82" i="8"/>
  <c r="SCY82" i="8"/>
  <c r="SCX82" i="8"/>
  <c r="SCW82" i="8"/>
  <c r="SCV82" i="8"/>
  <c r="SCU82" i="8"/>
  <c r="SCT82" i="8"/>
  <c r="SCS82" i="8"/>
  <c r="SCR82" i="8"/>
  <c r="SCQ82" i="8"/>
  <c r="SCP82" i="8"/>
  <c r="SCO82" i="8"/>
  <c r="SCN82" i="8"/>
  <c r="SCM82" i="8"/>
  <c r="SCL82" i="8"/>
  <c r="SCK82" i="8"/>
  <c r="SCJ82" i="8"/>
  <c r="SCI82" i="8"/>
  <c r="SCH82" i="8"/>
  <c r="SCG82" i="8"/>
  <c r="SCF82" i="8"/>
  <c r="SCE82" i="8"/>
  <c r="SCD82" i="8"/>
  <c r="SCC82" i="8"/>
  <c r="SCB82" i="8"/>
  <c r="SCA82" i="8"/>
  <c r="SBZ82" i="8"/>
  <c r="SBY82" i="8"/>
  <c r="SBX82" i="8"/>
  <c r="SBW82" i="8"/>
  <c r="SBV82" i="8"/>
  <c r="SBU82" i="8"/>
  <c r="SBT82" i="8"/>
  <c r="SBS82" i="8"/>
  <c r="SBR82" i="8"/>
  <c r="SBQ82" i="8"/>
  <c r="SBP82" i="8"/>
  <c r="SBO82" i="8"/>
  <c r="SBN82" i="8"/>
  <c r="SBM82" i="8"/>
  <c r="SBL82" i="8"/>
  <c r="SBK82" i="8"/>
  <c r="SBJ82" i="8"/>
  <c r="SBI82" i="8"/>
  <c r="SBH82" i="8"/>
  <c r="SBG82" i="8"/>
  <c r="SBF82" i="8"/>
  <c r="SBE82" i="8"/>
  <c r="SBD82" i="8"/>
  <c r="SBC82" i="8"/>
  <c r="SBB82" i="8"/>
  <c r="SBA82" i="8"/>
  <c r="SAZ82" i="8"/>
  <c r="SAY82" i="8"/>
  <c r="SAX82" i="8"/>
  <c r="SAW82" i="8"/>
  <c r="SAV82" i="8"/>
  <c r="SAU82" i="8"/>
  <c r="SAT82" i="8"/>
  <c r="SAS82" i="8"/>
  <c r="SAR82" i="8"/>
  <c r="SAQ82" i="8"/>
  <c r="SAP82" i="8"/>
  <c r="SAO82" i="8"/>
  <c r="SAN82" i="8"/>
  <c r="SAM82" i="8"/>
  <c r="SAL82" i="8"/>
  <c r="SAK82" i="8"/>
  <c r="SAJ82" i="8"/>
  <c r="SAI82" i="8"/>
  <c r="SAH82" i="8"/>
  <c r="SAG82" i="8"/>
  <c r="SAF82" i="8"/>
  <c r="SAE82" i="8"/>
  <c r="SAD82" i="8"/>
  <c r="SAC82" i="8"/>
  <c r="SAB82" i="8"/>
  <c r="SAA82" i="8"/>
  <c r="RZZ82" i="8"/>
  <c r="RZY82" i="8"/>
  <c r="RZX82" i="8"/>
  <c r="RZW82" i="8"/>
  <c r="RZV82" i="8"/>
  <c r="RZU82" i="8"/>
  <c r="RZT82" i="8"/>
  <c r="RZS82" i="8"/>
  <c r="RZR82" i="8"/>
  <c r="RZQ82" i="8"/>
  <c r="RZP82" i="8"/>
  <c r="RZO82" i="8"/>
  <c r="RZN82" i="8"/>
  <c r="RZM82" i="8"/>
  <c r="RZL82" i="8"/>
  <c r="RZK82" i="8"/>
  <c r="RZJ82" i="8"/>
  <c r="RZI82" i="8"/>
  <c r="RZH82" i="8"/>
  <c r="RZG82" i="8"/>
  <c r="RZF82" i="8"/>
  <c r="RZE82" i="8"/>
  <c r="RZD82" i="8"/>
  <c r="RZC82" i="8"/>
  <c r="RZB82" i="8"/>
  <c r="RZA82" i="8"/>
  <c r="RYZ82" i="8"/>
  <c r="RYY82" i="8"/>
  <c r="RYX82" i="8"/>
  <c r="RYW82" i="8"/>
  <c r="RYV82" i="8"/>
  <c r="RYU82" i="8"/>
  <c r="RYT82" i="8"/>
  <c r="RYS82" i="8"/>
  <c r="RYR82" i="8"/>
  <c r="RYQ82" i="8"/>
  <c r="RYP82" i="8"/>
  <c r="RYO82" i="8"/>
  <c r="RYN82" i="8"/>
  <c r="RYM82" i="8"/>
  <c r="RYL82" i="8"/>
  <c r="RYK82" i="8"/>
  <c r="RYJ82" i="8"/>
  <c r="RYI82" i="8"/>
  <c r="RYH82" i="8"/>
  <c r="RYG82" i="8"/>
  <c r="RYF82" i="8"/>
  <c r="RYE82" i="8"/>
  <c r="RYD82" i="8"/>
  <c r="RYC82" i="8"/>
  <c r="RYB82" i="8"/>
  <c r="RYA82" i="8"/>
  <c r="RXZ82" i="8"/>
  <c r="RXY82" i="8"/>
  <c r="RXX82" i="8"/>
  <c r="RXW82" i="8"/>
  <c r="RXV82" i="8"/>
  <c r="RXU82" i="8"/>
  <c r="RXT82" i="8"/>
  <c r="RXS82" i="8"/>
  <c r="RXR82" i="8"/>
  <c r="RXQ82" i="8"/>
  <c r="RXP82" i="8"/>
  <c r="RXO82" i="8"/>
  <c r="RXN82" i="8"/>
  <c r="RXM82" i="8"/>
  <c r="RXL82" i="8"/>
  <c r="RXK82" i="8"/>
  <c r="RXJ82" i="8"/>
  <c r="RXI82" i="8"/>
  <c r="RXH82" i="8"/>
  <c r="RXG82" i="8"/>
  <c r="RXF82" i="8"/>
  <c r="RXE82" i="8"/>
  <c r="RXD82" i="8"/>
  <c r="RXC82" i="8"/>
  <c r="RXB82" i="8"/>
  <c r="RXA82" i="8"/>
  <c r="RWZ82" i="8"/>
  <c r="RWY82" i="8"/>
  <c r="RWX82" i="8"/>
  <c r="RWW82" i="8"/>
  <c r="RWV82" i="8"/>
  <c r="RWU82" i="8"/>
  <c r="RWT82" i="8"/>
  <c r="RWS82" i="8"/>
  <c r="RWR82" i="8"/>
  <c r="RWQ82" i="8"/>
  <c r="RWP82" i="8"/>
  <c r="RWO82" i="8"/>
  <c r="RWN82" i="8"/>
  <c r="RWM82" i="8"/>
  <c r="RWL82" i="8"/>
  <c r="RWK82" i="8"/>
  <c r="RWJ82" i="8"/>
  <c r="RWI82" i="8"/>
  <c r="RWH82" i="8"/>
  <c r="RWG82" i="8"/>
  <c r="RWF82" i="8"/>
  <c r="RWE82" i="8"/>
  <c r="RWD82" i="8"/>
  <c r="RWC82" i="8"/>
  <c r="RWB82" i="8"/>
  <c r="RWA82" i="8"/>
  <c r="RVZ82" i="8"/>
  <c r="RVY82" i="8"/>
  <c r="RVX82" i="8"/>
  <c r="RVW82" i="8"/>
  <c r="RVV82" i="8"/>
  <c r="RVU82" i="8"/>
  <c r="RVT82" i="8"/>
  <c r="RVS82" i="8"/>
  <c r="RVR82" i="8"/>
  <c r="RVQ82" i="8"/>
  <c r="RVP82" i="8"/>
  <c r="RVO82" i="8"/>
  <c r="RVN82" i="8"/>
  <c r="RVM82" i="8"/>
  <c r="RVL82" i="8"/>
  <c r="RVK82" i="8"/>
  <c r="RVJ82" i="8"/>
  <c r="RVI82" i="8"/>
  <c r="RVH82" i="8"/>
  <c r="RVG82" i="8"/>
  <c r="RVF82" i="8"/>
  <c r="RVE82" i="8"/>
  <c r="RVD82" i="8"/>
  <c r="RVC82" i="8"/>
  <c r="RVB82" i="8"/>
  <c r="RVA82" i="8"/>
  <c r="RUZ82" i="8"/>
  <c r="RUY82" i="8"/>
  <c r="RUX82" i="8"/>
  <c r="RUW82" i="8"/>
  <c r="RUV82" i="8"/>
  <c r="RUU82" i="8"/>
  <c r="RUT82" i="8"/>
  <c r="RUS82" i="8"/>
  <c r="RUR82" i="8"/>
  <c r="RUQ82" i="8"/>
  <c r="RUP82" i="8"/>
  <c r="RUO82" i="8"/>
  <c r="RUN82" i="8"/>
  <c r="RUM82" i="8"/>
  <c r="RUL82" i="8"/>
  <c r="RUK82" i="8"/>
  <c r="RUJ82" i="8"/>
  <c r="RUI82" i="8"/>
  <c r="RUH82" i="8"/>
  <c r="RUG82" i="8"/>
  <c r="RUF82" i="8"/>
  <c r="RUE82" i="8"/>
  <c r="RUD82" i="8"/>
  <c r="RUC82" i="8"/>
  <c r="RUB82" i="8"/>
  <c r="RUA82" i="8"/>
  <c r="RTZ82" i="8"/>
  <c r="RTY82" i="8"/>
  <c r="RTX82" i="8"/>
  <c r="RTW82" i="8"/>
  <c r="RTV82" i="8"/>
  <c r="RTU82" i="8"/>
  <c r="RTT82" i="8"/>
  <c r="RTS82" i="8"/>
  <c r="RTR82" i="8"/>
  <c r="RTQ82" i="8"/>
  <c r="RTP82" i="8"/>
  <c r="RTO82" i="8"/>
  <c r="RTN82" i="8"/>
  <c r="RTM82" i="8"/>
  <c r="RTL82" i="8"/>
  <c r="RTK82" i="8"/>
  <c r="RTJ82" i="8"/>
  <c r="RTI82" i="8"/>
  <c r="RTH82" i="8"/>
  <c r="RTG82" i="8"/>
  <c r="RTF82" i="8"/>
  <c r="RTE82" i="8"/>
  <c r="RTD82" i="8"/>
  <c r="RTC82" i="8"/>
  <c r="RTB82" i="8"/>
  <c r="RTA82" i="8"/>
  <c r="RSZ82" i="8"/>
  <c r="RSY82" i="8"/>
  <c r="RSX82" i="8"/>
  <c r="RSW82" i="8"/>
  <c r="RSV82" i="8"/>
  <c r="RSU82" i="8"/>
  <c r="RST82" i="8"/>
  <c r="RSS82" i="8"/>
  <c r="RSR82" i="8"/>
  <c r="RSQ82" i="8"/>
  <c r="RSP82" i="8"/>
  <c r="RSO82" i="8"/>
  <c r="RSN82" i="8"/>
  <c r="RSM82" i="8"/>
  <c r="RSL82" i="8"/>
  <c r="RSK82" i="8"/>
  <c r="RSJ82" i="8"/>
  <c r="RSI82" i="8"/>
  <c r="RSH82" i="8"/>
  <c r="RSG82" i="8"/>
  <c r="RSF82" i="8"/>
  <c r="RSE82" i="8"/>
  <c r="RSD82" i="8"/>
  <c r="RSC82" i="8"/>
  <c r="RSB82" i="8"/>
  <c r="RSA82" i="8"/>
  <c r="RRZ82" i="8"/>
  <c r="RRY82" i="8"/>
  <c r="RRX82" i="8"/>
  <c r="RRW82" i="8"/>
  <c r="RRV82" i="8"/>
  <c r="RRU82" i="8"/>
  <c r="RRT82" i="8"/>
  <c r="RRS82" i="8"/>
  <c r="RRR82" i="8"/>
  <c r="RRQ82" i="8"/>
  <c r="RRP82" i="8"/>
  <c r="RRO82" i="8"/>
  <c r="RRN82" i="8"/>
  <c r="RRM82" i="8"/>
  <c r="RRL82" i="8"/>
  <c r="RRK82" i="8"/>
  <c r="RRJ82" i="8"/>
  <c r="RRI82" i="8"/>
  <c r="RRH82" i="8"/>
  <c r="RRG82" i="8"/>
  <c r="RRF82" i="8"/>
  <c r="RRE82" i="8"/>
  <c r="RRD82" i="8"/>
  <c r="RRC82" i="8"/>
  <c r="RRB82" i="8"/>
  <c r="RRA82" i="8"/>
  <c r="RQZ82" i="8"/>
  <c r="RQY82" i="8"/>
  <c r="RQX82" i="8"/>
  <c r="RQW82" i="8"/>
  <c r="RQV82" i="8"/>
  <c r="RQU82" i="8"/>
  <c r="RQT82" i="8"/>
  <c r="RQS82" i="8"/>
  <c r="RQR82" i="8"/>
  <c r="RQQ82" i="8"/>
  <c r="RQP82" i="8"/>
  <c r="RQO82" i="8"/>
  <c r="RQN82" i="8"/>
  <c r="RQM82" i="8"/>
  <c r="RQL82" i="8"/>
  <c r="RQK82" i="8"/>
  <c r="RQJ82" i="8"/>
  <c r="RQI82" i="8"/>
  <c r="RQH82" i="8"/>
  <c r="RQG82" i="8"/>
  <c r="RQF82" i="8"/>
  <c r="RQE82" i="8"/>
  <c r="RQD82" i="8"/>
  <c r="RQC82" i="8"/>
  <c r="RQB82" i="8"/>
  <c r="RQA82" i="8"/>
  <c r="RPZ82" i="8"/>
  <c r="RPY82" i="8"/>
  <c r="RPX82" i="8"/>
  <c r="RPW82" i="8"/>
  <c r="RPV82" i="8"/>
  <c r="RPU82" i="8"/>
  <c r="RPT82" i="8"/>
  <c r="RPS82" i="8"/>
  <c r="RPR82" i="8"/>
  <c r="RPQ82" i="8"/>
  <c r="RPP82" i="8"/>
  <c r="RPO82" i="8"/>
  <c r="RPN82" i="8"/>
  <c r="RPM82" i="8"/>
  <c r="RPL82" i="8"/>
  <c r="RPK82" i="8"/>
  <c r="RPJ82" i="8"/>
  <c r="RPI82" i="8"/>
  <c r="RPH82" i="8"/>
  <c r="RPG82" i="8"/>
  <c r="RPF82" i="8"/>
  <c r="RPE82" i="8"/>
  <c r="RPD82" i="8"/>
  <c r="RPC82" i="8"/>
  <c r="RPB82" i="8"/>
  <c r="RPA82" i="8"/>
  <c r="ROZ82" i="8"/>
  <c r="ROY82" i="8"/>
  <c r="ROX82" i="8"/>
  <c r="ROW82" i="8"/>
  <c r="ROV82" i="8"/>
  <c r="ROU82" i="8"/>
  <c r="ROT82" i="8"/>
  <c r="ROS82" i="8"/>
  <c r="ROR82" i="8"/>
  <c r="ROQ82" i="8"/>
  <c r="ROP82" i="8"/>
  <c r="ROO82" i="8"/>
  <c r="RON82" i="8"/>
  <c r="ROM82" i="8"/>
  <c r="ROL82" i="8"/>
  <c r="ROK82" i="8"/>
  <c r="ROJ82" i="8"/>
  <c r="ROI82" i="8"/>
  <c r="ROH82" i="8"/>
  <c r="ROG82" i="8"/>
  <c r="ROF82" i="8"/>
  <c r="ROE82" i="8"/>
  <c r="ROD82" i="8"/>
  <c r="ROC82" i="8"/>
  <c r="ROB82" i="8"/>
  <c r="ROA82" i="8"/>
  <c r="RNZ82" i="8"/>
  <c r="RNY82" i="8"/>
  <c r="RNX82" i="8"/>
  <c r="RNW82" i="8"/>
  <c r="RNV82" i="8"/>
  <c r="RNU82" i="8"/>
  <c r="RNT82" i="8"/>
  <c r="RNS82" i="8"/>
  <c r="RNR82" i="8"/>
  <c r="RNQ82" i="8"/>
  <c r="RNP82" i="8"/>
  <c r="RNO82" i="8"/>
  <c r="RNN82" i="8"/>
  <c r="RNM82" i="8"/>
  <c r="RNL82" i="8"/>
  <c r="RNK82" i="8"/>
  <c r="RNJ82" i="8"/>
  <c r="RNI82" i="8"/>
  <c r="RNH82" i="8"/>
  <c r="RNG82" i="8"/>
  <c r="RNF82" i="8"/>
  <c r="RNE82" i="8"/>
  <c r="RND82" i="8"/>
  <c r="RNC82" i="8"/>
  <c r="RNB82" i="8"/>
  <c r="RNA82" i="8"/>
  <c r="RMZ82" i="8"/>
  <c r="RMY82" i="8"/>
  <c r="RMX82" i="8"/>
  <c r="RMW82" i="8"/>
  <c r="RMV82" i="8"/>
  <c r="RMU82" i="8"/>
  <c r="RMT82" i="8"/>
  <c r="RMS82" i="8"/>
  <c r="RMR82" i="8"/>
  <c r="RMQ82" i="8"/>
  <c r="RMP82" i="8"/>
  <c r="RMO82" i="8"/>
  <c r="RMN82" i="8"/>
  <c r="RMM82" i="8"/>
  <c r="RML82" i="8"/>
  <c r="RMK82" i="8"/>
  <c r="RMJ82" i="8"/>
  <c r="RMI82" i="8"/>
  <c r="RMH82" i="8"/>
  <c r="RMG82" i="8"/>
  <c r="RMF82" i="8"/>
  <c r="RME82" i="8"/>
  <c r="RMD82" i="8"/>
  <c r="RMC82" i="8"/>
  <c r="RMB82" i="8"/>
  <c r="RMA82" i="8"/>
  <c r="RLZ82" i="8"/>
  <c r="RLY82" i="8"/>
  <c r="RLX82" i="8"/>
  <c r="RLW82" i="8"/>
  <c r="RLV82" i="8"/>
  <c r="RLU82" i="8"/>
  <c r="RLT82" i="8"/>
  <c r="RLS82" i="8"/>
  <c r="RLR82" i="8"/>
  <c r="RLQ82" i="8"/>
  <c r="RLP82" i="8"/>
  <c r="RLO82" i="8"/>
  <c r="RLN82" i="8"/>
  <c r="RLM82" i="8"/>
  <c r="RLL82" i="8"/>
  <c r="RLK82" i="8"/>
  <c r="RLJ82" i="8"/>
  <c r="RLI82" i="8"/>
  <c r="RLH82" i="8"/>
  <c r="RLG82" i="8"/>
  <c r="RLF82" i="8"/>
  <c r="RLE82" i="8"/>
  <c r="RLD82" i="8"/>
  <c r="RLC82" i="8"/>
  <c r="RLB82" i="8"/>
  <c r="RLA82" i="8"/>
  <c r="RKZ82" i="8"/>
  <c r="RKY82" i="8"/>
  <c r="RKX82" i="8"/>
  <c r="RKW82" i="8"/>
  <c r="RKV82" i="8"/>
  <c r="RKU82" i="8"/>
  <c r="RKT82" i="8"/>
  <c r="RKS82" i="8"/>
  <c r="RKR82" i="8"/>
  <c r="RKQ82" i="8"/>
  <c r="RKP82" i="8"/>
  <c r="RKO82" i="8"/>
  <c r="RKN82" i="8"/>
  <c r="RKM82" i="8"/>
  <c r="RKL82" i="8"/>
  <c r="RKK82" i="8"/>
  <c r="RKJ82" i="8"/>
  <c r="RKI82" i="8"/>
  <c r="RKH82" i="8"/>
  <c r="RKG82" i="8"/>
  <c r="RKF82" i="8"/>
  <c r="RKE82" i="8"/>
  <c r="RKD82" i="8"/>
  <c r="RKC82" i="8"/>
  <c r="RKB82" i="8"/>
  <c r="RKA82" i="8"/>
  <c r="RJZ82" i="8"/>
  <c r="RJY82" i="8"/>
  <c r="RJX82" i="8"/>
  <c r="RJW82" i="8"/>
  <c r="RJV82" i="8"/>
  <c r="RJU82" i="8"/>
  <c r="RJT82" i="8"/>
  <c r="RJS82" i="8"/>
  <c r="RJR82" i="8"/>
  <c r="RJQ82" i="8"/>
  <c r="RJP82" i="8"/>
  <c r="RJO82" i="8"/>
  <c r="RJN82" i="8"/>
  <c r="RJM82" i="8"/>
  <c r="RJL82" i="8"/>
  <c r="RJK82" i="8"/>
  <c r="RJJ82" i="8"/>
  <c r="RJI82" i="8"/>
  <c r="RJH82" i="8"/>
  <c r="RJG82" i="8"/>
  <c r="RJF82" i="8"/>
  <c r="RJE82" i="8"/>
  <c r="RJD82" i="8"/>
  <c r="RJC82" i="8"/>
  <c r="RJB82" i="8"/>
  <c r="RJA82" i="8"/>
  <c r="RIZ82" i="8"/>
  <c r="RIY82" i="8"/>
  <c r="RIX82" i="8"/>
  <c r="RIW82" i="8"/>
  <c r="RIV82" i="8"/>
  <c r="RIU82" i="8"/>
  <c r="RIT82" i="8"/>
  <c r="RIS82" i="8"/>
  <c r="RIR82" i="8"/>
  <c r="RIQ82" i="8"/>
  <c r="RIP82" i="8"/>
  <c r="RIO82" i="8"/>
  <c r="RIN82" i="8"/>
  <c r="RIM82" i="8"/>
  <c r="RIL82" i="8"/>
  <c r="RIK82" i="8"/>
  <c r="RIJ82" i="8"/>
  <c r="RII82" i="8"/>
  <c r="RIH82" i="8"/>
  <c r="RIG82" i="8"/>
  <c r="RIF82" i="8"/>
  <c r="RIE82" i="8"/>
  <c r="RID82" i="8"/>
  <c r="RIC82" i="8"/>
  <c r="RIB82" i="8"/>
  <c r="RIA82" i="8"/>
  <c r="RHZ82" i="8"/>
  <c r="RHY82" i="8"/>
  <c r="RHX82" i="8"/>
  <c r="RHW82" i="8"/>
  <c r="RHV82" i="8"/>
  <c r="RHU82" i="8"/>
  <c r="RHT82" i="8"/>
  <c r="RHS82" i="8"/>
  <c r="RHR82" i="8"/>
  <c r="RHQ82" i="8"/>
  <c r="RHP82" i="8"/>
  <c r="RHO82" i="8"/>
  <c r="RHN82" i="8"/>
  <c r="RHM82" i="8"/>
  <c r="RHL82" i="8"/>
  <c r="RHK82" i="8"/>
  <c r="RHJ82" i="8"/>
  <c r="RHI82" i="8"/>
  <c r="RHH82" i="8"/>
  <c r="RHG82" i="8"/>
  <c r="RHF82" i="8"/>
  <c r="RHE82" i="8"/>
  <c r="RHD82" i="8"/>
  <c r="RHC82" i="8"/>
  <c r="RHB82" i="8"/>
  <c r="RHA82" i="8"/>
  <c r="RGZ82" i="8"/>
  <c r="RGY82" i="8"/>
  <c r="RGX82" i="8"/>
  <c r="RGW82" i="8"/>
  <c r="RGV82" i="8"/>
  <c r="RGU82" i="8"/>
  <c r="RGT82" i="8"/>
  <c r="RGS82" i="8"/>
  <c r="RGR82" i="8"/>
  <c r="RGQ82" i="8"/>
  <c r="RGP82" i="8"/>
  <c r="RGO82" i="8"/>
  <c r="RGN82" i="8"/>
  <c r="RGM82" i="8"/>
  <c r="RGL82" i="8"/>
  <c r="RGK82" i="8"/>
  <c r="RGJ82" i="8"/>
  <c r="RGI82" i="8"/>
  <c r="RGH82" i="8"/>
  <c r="RGG82" i="8"/>
  <c r="RGF82" i="8"/>
  <c r="RGE82" i="8"/>
  <c r="RGD82" i="8"/>
  <c r="RGC82" i="8"/>
  <c r="RGB82" i="8"/>
  <c r="RGA82" i="8"/>
  <c r="RFZ82" i="8"/>
  <c r="RFY82" i="8"/>
  <c r="RFX82" i="8"/>
  <c r="RFW82" i="8"/>
  <c r="RFV82" i="8"/>
  <c r="RFU82" i="8"/>
  <c r="RFT82" i="8"/>
  <c r="RFS82" i="8"/>
  <c r="RFR82" i="8"/>
  <c r="RFQ82" i="8"/>
  <c r="RFP82" i="8"/>
  <c r="RFO82" i="8"/>
  <c r="RFN82" i="8"/>
  <c r="RFM82" i="8"/>
  <c r="RFL82" i="8"/>
  <c r="RFK82" i="8"/>
  <c r="RFJ82" i="8"/>
  <c r="RFI82" i="8"/>
  <c r="RFH82" i="8"/>
  <c r="RFG82" i="8"/>
  <c r="RFF82" i="8"/>
  <c r="RFE82" i="8"/>
  <c r="RFD82" i="8"/>
  <c r="RFC82" i="8"/>
  <c r="RFB82" i="8"/>
  <c r="RFA82" i="8"/>
  <c r="REZ82" i="8"/>
  <c r="REY82" i="8"/>
  <c r="REX82" i="8"/>
  <c r="REW82" i="8"/>
  <c r="REV82" i="8"/>
  <c r="REU82" i="8"/>
  <c r="RET82" i="8"/>
  <c r="RES82" i="8"/>
  <c r="RER82" i="8"/>
  <c r="REQ82" i="8"/>
  <c r="REP82" i="8"/>
  <c r="REO82" i="8"/>
  <c r="REN82" i="8"/>
  <c r="REM82" i="8"/>
  <c r="REL82" i="8"/>
  <c r="REK82" i="8"/>
  <c r="REJ82" i="8"/>
  <c r="REI82" i="8"/>
  <c r="REH82" i="8"/>
  <c r="REG82" i="8"/>
  <c r="REF82" i="8"/>
  <c r="REE82" i="8"/>
  <c r="RED82" i="8"/>
  <c r="REC82" i="8"/>
  <c r="REB82" i="8"/>
  <c r="REA82" i="8"/>
  <c r="RDZ82" i="8"/>
  <c r="RDY82" i="8"/>
  <c r="RDX82" i="8"/>
  <c r="RDW82" i="8"/>
  <c r="RDV82" i="8"/>
  <c r="RDU82" i="8"/>
  <c r="RDT82" i="8"/>
  <c r="RDS82" i="8"/>
  <c r="RDR82" i="8"/>
  <c r="RDQ82" i="8"/>
  <c r="RDP82" i="8"/>
  <c r="RDO82" i="8"/>
  <c r="RDN82" i="8"/>
  <c r="RDM82" i="8"/>
  <c r="RDL82" i="8"/>
  <c r="RDK82" i="8"/>
  <c r="RDJ82" i="8"/>
  <c r="RDI82" i="8"/>
  <c r="RDH82" i="8"/>
  <c r="RDG82" i="8"/>
  <c r="RDF82" i="8"/>
  <c r="RDE82" i="8"/>
  <c r="RDD82" i="8"/>
  <c r="RDC82" i="8"/>
  <c r="RDB82" i="8"/>
  <c r="RDA82" i="8"/>
  <c r="RCZ82" i="8"/>
  <c r="RCY82" i="8"/>
  <c r="RCX82" i="8"/>
  <c r="RCW82" i="8"/>
  <c r="RCV82" i="8"/>
  <c r="RCU82" i="8"/>
  <c r="RCT82" i="8"/>
  <c r="RCS82" i="8"/>
  <c r="RCR82" i="8"/>
  <c r="RCQ82" i="8"/>
  <c r="RCP82" i="8"/>
  <c r="RCO82" i="8"/>
  <c r="RCN82" i="8"/>
  <c r="RCM82" i="8"/>
  <c r="RCL82" i="8"/>
  <c r="RCK82" i="8"/>
  <c r="RCJ82" i="8"/>
  <c r="RCI82" i="8"/>
  <c r="RCH82" i="8"/>
  <c r="RCG82" i="8"/>
  <c r="RCF82" i="8"/>
  <c r="RCE82" i="8"/>
  <c r="RCD82" i="8"/>
  <c r="RCC82" i="8"/>
  <c r="RCB82" i="8"/>
  <c r="RCA82" i="8"/>
  <c r="RBZ82" i="8"/>
  <c r="RBY82" i="8"/>
  <c r="RBX82" i="8"/>
  <c r="RBW82" i="8"/>
  <c r="RBV82" i="8"/>
  <c r="RBU82" i="8"/>
  <c r="RBT82" i="8"/>
  <c r="RBS82" i="8"/>
  <c r="RBR82" i="8"/>
  <c r="RBQ82" i="8"/>
  <c r="RBP82" i="8"/>
  <c r="RBO82" i="8"/>
  <c r="RBN82" i="8"/>
  <c r="RBM82" i="8"/>
  <c r="RBL82" i="8"/>
  <c r="RBK82" i="8"/>
  <c r="RBJ82" i="8"/>
  <c r="RBI82" i="8"/>
  <c r="RBH82" i="8"/>
  <c r="RBG82" i="8"/>
  <c r="RBF82" i="8"/>
  <c r="RBE82" i="8"/>
  <c r="RBD82" i="8"/>
  <c r="RBC82" i="8"/>
  <c r="RBB82" i="8"/>
  <c r="RBA82" i="8"/>
  <c r="RAZ82" i="8"/>
  <c r="RAY82" i="8"/>
  <c r="RAX82" i="8"/>
  <c r="RAW82" i="8"/>
  <c r="RAV82" i="8"/>
  <c r="RAU82" i="8"/>
  <c r="RAT82" i="8"/>
  <c r="RAS82" i="8"/>
  <c r="RAR82" i="8"/>
  <c r="RAQ82" i="8"/>
  <c r="RAP82" i="8"/>
  <c r="RAO82" i="8"/>
  <c r="RAN82" i="8"/>
  <c r="RAM82" i="8"/>
  <c r="RAL82" i="8"/>
  <c r="RAK82" i="8"/>
  <c r="RAJ82" i="8"/>
  <c r="RAI82" i="8"/>
  <c r="RAH82" i="8"/>
  <c r="RAG82" i="8"/>
  <c r="RAF82" i="8"/>
  <c r="RAE82" i="8"/>
  <c r="RAD82" i="8"/>
  <c r="RAC82" i="8"/>
  <c r="RAB82" i="8"/>
  <c r="RAA82" i="8"/>
  <c r="QZZ82" i="8"/>
  <c r="QZY82" i="8"/>
  <c r="QZX82" i="8"/>
  <c r="QZW82" i="8"/>
  <c r="QZV82" i="8"/>
  <c r="QZU82" i="8"/>
  <c r="QZT82" i="8"/>
  <c r="QZS82" i="8"/>
  <c r="QZR82" i="8"/>
  <c r="QZQ82" i="8"/>
  <c r="QZP82" i="8"/>
  <c r="QZO82" i="8"/>
  <c r="QZN82" i="8"/>
  <c r="QZM82" i="8"/>
  <c r="QZL82" i="8"/>
  <c r="QZK82" i="8"/>
  <c r="QZJ82" i="8"/>
  <c r="QZI82" i="8"/>
  <c r="QZH82" i="8"/>
  <c r="QZG82" i="8"/>
  <c r="QZF82" i="8"/>
  <c r="QZE82" i="8"/>
  <c r="QZD82" i="8"/>
  <c r="QZC82" i="8"/>
  <c r="QZB82" i="8"/>
  <c r="QZA82" i="8"/>
  <c r="QYZ82" i="8"/>
  <c r="QYY82" i="8"/>
  <c r="QYX82" i="8"/>
  <c r="QYW82" i="8"/>
  <c r="QYV82" i="8"/>
  <c r="QYU82" i="8"/>
  <c r="QYT82" i="8"/>
  <c r="QYS82" i="8"/>
  <c r="QYR82" i="8"/>
  <c r="QYQ82" i="8"/>
  <c r="QYP82" i="8"/>
  <c r="QYO82" i="8"/>
  <c r="QYN82" i="8"/>
  <c r="QYM82" i="8"/>
  <c r="QYL82" i="8"/>
  <c r="QYK82" i="8"/>
  <c r="QYJ82" i="8"/>
  <c r="QYI82" i="8"/>
  <c r="QYH82" i="8"/>
  <c r="QYG82" i="8"/>
  <c r="QYF82" i="8"/>
  <c r="QYE82" i="8"/>
  <c r="QYD82" i="8"/>
  <c r="QYC82" i="8"/>
  <c r="QYB82" i="8"/>
  <c r="QYA82" i="8"/>
  <c r="QXZ82" i="8"/>
  <c r="QXY82" i="8"/>
  <c r="QXX82" i="8"/>
  <c r="QXW82" i="8"/>
  <c r="QXV82" i="8"/>
  <c r="QXU82" i="8"/>
  <c r="QXT82" i="8"/>
  <c r="QXS82" i="8"/>
  <c r="QXR82" i="8"/>
  <c r="QXQ82" i="8"/>
  <c r="QXP82" i="8"/>
  <c r="QXO82" i="8"/>
  <c r="QXN82" i="8"/>
  <c r="QXM82" i="8"/>
  <c r="QXL82" i="8"/>
  <c r="QXK82" i="8"/>
  <c r="QXJ82" i="8"/>
  <c r="QXI82" i="8"/>
  <c r="QXH82" i="8"/>
  <c r="QXG82" i="8"/>
  <c r="QXF82" i="8"/>
  <c r="QXE82" i="8"/>
  <c r="QXD82" i="8"/>
  <c r="QXC82" i="8"/>
  <c r="QXB82" i="8"/>
  <c r="QXA82" i="8"/>
  <c r="QWZ82" i="8"/>
  <c r="QWY82" i="8"/>
  <c r="QWX82" i="8"/>
  <c r="QWW82" i="8"/>
  <c r="QWV82" i="8"/>
  <c r="QWU82" i="8"/>
  <c r="QWT82" i="8"/>
  <c r="QWS82" i="8"/>
  <c r="QWR82" i="8"/>
  <c r="QWQ82" i="8"/>
  <c r="QWP82" i="8"/>
  <c r="QWO82" i="8"/>
  <c r="QWN82" i="8"/>
  <c r="QWM82" i="8"/>
  <c r="QWL82" i="8"/>
  <c r="QWK82" i="8"/>
  <c r="QWJ82" i="8"/>
  <c r="QWI82" i="8"/>
  <c r="QWH82" i="8"/>
  <c r="QWG82" i="8"/>
  <c r="QWF82" i="8"/>
  <c r="QWE82" i="8"/>
  <c r="QWD82" i="8"/>
  <c r="QWC82" i="8"/>
  <c r="QWB82" i="8"/>
  <c r="QWA82" i="8"/>
  <c r="QVZ82" i="8"/>
  <c r="QVY82" i="8"/>
  <c r="QVX82" i="8"/>
  <c r="QVW82" i="8"/>
  <c r="QVV82" i="8"/>
  <c r="QVU82" i="8"/>
  <c r="QVT82" i="8"/>
  <c r="QVS82" i="8"/>
  <c r="QVR82" i="8"/>
  <c r="QVQ82" i="8"/>
  <c r="QVP82" i="8"/>
  <c r="QVO82" i="8"/>
  <c r="QVN82" i="8"/>
  <c r="QVM82" i="8"/>
  <c r="QVL82" i="8"/>
  <c r="QVK82" i="8"/>
  <c r="QVJ82" i="8"/>
  <c r="QVI82" i="8"/>
  <c r="QVH82" i="8"/>
  <c r="QVG82" i="8"/>
  <c r="QVF82" i="8"/>
  <c r="QVE82" i="8"/>
  <c r="QVD82" i="8"/>
  <c r="QVC82" i="8"/>
  <c r="QVB82" i="8"/>
  <c r="QVA82" i="8"/>
  <c r="QUZ82" i="8"/>
  <c r="QUY82" i="8"/>
  <c r="QUX82" i="8"/>
  <c r="QUW82" i="8"/>
  <c r="QUV82" i="8"/>
  <c r="QUU82" i="8"/>
  <c r="QUT82" i="8"/>
  <c r="QUS82" i="8"/>
  <c r="QUR82" i="8"/>
  <c r="QUQ82" i="8"/>
  <c r="QUP82" i="8"/>
  <c r="QUO82" i="8"/>
  <c r="QUN82" i="8"/>
  <c r="QUM82" i="8"/>
  <c r="QUL82" i="8"/>
  <c r="QUK82" i="8"/>
  <c r="QUJ82" i="8"/>
  <c r="QUI82" i="8"/>
  <c r="QUH82" i="8"/>
  <c r="QUG82" i="8"/>
  <c r="QUF82" i="8"/>
  <c r="QUE82" i="8"/>
  <c r="QUD82" i="8"/>
  <c r="QUC82" i="8"/>
  <c r="QUB82" i="8"/>
  <c r="QUA82" i="8"/>
  <c r="QTZ82" i="8"/>
  <c r="QTY82" i="8"/>
  <c r="QTX82" i="8"/>
  <c r="QTW82" i="8"/>
  <c r="QTV82" i="8"/>
  <c r="QTU82" i="8"/>
  <c r="QTT82" i="8"/>
  <c r="QTS82" i="8"/>
  <c r="QTR82" i="8"/>
  <c r="QTQ82" i="8"/>
  <c r="QTP82" i="8"/>
  <c r="QTO82" i="8"/>
  <c r="QTN82" i="8"/>
  <c r="QTM82" i="8"/>
  <c r="QTL82" i="8"/>
  <c r="QTK82" i="8"/>
  <c r="QTJ82" i="8"/>
  <c r="QTI82" i="8"/>
  <c r="QTH82" i="8"/>
  <c r="QTG82" i="8"/>
  <c r="QTF82" i="8"/>
  <c r="QTE82" i="8"/>
  <c r="QTD82" i="8"/>
  <c r="QTC82" i="8"/>
  <c r="QTB82" i="8"/>
  <c r="QTA82" i="8"/>
  <c r="QSZ82" i="8"/>
  <c r="QSY82" i="8"/>
  <c r="QSX82" i="8"/>
  <c r="QSW82" i="8"/>
  <c r="QSV82" i="8"/>
  <c r="QSU82" i="8"/>
  <c r="QST82" i="8"/>
  <c r="QSS82" i="8"/>
  <c r="QSR82" i="8"/>
  <c r="QSQ82" i="8"/>
  <c r="QSP82" i="8"/>
  <c r="QSO82" i="8"/>
  <c r="QSN82" i="8"/>
  <c r="QSM82" i="8"/>
  <c r="QSL82" i="8"/>
  <c r="QSK82" i="8"/>
  <c r="QSJ82" i="8"/>
  <c r="QSI82" i="8"/>
  <c r="QSH82" i="8"/>
  <c r="QSG82" i="8"/>
  <c r="QSF82" i="8"/>
  <c r="QSE82" i="8"/>
  <c r="QSD82" i="8"/>
  <c r="QSC82" i="8"/>
  <c r="QSB82" i="8"/>
  <c r="QSA82" i="8"/>
  <c r="QRZ82" i="8"/>
  <c r="QRY82" i="8"/>
  <c r="QRX82" i="8"/>
  <c r="QRW82" i="8"/>
  <c r="QRV82" i="8"/>
  <c r="QRU82" i="8"/>
  <c r="QRT82" i="8"/>
  <c r="QRS82" i="8"/>
  <c r="QRR82" i="8"/>
  <c r="QRQ82" i="8"/>
  <c r="QRP82" i="8"/>
  <c r="QRO82" i="8"/>
  <c r="QRN82" i="8"/>
  <c r="QRM82" i="8"/>
  <c r="QRL82" i="8"/>
  <c r="QRK82" i="8"/>
  <c r="QRJ82" i="8"/>
  <c r="QRI82" i="8"/>
  <c r="QRH82" i="8"/>
  <c r="QRG82" i="8"/>
  <c r="QRF82" i="8"/>
  <c r="QRE82" i="8"/>
  <c r="QRD82" i="8"/>
  <c r="QRC82" i="8"/>
  <c r="QRB82" i="8"/>
  <c r="QRA82" i="8"/>
  <c r="QQZ82" i="8"/>
  <c r="QQY82" i="8"/>
  <c r="QQX82" i="8"/>
  <c r="QQW82" i="8"/>
  <c r="QQV82" i="8"/>
  <c r="QQU82" i="8"/>
  <c r="QQT82" i="8"/>
  <c r="QQS82" i="8"/>
  <c r="QQR82" i="8"/>
  <c r="QQQ82" i="8"/>
  <c r="QQP82" i="8"/>
  <c r="QQO82" i="8"/>
  <c r="QQN82" i="8"/>
  <c r="QQM82" i="8"/>
  <c r="QQL82" i="8"/>
  <c r="QQK82" i="8"/>
  <c r="QQJ82" i="8"/>
  <c r="QQI82" i="8"/>
  <c r="QQH82" i="8"/>
  <c r="QQG82" i="8"/>
  <c r="QQF82" i="8"/>
  <c r="QQE82" i="8"/>
  <c r="QQD82" i="8"/>
  <c r="QQC82" i="8"/>
  <c r="QQB82" i="8"/>
  <c r="QQA82" i="8"/>
  <c r="QPZ82" i="8"/>
  <c r="QPY82" i="8"/>
  <c r="QPX82" i="8"/>
  <c r="QPW82" i="8"/>
  <c r="QPV82" i="8"/>
  <c r="QPU82" i="8"/>
  <c r="QPT82" i="8"/>
  <c r="QPS82" i="8"/>
  <c r="QPR82" i="8"/>
  <c r="QPQ82" i="8"/>
  <c r="QPP82" i="8"/>
  <c r="QPO82" i="8"/>
  <c r="QPN82" i="8"/>
  <c r="QPM82" i="8"/>
  <c r="QPL82" i="8"/>
  <c r="QPK82" i="8"/>
  <c r="QPJ82" i="8"/>
  <c r="QPI82" i="8"/>
  <c r="QPH82" i="8"/>
  <c r="QPG82" i="8"/>
  <c r="QPF82" i="8"/>
  <c r="QPE82" i="8"/>
  <c r="QPD82" i="8"/>
  <c r="QPC82" i="8"/>
  <c r="QPB82" i="8"/>
  <c r="QPA82" i="8"/>
  <c r="QOZ82" i="8"/>
  <c r="QOY82" i="8"/>
  <c r="QOX82" i="8"/>
  <c r="QOW82" i="8"/>
  <c r="QOV82" i="8"/>
  <c r="QOU82" i="8"/>
  <c r="QOT82" i="8"/>
  <c r="QOS82" i="8"/>
  <c r="QOR82" i="8"/>
  <c r="QOQ82" i="8"/>
  <c r="QOP82" i="8"/>
  <c r="QOO82" i="8"/>
  <c r="QON82" i="8"/>
  <c r="QOM82" i="8"/>
  <c r="QOL82" i="8"/>
  <c r="QOK82" i="8"/>
  <c r="QOJ82" i="8"/>
  <c r="QOI82" i="8"/>
  <c r="QOH82" i="8"/>
  <c r="QOG82" i="8"/>
  <c r="QOF82" i="8"/>
  <c r="QOE82" i="8"/>
  <c r="QOD82" i="8"/>
  <c r="QOC82" i="8"/>
  <c r="QOB82" i="8"/>
  <c r="QOA82" i="8"/>
  <c r="QNZ82" i="8"/>
  <c r="QNY82" i="8"/>
  <c r="QNX82" i="8"/>
  <c r="QNW82" i="8"/>
  <c r="QNV82" i="8"/>
  <c r="QNU82" i="8"/>
  <c r="QNT82" i="8"/>
  <c r="QNS82" i="8"/>
  <c r="QNR82" i="8"/>
  <c r="QNQ82" i="8"/>
  <c r="QNP82" i="8"/>
  <c r="QNO82" i="8"/>
  <c r="QNN82" i="8"/>
  <c r="QNM82" i="8"/>
  <c r="QNL82" i="8"/>
  <c r="QNK82" i="8"/>
  <c r="QNJ82" i="8"/>
  <c r="QNI82" i="8"/>
  <c r="QNH82" i="8"/>
  <c r="QNG82" i="8"/>
  <c r="QNF82" i="8"/>
  <c r="QNE82" i="8"/>
  <c r="QND82" i="8"/>
  <c r="QNC82" i="8"/>
  <c r="QNB82" i="8"/>
  <c r="QNA82" i="8"/>
  <c r="QMZ82" i="8"/>
  <c r="QMY82" i="8"/>
  <c r="QMX82" i="8"/>
  <c r="QMW82" i="8"/>
  <c r="QMV82" i="8"/>
  <c r="QMU82" i="8"/>
  <c r="QMT82" i="8"/>
  <c r="QMS82" i="8"/>
  <c r="QMR82" i="8"/>
  <c r="QMQ82" i="8"/>
  <c r="QMP82" i="8"/>
  <c r="QMO82" i="8"/>
  <c r="QMN82" i="8"/>
  <c r="QMM82" i="8"/>
  <c r="QML82" i="8"/>
  <c r="QMK82" i="8"/>
  <c r="QMJ82" i="8"/>
  <c r="QMI82" i="8"/>
  <c r="QMH82" i="8"/>
  <c r="QMG82" i="8"/>
  <c r="QMF82" i="8"/>
  <c r="QME82" i="8"/>
  <c r="QMD82" i="8"/>
  <c r="QMC82" i="8"/>
  <c r="QMB82" i="8"/>
  <c r="QMA82" i="8"/>
  <c r="QLZ82" i="8"/>
  <c r="QLY82" i="8"/>
  <c r="QLX82" i="8"/>
  <c r="QLW82" i="8"/>
  <c r="QLV82" i="8"/>
  <c r="QLU82" i="8"/>
  <c r="QLT82" i="8"/>
  <c r="QLS82" i="8"/>
  <c r="QLR82" i="8"/>
  <c r="QLQ82" i="8"/>
  <c r="QLP82" i="8"/>
  <c r="QLO82" i="8"/>
  <c r="QLN82" i="8"/>
  <c r="QLM82" i="8"/>
  <c r="QLL82" i="8"/>
  <c r="QLK82" i="8"/>
  <c r="QLJ82" i="8"/>
  <c r="QLI82" i="8"/>
  <c r="QLH82" i="8"/>
  <c r="QLG82" i="8"/>
  <c r="QLF82" i="8"/>
  <c r="QLE82" i="8"/>
  <c r="QLD82" i="8"/>
  <c r="QLC82" i="8"/>
  <c r="QLB82" i="8"/>
  <c r="QLA82" i="8"/>
  <c r="QKZ82" i="8"/>
  <c r="QKY82" i="8"/>
  <c r="QKX82" i="8"/>
  <c r="QKW82" i="8"/>
  <c r="QKV82" i="8"/>
  <c r="QKU82" i="8"/>
  <c r="QKT82" i="8"/>
  <c r="QKS82" i="8"/>
  <c r="QKR82" i="8"/>
  <c r="QKQ82" i="8"/>
  <c r="QKP82" i="8"/>
  <c r="QKO82" i="8"/>
  <c r="QKN82" i="8"/>
  <c r="QKM82" i="8"/>
  <c r="QKL82" i="8"/>
  <c r="QKK82" i="8"/>
  <c r="QKJ82" i="8"/>
  <c r="QKI82" i="8"/>
  <c r="QKH82" i="8"/>
  <c r="QKG82" i="8"/>
  <c r="QKF82" i="8"/>
  <c r="QKE82" i="8"/>
  <c r="QKD82" i="8"/>
  <c r="QKC82" i="8"/>
  <c r="QKB82" i="8"/>
  <c r="QKA82" i="8"/>
  <c r="QJZ82" i="8"/>
  <c r="QJY82" i="8"/>
  <c r="QJX82" i="8"/>
  <c r="QJW82" i="8"/>
  <c r="QJV82" i="8"/>
  <c r="QJU82" i="8"/>
  <c r="QJT82" i="8"/>
  <c r="QJS82" i="8"/>
  <c r="QJR82" i="8"/>
  <c r="QJQ82" i="8"/>
  <c r="QJP82" i="8"/>
  <c r="QJO82" i="8"/>
  <c r="QJN82" i="8"/>
  <c r="QJM82" i="8"/>
  <c r="QJL82" i="8"/>
  <c r="QJK82" i="8"/>
  <c r="QJJ82" i="8"/>
  <c r="QJI82" i="8"/>
  <c r="QJH82" i="8"/>
  <c r="QJG82" i="8"/>
  <c r="QJF82" i="8"/>
  <c r="QJE82" i="8"/>
  <c r="QJD82" i="8"/>
  <c r="QJC82" i="8"/>
  <c r="QJB82" i="8"/>
  <c r="QJA82" i="8"/>
  <c r="QIZ82" i="8"/>
  <c r="QIY82" i="8"/>
  <c r="QIX82" i="8"/>
  <c r="QIW82" i="8"/>
  <c r="QIV82" i="8"/>
  <c r="QIU82" i="8"/>
  <c r="QIT82" i="8"/>
  <c r="QIS82" i="8"/>
  <c r="QIR82" i="8"/>
  <c r="QIQ82" i="8"/>
  <c r="QIP82" i="8"/>
  <c r="QIO82" i="8"/>
  <c r="QIN82" i="8"/>
  <c r="QIM82" i="8"/>
  <c r="QIL82" i="8"/>
  <c r="QIK82" i="8"/>
  <c r="QIJ82" i="8"/>
  <c r="QII82" i="8"/>
  <c r="QIH82" i="8"/>
  <c r="QIG82" i="8"/>
  <c r="QIF82" i="8"/>
  <c r="QIE82" i="8"/>
  <c r="QID82" i="8"/>
  <c r="QIC82" i="8"/>
  <c r="QIB82" i="8"/>
  <c r="QIA82" i="8"/>
  <c r="QHZ82" i="8"/>
  <c r="QHY82" i="8"/>
  <c r="QHX82" i="8"/>
  <c r="QHW82" i="8"/>
  <c r="QHV82" i="8"/>
  <c r="QHU82" i="8"/>
  <c r="QHT82" i="8"/>
  <c r="QHS82" i="8"/>
  <c r="QHR82" i="8"/>
  <c r="QHQ82" i="8"/>
  <c r="QHP82" i="8"/>
  <c r="QHO82" i="8"/>
  <c r="QHN82" i="8"/>
  <c r="QHM82" i="8"/>
  <c r="QHL82" i="8"/>
  <c r="QHK82" i="8"/>
  <c r="QHJ82" i="8"/>
  <c r="QHI82" i="8"/>
  <c r="QHH82" i="8"/>
  <c r="QHG82" i="8"/>
  <c r="QHF82" i="8"/>
  <c r="QHE82" i="8"/>
  <c r="QHD82" i="8"/>
  <c r="QHC82" i="8"/>
  <c r="QHB82" i="8"/>
  <c r="QHA82" i="8"/>
  <c r="QGZ82" i="8"/>
  <c r="QGY82" i="8"/>
  <c r="QGX82" i="8"/>
  <c r="QGW82" i="8"/>
  <c r="QGV82" i="8"/>
  <c r="QGU82" i="8"/>
  <c r="QGT82" i="8"/>
  <c r="QGS82" i="8"/>
  <c r="QGR82" i="8"/>
  <c r="QGQ82" i="8"/>
  <c r="QGP82" i="8"/>
  <c r="QGO82" i="8"/>
  <c r="QGN82" i="8"/>
  <c r="QGM82" i="8"/>
  <c r="QGL82" i="8"/>
  <c r="QGK82" i="8"/>
  <c r="QGJ82" i="8"/>
  <c r="QGI82" i="8"/>
  <c r="QGH82" i="8"/>
  <c r="QGG82" i="8"/>
  <c r="QGF82" i="8"/>
  <c r="QGE82" i="8"/>
  <c r="QGD82" i="8"/>
  <c r="QGC82" i="8"/>
  <c r="QGB82" i="8"/>
  <c r="QGA82" i="8"/>
  <c r="QFZ82" i="8"/>
  <c r="QFY82" i="8"/>
  <c r="QFX82" i="8"/>
  <c r="QFW82" i="8"/>
  <c r="QFV82" i="8"/>
  <c r="QFU82" i="8"/>
  <c r="QFT82" i="8"/>
  <c r="QFS82" i="8"/>
  <c r="QFR82" i="8"/>
  <c r="QFQ82" i="8"/>
  <c r="QFP82" i="8"/>
  <c r="QFO82" i="8"/>
  <c r="QFN82" i="8"/>
  <c r="QFM82" i="8"/>
  <c r="QFL82" i="8"/>
  <c r="QFK82" i="8"/>
  <c r="QFJ82" i="8"/>
  <c r="QFI82" i="8"/>
  <c r="QFH82" i="8"/>
  <c r="QFG82" i="8"/>
  <c r="QFF82" i="8"/>
  <c r="QFE82" i="8"/>
  <c r="QFD82" i="8"/>
  <c r="QFC82" i="8"/>
  <c r="QFB82" i="8"/>
  <c r="QFA82" i="8"/>
  <c r="QEZ82" i="8"/>
  <c r="QEY82" i="8"/>
  <c r="QEX82" i="8"/>
  <c r="QEW82" i="8"/>
  <c r="QEV82" i="8"/>
  <c r="QEU82" i="8"/>
  <c r="QET82" i="8"/>
  <c r="QES82" i="8"/>
  <c r="QER82" i="8"/>
  <c r="QEQ82" i="8"/>
  <c r="QEP82" i="8"/>
  <c r="QEO82" i="8"/>
  <c r="QEN82" i="8"/>
  <c r="QEM82" i="8"/>
  <c r="QEL82" i="8"/>
  <c r="QEK82" i="8"/>
  <c r="QEJ82" i="8"/>
  <c r="QEI82" i="8"/>
  <c r="QEH82" i="8"/>
  <c r="QEG82" i="8"/>
  <c r="QEF82" i="8"/>
  <c r="QEE82" i="8"/>
  <c r="QED82" i="8"/>
  <c r="QEC82" i="8"/>
  <c r="QEB82" i="8"/>
  <c r="QEA82" i="8"/>
  <c r="QDZ82" i="8"/>
  <c r="QDY82" i="8"/>
  <c r="QDX82" i="8"/>
  <c r="QDW82" i="8"/>
  <c r="QDV82" i="8"/>
  <c r="QDU82" i="8"/>
  <c r="QDT82" i="8"/>
  <c r="QDS82" i="8"/>
  <c r="QDR82" i="8"/>
  <c r="QDQ82" i="8"/>
  <c r="QDP82" i="8"/>
  <c r="QDO82" i="8"/>
  <c r="QDN82" i="8"/>
  <c r="QDM82" i="8"/>
  <c r="QDL82" i="8"/>
  <c r="QDK82" i="8"/>
  <c r="QDJ82" i="8"/>
  <c r="QDI82" i="8"/>
  <c r="QDH82" i="8"/>
  <c r="QDG82" i="8"/>
  <c r="QDF82" i="8"/>
  <c r="QDE82" i="8"/>
  <c r="QDD82" i="8"/>
  <c r="QDC82" i="8"/>
  <c r="QDB82" i="8"/>
  <c r="QDA82" i="8"/>
  <c r="QCZ82" i="8"/>
  <c r="QCY82" i="8"/>
  <c r="QCX82" i="8"/>
  <c r="QCW82" i="8"/>
  <c r="QCV82" i="8"/>
  <c r="QCU82" i="8"/>
  <c r="QCT82" i="8"/>
  <c r="QCS82" i="8"/>
  <c r="QCR82" i="8"/>
  <c r="QCQ82" i="8"/>
  <c r="QCP82" i="8"/>
  <c r="QCO82" i="8"/>
  <c r="QCN82" i="8"/>
  <c r="QCM82" i="8"/>
  <c r="QCL82" i="8"/>
  <c r="QCK82" i="8"/>
  <c r="QCJ82" i="8"/>
  <c r="QCI82" i="8"/>
  <c r="QCH82" i="8"/>
  <c r="QCG82" i="8"/>
  <c r="QCF82" i="8"/>
  <c r="QCE82" i="8"/>
  <c r="QCD82" i="8"/>
  <c r="QCC82" i="8"/>
  <c r="QCB82" i="8"/>
  <c r="QCA82" i="8"/>
  <c r="QBZ82" i="8"/>
  <c r="QBY82" i="8"/>
  <c r="QBX82" i="8"/>
  <c r="QBW82" i="8"/>
  <c r="QBV82" i="8"/>
  <c r="QBU82" i="8"/>
  <c r="QBT82" i="8"/>
  <c r="QBS82" i="8"/>
  <c r="QBR82" i="8"/>
  <c r="QBQ82" i="8"/>
  <c r="QBP82" i="8"/>
  <c r="QBO82" i="8"/>
  <c r="QBN82" i="8"/>
  <c r="QBM82" i="8"/>
  <c r="QBL82" i="8"/>
  <c r="QBK82" i="8"/>
  <c r="QBJ82" i="8"/>
  <c r="QBI82" i="8"/>
  <c r="QBH82" i="8"/>
  <c r="QBG82" i="8"/>
  <c r="QBF82" i="8"/>
  <c r="QBE82" i="8"/>
  <c r="QBD82" i="8"/>
  <c r="QBC82" i="8"/>
  <c r="QBB82" i="8"/>
  <c r="QBA82" i="8"/>
  <c r="QAZ82" i="8"/>
  <c r="QAY82" i="8"/>
  <c r="QAX82" i="8"/>
  <c r="QAW82" i="8"/>
  <c r="QAV82" i="8"/>
  <c r="QAU82" i="8"/>
  <c r="QAT82" i="8"/>
  <c r="QAS82" i="8"/>
  <c r="QAR82" i="8"/>
  <c r="QAQ82" i="8"/>
  <c r="QAP82" i="8"/>
  <c r="QAO82" i="8"/>
  <c r="QAN82" i="8"/>
  <c r="QAM82" i="8"/>
  <c r="QAL82" i="8"/>
  <c r="QAK82" i="8"/>
  <c r="QAJ82" i="8"/>
  <c r="QAI82" i="8"/>
  <c r="QAH82" i="8"/>
  <c r="QAG82" i="8"/>
  <c r="QAF82" i="8"/>
  <c r="QAE82" i="8"/>
  <c r="QAD82" i="8"/>
  <c r="QAC82" i="8"/>
  <c r="QAB82" i="8"/>
  <c r="QAA82" i="8"/>
  <c r="PZZ82" i="8"/>
  <c r="PZY82" i="8"/>
  <c r="PZX82" i="8"/>
  <c r="PZW82" i="8"/>
  <c r="PZV82" i="8"/>
  <c r="PZU82" i="8"/>
  <c r="PZT82" i="8"/>
  <c r="PZS82" i="8"/>
  <c r="PZR82" i="8"/>
  <c r="PZQ82" i="8"/>
  <c r="PZP82" i="8"/>
  <c r="PZO82" i="8"/>
  <c r="PZN82" i="8"/>
  <c r="PZM82" i="8"/>
  <c r="PZL82" i="8"/>
  <c r="PZK82" i="8"/>
  <c r="PZJ82" i="8"/>
  <c r="PZI82" i="8"/>
  <c r="PZH82" i="8"/>
  <c r="PZG82" i="8"/>
  <c r="PZF82" i="8"/>
  <c r="PZE82" i="8"/>
  <c r="PZD82" i="8"/>
  <c r="PZC82" i="8"/>
  <c r="PZB82" i="8"/>
  <c r="PZA82" i="8"/>
  <c r="PYZ82" i="8"/>
  <c r="PYY82" i="8"/>
  <c r="PYX82" i="8"/>
  <c r="PYW82" i="8"/>
  <c r="PYV82" i="8"/>
  <c r="PYU82" i="8"/>
  <c r="PYT82" i="8"/>
  <c r="PYS82" i="8"/>
  <c r="PYR82" i="8"/>
  <c r="PYQ82" i="8"/>
  <c r="PYP82" i="8"/>
  <c r="PYO82" i="8"/>
  <c r="PYN82" i="8"/>
  <c r="PYM82" i="8"/>
  <c r="PYL82" i="8"/>
  <c r="PYK82" i="8"/>
  <c r="PYJ82" i="8"/>
  <c r="PYI82" i="8"/>
  <c r="PYH82" i="8"/>
  <c r="PYG82" i="8"/>
  <c r="PYF82" i="8"/>
  <c r="PYE82" i="8"/>
  <c r="PYD82" i="8"/>
  <c r="PYC82" i="8"/>
  <c r="PYB82" i="8"/>
  <c r="PYA82" i="8"/>
  <c r="PXZ82" i="8"/>
  <c r="PXY82" i="8"/>
  <c r="PXX82" i="8"/>
  <c r="PXW82" i="8"/>
  <c r="PXV82" i="8"/>
  <c r="PXU82" i="8"/>
  <c r="PXT82" i="8"/>
  <c r="PXS82" i="8"/>
  <c r="PXR82" i="8"/>
  <c r="PXQ82" i="8"/>
  <c r="PXP82" i="8"/>
  <c r="PXO82" i="8"/>
  <c r="PXN82" i="8"/>
  <c r="PXM82" i="8"/>
  <c r="PXL82" i="8"/>
  <c r="PXK82" i="8"/>
  <c r="PXJ82" i="8"/>
  <c r="PXI82" i="8"/>
  <c r="PXH82" i="8"/>
  <c r="PXG82" i="8"/>
  <c r="PXF82" i="8"/>
  <c r="PXE82" i="8"/>
  <c r="PXD82" i="8"/>
  <c r="PXC82" i="8"/>
  <c r="PXB82" i="8"/>
  <c r="PXA82" i="8"/>
  <c r="PWZ82" i="8"/>
  <c r="PWY82" i="8"/>
  <c r="PWX82" i="8"/>
  <c r="PWW82" i="8"/>
  <c r="PWV82" i="8"/>
  <c r="PWU82" i="8"/>
  <c r="PWT82" i="8"/>
  <c r="PWS82" i="8"/>
  <c r="PWR82" i="8"/>
  <c r="PWQ82" i="8"/>
  <c r="PWP82" i="8"/>
  <c r="PWO82" i="8"/>
  <c r="PWN82" i="8"/>
  <c r="PWM82" i="8"/>
  <c r="PWL82" i="8"/>
  <c r="PWK82" i="8"/>
  <c r="PWJ82" i="8"/>
  <c r="PWI82" i="8"/>
  <c r="PWH82" i="8"/>
  <c r="PWG82" i="8"/>
  <c r="PWF82" i="8"/>
  <c r="PWE82" i="8"/>
  <c r="PWD82" i="8"/>
  <c r="PWC82" i="8"/>
  <c r="PWB82" i="8"/>
  <c r="PWA82" i="8"/>
  <c r="PVZ82" i="8"/>
  <c r="PVY82" i="8"/>
  <c r="PVX82" i="8"/>
  <c r="PVW82" i="8"/>
  <c r="PVV82" i="8"/>
  <c r="PVU82" i="8"/>
  <c r="PVT82" i="8"/>
  <c r="PVS82" i="8"/>
  <c r="PVR82" i="8"/>
  <c r="PVQ82" i="8"/>
  <c r="PVP82" i="8"/>
  <c r="PVO82" i="8"/>
  <c r="PVN82" i="8"/>
  <c r="PVM82" i="8"/>
  <c r="PVL82" i="8"/>
  <c r="PVK82" i="8"/>
  <c r="PVJ82" i="8"/>
  <c r="PVI82" i="8"/>
  <c r="PVH82" i="8"/>
  <c r="PVG82" i="8"/>
  <c r="PVF82" i="8"/>
  <c r="PVE82" i="8"/>
  <c r="PVD82" i="8"/>
  <c r="PVC82" i="8"/>
  <c r="PVB82" i="8"/>
  <c r="PVA82" i="8"/>
  <c r="PUZ82" i="8"/>
  <c r="PUY82" i="8"/>
  <c r="PUX82" i="8"/>
  <c r="PUW82" i="8"/>
  <c r="PUV82" i="8"/>
  <c r="PUU82" i="8"/>
  <c r="PUT82" i="8"/>
  <c r="PUS82" i="8"/>
  <c r="PUR82" i="8"/>
  <c r="PUQ82" i="8"/>
  <c r="PUP82" i="8"/>
  <c r="PUO82" i="8"/>
  <c r="PUN82" i="8"/>
  <c r="PUM82" i="8"/>
  <c r="PUL82" i="8"/>
  <c r="PUK82" i="8"/>
  <c r="PUJ82" i="8"/>
  <c r="PUI82" i="8"/>
  <c r="PUH82" i="8"/>
  <c r="PUG82" i="8"/>
  <c r="PUF82" i="8"/>
  <c r="PUE82" i="8"/>
  <c r="PUD82" i="8"/>
  <c r="PUC82" i="8"/>
  <c r="PUB82" i="8"/>
  <c r="PUA82" i="8"/>
  <c r="PTZ82" i="8"/>
  <c r="PTY82" i="8"/>
  <c r="PTX82" i="8"/>
  <c r="PTW82" i="8"/>
  <c r="PTV82" i="8"/>
  <c r="PTU82" i="8"/>
  <c r="PTT82" i="8"/>
  <c r="PTS82" i="8"/>
  <c r="PTR82" i="8"/>
  <c r="PTQ82" i="8"/>
  <c r="PTP82" i="8"/>
  <c r="PTO82" i="8"/>
  <c r="PTN82" i="8"/>
  <c r="PTM82" i="8"/>
  <c r="PTL82" i="8"/>
  <c r="PTK82" i="8"/>
  <c r="PTJ82" i="8"/>
  <c r="PTI82" i="8"/>
  <c r="PTH82" i="8"/>
  <c r="PTG82" i="8"/>
  <c r="PTF82" i="8"/>
  <c r="PTE82" i="8"/>
  <c r="PTD82" i="8"/>
  <c r="PTC82" i="8"/>
  <c r="PTB82" i="8"/>
  <c r="PTA82" i="8"/>
  <c r="PSZ82" i="8"/>
  <c r="PSY82" i="8"/>
  <c r="PSX82" i="8"/>
  <c r="PSW82" i="8"/>
  <c r="PSV82" i="8"/>
  <c r="PSU82" i="8"/>
  <c r="PST82" i="8"/>
  <c r="PSS82" i="8"/>
  <c r="PSR82" i="8"/>
  <c r="PSQ82" i="8"/>
  <c r="PSP82" i="8"/>
  <c r="PSO82" i="8"/>
  <c r="PSN82" i="8"/>
  <c r="PSM82" i="8"/>
  <c r="PSL82" i="8"/>
  <c r="PSK82" i="8"/>
  <c r="PSJ82" i="8"/>
  <c r="PSI82" i="8"/>
  <c r="PSH82" i="8"/>
  <c r="PSG82" i="8"/>
  <c r="PSF82" i="8"/>
  <c r="PSE82" i="8"/>
  <c r="PSD82" i="8"/>
  <c r="PSC82" i="8"/>
  <c r="PSB82" i="8"/>
  <c r="PSA82" i="8"/>
  <c r="PRZ82" i="8"/>
  <c r="PRY82" i="8"/>
  <c r="PRX82" i="8"/>
  <c r="PRW82" i="8"/>
  <c r="PRV82" i="8"/>
  <c r="PRU82" i="8"/>
  <c r="PRT82" i="8"/>
  <c r="PRS82" i="8"/>
  <c r="PRR82" i="8"/>
  <c r="PRQ82" i="8"/>
  <c r="PRP82" i="8"/>
  <c r="PRO82" i="8"/>
  <c r="PRN82" i="8"/>
  <c r="PRM82" i="8"/>
  <c r="PRL82" i="8"/>
  <c r="PRK82" i="8"/>
  <c r="PRJ82" i="8"/>
  <c r="PRI82" i="8"/>
  <c r="PRH82" i="8"/>
  <c r="PRG82" i="8"/>
  <c r="PRF82" i="8"/>
  <c r="PRE82" i="8"/>
  <c r="PRD82" i="8"/>
  <c r="PRC82" i="8"/>
  <c r="PRB82" i="8"/>
  <c r="PRA82" i="8"/>
  <c r="PQZ82" i="8"/>
  <c r="PQY82" i="8"/>
  <c r="PQX82" i="8"/>
  <c r="PQW82" i="8"/>
  <c r="PQV82" i="8"/>
  <c r="PQU82" i="8"/>
  <c r="PQT82" i="8"/>
  <c r="PQS82" i="8"/>
  <c r="PQR82" i="8"/>
  <c r="PQQ82" i="8"/>
  <c r="PQP82" i="8"/>
  <c r="PQO82" i="8"/>
  <c r="PQN82" i="8"/>
  <c r="PQM82" i="8"/>
  <c r="PQL82" i="8"/>
  <c r="PQK82" i="8"/>
  <c r="PQJ82" i="8"/>
  <c r="PQI82" i="8"/>
  <c r="PQH82" i="8"/>
  <c r="PQG82" i="8"/>
  <c r="PQF82" i="8"/>
  <c r="PQE82" i="8"/>
  <c r="PQD82" i="8"/>
  <c r="PQC82" i="8"/>
  <c r="PQB82" i="8"/>
  <c r="PQA82" i="8"/>
  <c r="PPZ82" i="8"/>
  <c r="PPY82" i="8"/>
  <c r="PPX82" i="8"/>
  <c r="PPW82" i="8"/>
  <c r="PPV82" i="8"/>
  <c r="PPU82" i="8"/>
  <c r="PPT82" i="8"/>
  <c r="PPS82" i="8"/>
  <c r="PPR82" i="8"/>
  <c r="PPQ82" i="8"/>
  <c r="PPP82" i="8"/>
  <c r="PPO82" i="8"/>
  <c r="PPN82" i="8"/>
  <c r="PPM82" i="8"/>
  <c r="PPL82" i="8"/>
  <c r="PPK82" i="8"/>
  <c r="PPJ82" i="8"/>
  <c r="PPI82" i="8"/>
  <c r="PPH82" i="8"/>
  <c r="PPG82" i="8"/>
  <c r="PPF82" i="8"/>
  <c r="PPE82" i="8"/>
  <c r="PPD82" i="8"/>
  <c r="PPC82" i="8"/>
  <c r="PPB82" i="8"/>
  <c r="PPA82" i="8"/>
  <c r="POZ82" i="8"/>
  <c r="POY82" i="8"/>
  <c r="POX82" i="8"/>
  <c r="POW82" i="8"/>
  <c r="POV82" i="8"/>
  <c r="POU82" i="8"/>
  <c r="POT82" i="8"/>
  <c r="POS82" i="8"/>
  <c r="POR82" i="8"/>
  <c r="POQ82" i="8"/>
  <c r="POP82" i="8"/>
  <c r="POO82" i="8"/>
  <c r="PON82" i="8"/>
  <c r="POM82" i="8"/>
  <c r="POL82" i="8"/>
  <c r="POK82" i="8"/>
  <c r="POJ82" i="8"/>
  <c r="POI82" i="8"/>
  <c r="POH82" i="8"/>
  <c r="POG82" i="8"/>
  <c r="POF82" i="8"/>
  <c r="POE82" i="8"/>
  <c r="POD82" i="8"/>
  <c r="POC82" i="8"/>
  <c r="POB82" i="8"/>
  <c r="POA82" i="8"/>
  <c r="PNZ82" i="8"/>
  <c r="PNY82" i="8"/>
  <c r="PNX82" i="8"/>
  <c r="PNW82" i="8"/>
  <c r="PNV82" i="8"/>
  <c r="PNU82" i="8"/>
  <c r="PNT82" i="8"/>
  <c r="PNS82" i="8"/>
  <c r="PNR82" i="8"/>
  <c r="PNQ82" i="8"/>
  <c r="PNP82" i="8"/>
  <c r="PNO82" i="8"/>
  <c r="PNN82" i="8"/>
  <c r="PNM82" i="8"/>
  <c r="PNL82" i="8"/>
  <c r="PNK82" i="8"/>
  <c r="PNJ82" i="8"/>
  <c r="PNI82" i="8"/>
  <c r="PNH82" i="8"/>
  <c r="PNG82" i="8"/>
  <c r="PNF82" i="8"/>
  <c r="PNE82" i="8"/>
  <c r="PND82" i="8"/>
  <c r="PNC82" i="8"/>
  <c r="PNB82" i="8"/>
  <c r="PNA82" i="8"/>
  <c r="PMZ82" i="8"/>
  <c r="PMY82" i="8"/>
  <c r="PMX82" i="8"/>
  <c r="PMW82" i="8"/>
  <c r="PMV82" i="8"/>
  <c r="PMU82" i="8"/>
  <c r="PMT82" i="8"/>
  <c r="PMS82" i="8"/>
  <c r="PMR82" i="8"/>
  <c r="PMQ82" i="8"/>
  <c r="PMP82" i="8"/>
  <c r="PMO82" i="8"/>
  <c r="PMN82" i="8"/>
  <c r="PMM82" i="8"/>
  <c r="PML82" i="8"/>
  <c r="PMK82" i="8"/>
  <c r="PMJ82" i="8"/>
  <c r="PMI82" i="8"/>
  <c r="PMH82" i="8"/>
  <c r="PMG82" i="8"/>
  <c r="PMF82" i="8"/>
  <c r="PME82" i="8"/>
  <c r="PMD82" i="8"/>
  <c r="PMC82" i="8"/>
  <c r="PMB82" i="8"/>
  <c r="PMA82" i="8"/>
  <c r="PLZ82" i="8"/>
  <c r="PLY82" i="8"/>
  <c r="PLX82" i="8"/>
  <c r="PLW82" i="8"/>
  <c r="PLV82" i="8"/>
  <c r="PLU82" i="8"/>
  <c r="PLT82" i="8"/>
  <c r="PLS82" i="8"/>
  <c r="PLR82" i="8"/>
  <c r="PLQ82" i="8"/>
  <c r="PLP82" i="8"/>
  <c r="PLO82" i="8"/>
  <c r="PLN82" i="8"/>
  <c r="PLM82" i="8"/>
  <c r="PLL82" i="8"/>
  <c r="PLK82" i="8"/>
  <c r="PLJ82" i="8"/>
  <c r="PLI82" i="8"/>
  <c r="PLH82" i="8"/>
  <c r="PLG82" i="8"/>
  <c r="PLF82" i="8"/>
  <c r="PLE82" i="8"/>
  <c r="PLD82" i="8"/>
  <c r="PLC82" i="8"/>
  <c r="PLB82" i="8"/>
  <c r="PLA82" i="8"/>
  <c r="PKZ82" i="8"/>
  <c r="PKY82" i="8"/>
  <c r="PKX82" i="8"/>
  <c r="PKW82" i="8"/>
  <c r="PKV82" i="8"/>
  <c r="PKU82" i="8"/>
  <c r="PKT82" i="8"/>
  <c r="PKS82" i="8"/>
  <c r="PKR82" i="8"/>
  <c r="PKQ82" i="8"/>
  <c r="PKP82" i="8"/>
  <c r="PKO82" i="8"/>
  <c r="PKN82" i="8"/>
  <c r="PKM82" i="8"/>
  <c r="PKL82" i="8"/>
  <c r="PKK82" i="8"/>
  <c r="PKJ82" i="8"/>
  <c r="PKI82" i="8"/>
  <c r="PKH82" i="8"/>
  <c r="PKG82" i="8"/>
  <c r="PKF82" i="8"/>
  <c r="PKE82" i="8"/>
  <c r="PKD82" i="8"/>
  <c r="PKC82" i="8"/>
  <c r="PKB82" i="8"/>
  <c r="PKA82" i="8"/>
  <c r="PJZ82" i="8"/>
  <c r="PJY82" i="8"/>
  <c r="PJX82" i="8"/>
  <c r="PJW82" i="8"/>
  <c r="PJV82" i="8"/>
  <c r="PJU82" i="8"/>
  <c r="PJT82" i="8"/>
  <c r="PJS82" i="8"/>
  <c r="PJR82" i="8"/>
  <c r="PJQ82" i="8"/>
  <c r="PJP82" i="8"/>
  <c r="PJO82" i="8"/>
  <c r="PJN82" i="8"/>
  <c r="PJM82" i="8"/>
  <c r="PJL82" i="8"/>
  <c r="PJK82" i="8"/>
  <c r="PJJ82" i="8"/>
  <c r="PJI82" i="8"/>
  <c r="PJH82" i="8"/>
  <c r="PJG82" i="8"/>
  <c r="PJF82" i="8"/>
  <c r="PJE82" i="8"/>
  <c r="PJD82" i="8"/>
  <c r="PJC82" i="8"/>
  <c r="PJB82" i="8"/>
  <c r="PJA82" i="8"/>
  <c r="PIZ82" i="8"/>
  <c r="PIY82" i="8"/>
  <c r="PIX82" i="8"/>
  <c r="PIW82" i="8"/>
  <c r="PIV82" i="8"/>
  <c r="PIU82" i="8"/>
  <c r="PIT82" i="8"/>
  <c r="PIS82" i="8"/>
  <c r="PIR82" i="8"/>
  <c r="PIQ82" i="8"/>
  <c r="PIP82" i="8"/>
  <c r="PIO82" i="8"/>
  <c r="PIN82" i="8"/>
  <c r="PIM82" i="8"/>
  <c r="PIL82" i="8"/>
  <c r="PIK82" i="8"/>
  <c r="PIJ82" i="8"/>
  <c r="PII82" i="8"/>
  <c r="PIH82" i="8"/>
  <c r="PIG82" i="8"/>
  <c r="PIF82" i="8"/>
  <c r="PIE82" i="8"/>
  <c r="PID82" i="8"/>
  <c r="PIC82" i="8"/>
  <c r="PIB82" i="8"/>
  <c r="PIA82" i="8"/>
  <c r="PHZ82" i="8"/>
  <c r="PHY82" i="8"/>
  <c r="PHX82" i="8"/>
  <c r="PHW82" i="8"/>
  <c r="PHV82" i="8"/>
  <c r="PHU82" i="8"/>
  <c r="PHT82" i="8"/>
  <c r="PHS82" i="8"/>
  <c r="PHR82" i="8"/>
  <c r="PHQ82" i="8"/>
  <c r="PHP82" i="8"/>
  <c r="PHO82" i="8"/>
  <c r="PHN82" i="8"/>
  <c r="PHM82" i="8"/>
  <c r="PHL82" i="8"/>
  <c r="PHK82" i="8"/>
  <c r="PHJ82" i="8"/>
  <c r="PHI82" i="8"/>
  <c r="PHH82" i="8"/>
  <c r="PHG82" i="8"/>
  <c r="PHF82" i="8"/>
  <c r="PHE82" i="8"/>
  <c r="PHD82" i="8"/>
  <c r="PHC82" i="8"/>
  <c r="PHB82" i="8"/>
  <c r="PHA82" i="8"/>
  <c r="PGZ82" i="8"/>
  <c r="PGY82" i="8"/>
  <c r="PGX82" i="8"/>
  <c r="PGW82" i="8"/>
  <c r="PGV82" i="8"/>
  <c r="PGU82" i="8"/>
  <c r="PGT82" i="8"/>
  <c r="PGS82" i="8"/>
  <c r="PGR82" i="8"/>
  <c r="PGQ82" i="8"/>
  <c r="PGP82" i="8"/>
  <c r="PGO82" i="8"/>
  <c r="PGN82" i="8"/>
  <c r="PGM82" i="8"/>
  <c r="PGL82" i="8"/>
  <c r="PGK82" i="8"/>
  <c r="PGJ82" i="8"/>
  <c r="PGI82" i="8"/>
  <c r="PGH82" i="8"/>
  <c r="PGG82" i="8"/>
  <c r="PGF82" i="8"/>
  <c r="PGE82" i="8"/>
  <c r="PGD82" i="8"/>
  <c r="PGC82" i="8"/>
  <c r="PGB82" i="8"/>
  <c r="PGA82" i="8"/>
  <c r="PFZ82" i="8"/>
  <c r="PFY82" i="8"/>
  <c r="PFX82" i="8"/>
  <c r="PFW82" i="8"/>
  <c r="PFV82" i="8"/>
  <c r="PFU82" i="8"/>
  <c r="PFT82" i="8"/>
  <c r="PFS82" i="8"/>
  <c r="PFR82" i="8"/>
  <c r="PFQ82" i="8"/>
  <c r="PFP82" i="8"/>
  <c r="PFO82" i="8"/>
  <c r="PFN82" i="8"/>
  <c r="PFM82" i="8"/>
  <c r="PFL82" i="8"/>
  <c r="PFK82" i="8"/>
  <c r="PFJ82" i="8"/>
  <c r="PFI82" i="8"/>
  <c r="PFH82" i="8"/>
  <c r="PFG82" i="8"/>
  <c r="PFF82" i="8"/>
  <c r="PFE82" i="8"/>
  <c r="PFD82" i="8"/>
  <c r="PFC82" i="8"/>
  <c r="PFB82" i="8"/>
  <c r="PFA82" i="8"/>
  <c r="PEZ82" i="8"/>
  <c r="PEY82" i="8"/>
  <c r="PEX82" i="8"/>
  <c r="PEW82" i="8"/>
  <c r="PEV82" i="8"/>
  <c r="PEU82" i="8"/>
  <c r="PET82" i="8"/>
  <c r="PES82" i="8"/>
  <c r="PER82" i="8"/>
  <c r="PEQ82" i="8"/>
  <c r="PEP82" i="8"/>
  <c r="PEO82" i="8"/>
  <c r="PEN82" i="8"/>
  <c r="PEM82" i="8"/>
  <c r="PEL82" i="8"/>
  <c r="PEK82" i="8"/>
  <c r="PEJ82" i="8"/>
  <c r="PEI82" i="8"/>
  <c r="PEH82" i="8"/>
  <c r="PEG82" i="8"/>
  <c r="PEF82" i="8"/>
  <c r="PEE82" i="8"/>
  <c r="PED82" i="8"/>
  <c r="PEC82" i="8"/>
  <c r="PEB82" i="8"/>
  <c r="PEA82" i="8"/>
  <c r="PDZ82" i="8"/>
  <c r="PDY82" i="8"/>
  <c r="PDX82" i="8"/>
  <c r="PDW82" i="8"/>
  <c r="PDV82" i="8"/>
  <c r="PDU82" i="8"/>
  <c r="PDT82" i="8"/>
  <c r="PDS82" i="8"/>
  <c r="PDR82" i="8"/>
  <c r="PDQ82" i="8"/>
  <c r="PDP82" i="8"/>
  <c r="PDO82" i="8"/>
  <c r="PDN82" i="8"/>
  <c r="PDM82" i="8"/>
  <c r="PDL82" i="8"/>
  <c r="PDK82" i="8"/>
  <c r="PDJ82" i="8"/>
  <c r="PDI82" i="8"/>
  <c r="PDH82" i="8"/>
  <c r="PDG82" i="8"/>
  <c r="PDF82" i="8"/>
  <c r="PDE82" i="8"/>
  <c r="PDD82" i="8"/>
  <c r="PDC82" i="8"/>
  <c r="PDB82" i="8"/>
  <c r="PDA82" i="8"/>
  <c r="PCZ82" i="8"/>
  <c r="PCY82" i="8"/>
  <c r="PCX82" i="8"/>
  <c r="PCW82" i="8"/>
  <c r="PCV82" i="8"/>
  <c r="PCU82" i="8"/>
  <c r="PCT82" i="8"/>
  <c r="PCS82" i="8"/>
  <c r="PCR82" i="8"/>
  <c r="PCQ82" i="8"/>
  <c r="PCP82" i="8"/>
  <c r="PCO82" i="8"/>
  <c r="PCN82" i="8"/>
  <c r="PCM82" i="8"/>
  <c r="PCL82" i="8"/>
  <c r="PCK82" i="8"/>
  <c r="PCJ82" i="8"/>
  <c r="PCI82" i="8"/>
  <c r="PCH82" i="8"/>
  <c r="PCG82" i="8"/>
  <c r="PCF82" i="8"/>
  <c r="PCE82" i="8"/>
  <c r="PCD82" i="8"/>
  <c r="PCC82" i="8"/>
  <c r="PCB82" i="8"/>
  <c r="PCA82" i="8"/>
  <c r="PBZ82" i="8"/>
  <c r="PBY82" i="8"/>
  <c r="PBX82" i="8"/>
  <c r="PBW82" i="8"/>
  <c r="PBV82" i="8"/>
  <c r="PBU82" i="8"/>
  <c r="PBT82" i="8"/>
  <c r="PBS82" i="8"/>
  <c r="PBR82" i="8"/>
  <c r="PBQ82" i="8"/>
  <c r="PBP82" i="8"/>
  <c r="PBO82" i="8"/>
  <c r="PBN82" i="8"/>
  <c r="PBM82" i="8"/>
  <c r="PBL82" i="8"/>
  <c r="PBK82" i="8"/>
  <c r="PBJ82" i="8"/>
  <c r="PBI82" i="8"/>
  <c r="PBH82" i="8"/>
  <c r="PBG82" i="8"/>
  <c r="PBF82" i="8"/>
  <c r="PBE82" i="8"/>
  <c r="PBD82" i="8"/>
  <c r="PBC82" i="8"/>
  <c r="PBB82" i="8"/>
  <c r="PBA82" i="8"/>
  <c r="PAZ82" i="8"/>
  <c r="PAY82" i="8"/>
  <c r="PAX82" i="8"/>
  <c r="PAW82" i="8"/>
  <c r="PAV82" i="8"/>
  <c r="PAU82" i="8"/>
  <c r="PAT82" i="8"/>
  <c r="PAS82" i="8"/>
  <c r="PAR82" i="8"/>
  <c r="PAQ82" i="8"/>
  <c r="PAP82" i="8"/>
  <c r="PAO82" i="8"/>
  <c r="PAN82" i="8"/>
  <c r="PAM82" i="8"/>
  <c r="PAL82" i="8"/>
  <c r="PAK82" i="8"/>
  <c r="PAJ82" i="8"/>
  <c r="PAI82" i="8"/>
  <c r="PAH82" i="8"/>
  <c r="PAG82" i="8"/>
  <c r="PAF82" i="8"/>
  <c r="PAE82" i="8"/>
  <c r="PAD82" i="8"/>
  <c r="PAC82" i="8"/>
  <c r="PAB82" i="8"/>
  <c r="PAA82" i="8"/>
  <c r="OZZ82" i="8"/>
  <c r="OZY82" i="8"/>
  <c r="OZX82" i="8"/>
  <c r="OZW82" i="8"/>
  <c r="OZV82" i="8"/>
  <c r="OZU82" i="8"/>
  <c r="OZT82" i="8"/>
  <c r="OZS82" i="8"/>
  <c r="OZR82" i="8"/>
  <c r="OZQ82" i="8"/>
  <c r="OZP82" i="8"/>
  <c r="OZO82" i="8"/>
  <c r="OZN82" i="8"/>
  <c r="OZM82" i="8"/>
  <c r="OZL82" i="8"/>
  <c r="OZK82" i="8"/>
  <c r="OZJ82" i="8"/>
  <c r="OZI82" i="8"/>
  <c r="OZH82" i="8"/>
  <c r="OZG82" i="8"/>
  <c r="OZF82" i="8"/>
  <c r="OZE82" i="8"/>
  <c r="OZD82" i="8"/>
  <c r="OZC82" i="8"/>
  <c r="OZB82" i="8"/>
  <c r="OZA82" i="8"/>
  <c r="OYZ82" i="8"/>
  <c r="OYY82" i="8"/>
  <c r="OYX82" i="8"/>
  <c r="OYW82" i="8"/>
  <c r="OYV82" i="8"/>
  <c r="OYU82" i="8"/>
  <c r="OYT82" i="8"/>
  <c r="OYS82" i="8"/>
  <c r="OYR82" i="8"/>
  <c r="OYQ82" i="8"/>
  <c r="OYP82" i="8"/>
  <c r="OYO82" i="8"/>
  <c r="OYN82" i="8"/>
  <c r="OYM82" i="8"/>
  <c r="OYL82" i="8"/>
  <c r="OYK82" i="8"/>
  <c r="OYJ82" i="8"/>
  <c r="OYI82" i="8"/>
  <c r="OYH82" i="8"/>
  <c r="OYG82" i="8"/>
  <c r="OYF82" i="8"/>
  <c r="OYE82" i="8"/>
  <c r="OYD82" i="8"/>
  <c r="OYC82" i="8"/>
  <c r="OYB82" i="8"/>
  <c r="OYA82" i="8"/>
  <c r="OXZ82" i="8"/>
  <c r="OXY82" i="8"/>
  <c r="OXX82" i="8"/>
  <c r="OXW82" i="8"/>
  <c r="OXV82" i="8"/>
  <c r="OXU82" i="8"/>
  <c r="OXT82" i="8"/>
  <c r="OXS82" i="8"/>
  <c r="OXR82" i="8"/>
  <c r="OXQ82" i="8"/>
  <c r="OXP82" i="8"/>
  <c r="OXO82" i="8"/>
  <c r="OXN82" i="8"/>
  <c r="OXM82" i="8"/>
  <c r="OXL82" i="8"/>
  <c r="OXK82" i="8"/>
  <c r="OXJ82" i="8"/>
  <c r="OXI82" i="8"/>
  <c r="OXH82" i="8"/>
  <c r="OXG82" i="8"/>
  <c r="OXF82" i="8"/>
  <c r="OXE82" i="8"/>
  <c r="OXD82" i="8"/>
  <c r="OXC82" i="8"/>
  <c r="OXB82" i="8"/>
  <c r="OXA82" i="8"/>
  <c r="OWZ82" i="8"/>
  <c r="OWY82" i="8"/>
  <c r="OWX82" i="8"/>
  <c r="OWW82" i="8"/>
  <c r="OWV82" i="8"/>
  <c r="OWU82" i="8"/>
  <c r="OWT82" i="8"/>
  <c r="OWS82" i="8"/>
  <c r="OWR82" i="8"/>
  <c r="OWQ82" i="8"/>
  <c r="OWP82" i="8"/>
  <c r="OWO82" i="8"/>
  <c r="OWN82" i="8"/>
  <c r="OWM82" i="8"/>
  <c r="OWL82" i="8"/>
  <c r="OWK82" i="8"/>
  <c r="OWJ82" i="8"/>
  <c r="OWI82" i="8"/>
  <c r="OWH82" i="8"/>
  <c r="OWG82" i="8"/>
  <c r="OWF82" i="8"/>
  <c r="OWE82" i="8"/>
  <c r="OWD82" i="8"/>
  <c r="OWC82" i="8"/>
  <c r="OWB82" i="8"/>
  <c r="OWA82" i="8"/>
  <c r="OVZ82" i="8"/>
  <c r="OVY82" i="8"/>
  <c r="OVX82" i="8"/>
  <c r="OVW82" i="8"/>
  <c r="OVV82" i="8"/>
  <c r="OVU82" i="8"/>
  <c r="OVT82" i="8"/>
  <c r="OVS82" i="8"/>
  <c r="OVR82" i="8"/>
  <c r="OVQ82" i="8"/>
  <c r="OVP82" i="8"/>
  <c r="OVO82" i="8"/>
  <c r="OVN82" i="8"/>
  <c r="OVM82" i="8"/>
  <c r="OVL82" i="8"/>
  <c r="OVK82" i="8"/>
  <c r="OVJ82" i="8"/>
  <c r="OVI82" i="8"/>
  <c r="OVH82" i="8"/>
  <c r="OVG82" i="8"/>
  <c r="OVF82" i="8"/>
  <c r="OVE82" i="8"/>
  <c r="OVD82" i="8"/>
  <c r="OVC82" i="8"/>
  <c r="OVB82" i="8"/>
  <c r="OVA82" i="8"/>
  <c r="OUZ82" i="8"/>
  <c r="OUY82" i="8"/>
  <c r="OUX82" i="8"/>
  <c r="OUW82" i="8"/>
  <c r="OUV82" i="8"/>
  <c r="OUU82" i="8"/>
  <c r="OUT82" i="8"/>
  <c r="OUS82" i="8"/>
  <c r="OUR82" i="8"/>
  <c r="OUQ82" i="8"/>
  <c r="OUP82" i="8"/>
  <c r="OUO82" i="8"/>
  <c r="OUN82" i="8"/>
  <c r="OUM82" i="8"/>
  <c r="OUL82" i="8"/>
  <c r="OUK82" i="8"/>
  <c r="OUJ82" i="8"/>
  <c r="OUI82" i="8"/>
  <c r="OUH82" i="8"/>
  <c r="OUG82" i="8"/>
  <c r="OUF82" i="8"/>
  <c r="OUE82" i="8"/>
  <c r="OUD82" i="8"/>
  <c r="OUC82" i="8"/>
  <c r="OUB82" i="8"/>
  <c r="OUA82" i="8"/>
  <c r="OTZ82" i="8"/>
  <c r="OTY82" i="8"/>
  <c r="OTX82" i="8"/>
  <c r="OTW82" i="8"/>
  <c r="OTV82" i="8"/>
  <c r="OTU82" i="8"/>
  <c r="OTT82" i="8"/>
  <c r="OTS82" i="8"/>
  <c r="OTR82" i="8"/>
  <c r="OTQ82" i="8"/>
  <c r="OTP82" i="8"/>
  <c r="OTO82" i="8"/>
  <c r="OTN82" i="8"/>
  <c r="OTM82" i="8"/>
  <c r="OTL82" i="8"/>
  <c r="OTK82" i="8"/>
  <c r="OTJ82" i="8"/>
  <c r="OTI82" i="8"/>
  <c r="OTH82" i="8"/>
  <c r="OTG82" i="8"/>
  <c r="OTF82" i="8"/>
  <c r="OTE82" i="8"/>
  <c r="OTD82" i="8"/>
  <c r="OTC82" i="8"/>
  <c r="OTB82" i="8"/>
  <c r="OTA82" i="8"/>
  <c r="OSZ82" i="8"/>
  <c r="OSY82" i="8"/>
  <c r="OSX82" i="8"/>
  <c r="OSW82" i="8"/>
  <c r="OSV82" i="8"/>
  <c r="OSU82" i="8"/>
  <c r="OST82" i="8"/>
  <c r="OSS82" i="8"/>
  <c r="OSR82" i="8"/>
  <c r="OSQ82" i="8"/>
  <c r="OSP82" i="8"/>
  <c r="OSO82" i="8"/>
  <c r="OSN82" i="8"/>
  <c r="OSM82" i="8"/>
  <c r="OSL82" i="8"/>
  <c r="OSK82" i="8"/>
  <c r="OSJ82" i="8"/>
  <c r="OSI82" i="8"/>
  <c r="OSH82" i="8"/>
  <c r="OSG82" i="8"/>
  <c r="OSF82" i="8"/>
  <c r="OSE82" i="8"/>
  <c r="OSD82" i="8"/>
  <c r="OSC82" i="8"/>
  <c r="OSB82" i="8"/>
  <c r="OSA82" i="8"/>
  <c r="ORZ82" i="8"/>
  <c r="ORY82" i="8"/>
  <c r="ORX82" i="8"/>
  <c r="ORW82" i="8"/>
  <c r="ORV82" i="8"/>
  <c r="ORU82" i="8"/>
  <c r="ORT82" i="8"/>
  <c r="ORS82" i="8"/>
  <c r="ORR82" i="8"/>
  <c r="ORQ82" i="8"/>
  <c r="ORP82" i="8"/>
  <c r="ORO82" i="8"/>
  <c r="ORN82" i="8"/>
  <c r="ORM82" i="8"/>
  <c r="ORL82" i="8"/>
  <c r="ORK82" i="8"/>
  <c r="ORJ82" i="8"/>
  <c r="ORI82" i="8"/>
  <c r="ORH82" i="8"/>
  <c r="ORG82" i="8"/>
  <c r="ORF82" i="8"/>
  <c r="ORE82" i="8"/>
  <c r="ORD82" i="8"/>
  <c r="ORC82" i="8"/>
  <c r="ORB82" i="8"/>
  <c r="ORA82" i="8"/>
  <c r="OQZ82" i="8"/>
  <c r="OQY82" i="8"/>
  <c r="OQX82" i="8"/>
  <c r="OQW82" i="8"/>
  <c r="OQV82" i="8"/>
  <c r="OQU82" i="8"/>
  <c r="OQT82" i="8"/>
  <c r="OQS82" i="8"/>
  <c r="OQR82" i="8"/>
  <c r="OQQ82" i="8"/>
  <c r="OQP82" i="8"/>
  <c r="OQO82" i="8"/>
  <c r="OQN82" i="8"/>
  <c r="OQM82" i="8"/>
  <c r="OQL82" i="8"/>
  <c r="OQK82" i="8"/>
  <c r="OQJ82" i="8"/>
  <c r="OQI82" i="8"/>
  <c r="OQH82" i="8"/>
  <c r="OQG82" i="8"/>
  <c r="OQF82" i="8"/>
  <c r="OQE82" i="8"/>
  <c r="OQD82" i="8"/>
  <c r="OQC82" i="8"/>
  <c r="OQB82" i="8"/>
  <c r="OQA82" i="8"/>
  <c r="OPZ82" i="8"/>
  <c r="OPY82" i="8"/>
  <c r="OPX82" i="8"/>
  <c r="OPW82" i="8"/>
  <c r="OPV82" i="8"/>
  <c r="OPU82" i="8"/>
  <c r="OPT82" i="8"/>
  <c r="OPS82" i="8"/>
  <c r="OPR82" i="8"/>
  <c r="OPQ82" i="8"/>
  <c r="OPP82" i="8"/>
  <c r="OPO82" i="8"/>
  <c r="OPN82" i="8"/>
  <c r="OPM82" i="8"/>
  <c r="OPL82" i="8"/>
  <c r="OPK82" i="8"/>
  <c r="OPJ82" i="8"/>
  <c r="OPI82" i="8"/>
  <c r="OPH82" i="8"/>
  <c r="OPG82" i="8"/>
  <c r="OPF82" i="8"/>
  <c r="OPE82" i="8"/>
  <c r="OPD82" i="8"/>
  <c r="OPC82" i="8"/>
  <c r="OPB82" i="8"/>
  <c r="OPA82" i="8"/>
  <c r="OOZ82" i="8"/>
  <c r="OOY82" i="8"/>
  <c r="OOX82" i="8"/>
  <c r="OOW82" i="8"/>
  <c r="OOV82" i="8"/>
  <c r="OOU82" i="8"/>
  <c r="OOT82" i="8"/>
  <c r="OOS82" i="8"/>
  <c r="OOR82" i="8"/>
  <c r="OOQ82" i="8"/>
  <c r="OOP82" i="8"/>
  <c r="OOO82" i="8"/>
  <c r="OON82" i="8"/>
  <c r="OOM82" i="8"/>
  <c r="OOL82" i="8"/>
  <c r="OOK82" i="8"/>
  <c r="OOJ82" i="8"/>
  <c r="OOI82" i="8"/>
  <c r="OOH82" i="8"/>
  <c r="OOG82" i="8"/>
  <c r="OOF82" i="8"/>
  <c r="OOE82" i="8"/>
  <c r="OOD82" i="8"/>
  <c r="OOC82" i="8"/>
  <c r="OOB82" i="8"/>
  <c r="OOA82" i="8"/>
  <c r="ONZ82" i="8"/>
  <c r="ONY82" i="8"/>
  <c r="ONX82" i="8"/>
  <c r="ONW82" i="8"/>
  <c r="ONV82" i="8"/>
  <c r="ONU82" i="8"/>
  <c r="ONT82" i="8"/>
  <c r="ONS82" i="8"/>
  <c r="ONR82" i="8"/>
  <c r="ONQ82" i="8"/>
  <c r="ONP82" i="8"/>
  <c r="ONO82" i="8"/>
  <c r="ONN82" i="8"/>
  <c r="ONM82" i="8"/>
  <c r="ONL82" i="8"/>
  <c r="ONK82" i="8"/>
  <c r="ONJ82" i="8"/>
  <c r="ONI82" i="8"/>
  <c r="ONH82" i="8"/>
  <c r="ONG82" i="8"/>
  <c r="ONF82" i="8"/>
  <c r="ONE82" i="8"/>
  <c r="OND82" i="8"/>
  <c r="ONC82" i="8"/>
  <c r="ONB82" i="8"/>
  <c r="ONA82" i="8"/>
  <c r="OMZ82" i="8"/>
  <c r="OMY82" i="8"/>
  <c r="OMX82" i="8"/>
  <c r="OMW82" i="8"/>
  <c r="OMV82" i="8"/>
  <c r="OMU82" i="8"/>
  <c r="OMT82" i="8"/>
  <c r="OMS82" i="8"/>
  <c r="OMR82" i="8"/>
  <c r="OMQ82" i="8"/>
  <c r="OMP82" i="8"/>
  <c r="OMO82" i="8"/>
  <c r="OMN82" i="8"/>
  <c r="OMM82" i="8"/>
  <c r="OML82" i="8"/>
  <c r="OMK82" i="8"/>
  <c r="OMJ82" i="8"/>
  <c r="OMI82" i="8"/>
  <c r="OMH82" i="8"/>
  <c r="OMG82" i="8"/>
  <c r="OMF82" i="8"/>
  <c r="OME82" i="8"/>
  <c r="OMD82" i="8"/>
  <c r="OMC82" i="8"/>
  <c r="OMB82" i="8"/>
  <c r="OMA82" i="8"/>
  <c r="OLZ82" i="8"/>
  <c r="OLY82" i="8"/>
  <c r="OLX82" i="8"/>
  <c r="OLW82" i="8"/>
  <c r="OLV82" i="8"/>
  <c r="OLU82" i="8"/>
  <c r="OLT82" i="8"/>
  <c r="OLS82" i="8"/>
  <c r="OLR82" i="8"/>
  <c r="OLQ82" i="8"/>
  <c r="OLP82" i="8"/>
  <c r="OLO82" i="8"/>
  <c r="OLN82" i="8"/>
  <c r="OLM82" i="8"/>
  <c r="OLL82" i="8"/>
  <c r="OLK82" i="8"/>
  <c r="OLJ82" i="8"/>
  <c r="OLI82" i="8"/>
  <c r="OLH82" i="8"/>
  <c r="OLG82" i="8"/>
  <c r="OLF82" i="8"/>
  <c r="OLE82" i="8"/>
  <c r="OLD82" i="8"/>
  <c r="OLC82" i="8"/>
  <c r="OLB82" i="8"/>
  <c r="OLA82" i="8"/>
  <c r="OKZ82" i="8"/>
  <c r="OKY82" i="8"/>
  <c r="OKX82" i="8"/>
  <c r="OKW82" i="8"/>
  <c r="OKV82" i="8"/>
  <c r="OKU82" i="8"/>
  <c r="OKT82" i="8"/>
  <c r="OKS82" i="8"/>
  <c r="OKR82" i="8"/>
  <c r="OKQ82" i="8"/>
  <c r="OKP82" i="8"/>
  <c r="OKO82" i="8"/>
  <c r="OKN82" i="8"/>
  <c r="OKM82" i="8"/>
  <c r="OKL82" i="8"/>
  <c r="OKK82" i="8"/>
  <c r="OKJ82" i="8"/>
  <c r="OKI82" i="8"/>
  <c r="OKH82" i="8"/>
  <c r="OKG82" i="8"/>
  <c r="OKF82" i="8"/>
  <c r="OKE82" i="8"/>
  <c r="OKD82" i="8"/>
  <c r="OKC82" i="8"/>
  <c r="OKB82" i="8"/>
  <c r="OKA82" i="8"/>
  <c r="OJZ82" i="8"/>
  <c r="OJY82" i="8"/>
  <c r="OJX82" i="8"/>
  <c r="OJW82" i="8"/>
  <c r="OJV82" i="8"/>
  <c r="OJU82" i="8"/>
  <c r="OJT82" i="8"/>
  <c r="OJS82" i="8"/>
  <c r="OJR82" i="8"/>
  <c r="OJQ82" i="8"/>
  <c r="OJP82" i="8"/>
  <c r="OJO82" i="8"/>
  <c r="OJN82" i="8"/>
  <c r="OJM82" i="8"/>
  <c r="OJL82" i="8"/>
  <c r="OJK82" i="8"/>
  <c r="OJJ82" i="8"/>
  <c r="OJI82" i="8"/>
  <c r="OJH82" i="8"/>
  <c r="OJG82" i="8"/>
  <c r="OJF82" i="8"/>
  <c r="OJE82" i="8"/>
  <c r="OJD82" i="8"/>
  <c r="OJC82" i="8"/>
  <c r="OJB82" i="8"/>
  <c r="OJA82" i="8"/>
  <c r="OIZ82" i="8"/>
  <c r="OIY82" i="8"/>
  <c r="OIX82" i="8"/>
  <c r="OIW82" i="8"/>
  <c r="OIV82" i="8"/>
  <c r="OIU82" i="8"/>
  <c r="OIT82" i="8"/>
  <c r="OIS82" i="8"/>
  <c r="OIR82" i="8"/>
  <c r="OIQ82" i="8"/>
  <c r="OIP82" i="8"/>
  <c r="OIO82" i="8"/>
  <c r="OIN82" i="8"/>
  <c r="OIM82" i="8"/>
  <c r="OIL82" i="8"/>
  <c r="OIK82" i="8"/>
  <c r="OIJ82" i="8"/>
  <c r="OII82" i="8"/>
  <c r="OIH82" i="8"/>
  <c r="OIG82" i="8"/>
  <c r="OIF82" i="8"/>
  <c r="OIE82" i="8"/>
  <c r="OID82" i="8"/>
  <c r="OIC82" i="8"/>
  <c r="OIB82" i="8"/>
  <c r="OIA82" i="8"/>
  <c r="OHZ82" i="8"/>
  <c r="OHY82" i="8"/>
  <c r="OHX82" i="8"/>
  <c r="OHW82" i="8"/>
  <c r="OHV82" i="8"/>
  <c r="OHU82" i="8"/>
  <c r="OHT82" i="8"/>
  <c r="OHS82" i="8"/>
  <c r="OHR82" i="8"/>
  <c r="OHQ82" i="8"/>
  <c r="OHP82" i="8"/>
  <c r="OHO82" i="8"/>
  <c r="OHN82" i="8"/>
  <c r="OHM82" i="8"/>
  <c r="OHL82" i="8"/>
  <c r="OHK82" i="8"/>
  <c r="OHJ82" i="8"/>
  <c r="OHI82" i="8"/>
  <c r="OHH82" i="8"/>
  <c r="OHG82" i="8"/>
  <c r="OHF82" i="8"/>
  <c r="OHE82" i="8"/>
  <c r="OHD82" i="8"/>
  <c r="OHC82" i="8"/>
  <c r="OHB82" i="8"/>
  <c r="OHA82" i="8"/>
  <c r="OGZ82" i="8"/>
  <c r="OGY82" i="8"/>
  <c r="OGX82" i="8"/>
  <c r="OGW82" i="8"/>
  <c r="OGV82" i="8"/>
  <c r="OGU82" i="8"/>
  <c r="OGT82" i="8"/>
  <c r="OGS82" i="8"/>
  <c r="OGR82" i="8"/>
  <c r="OGQ82" i="8"/>
  <c r="OGP82" i="8"/>
  <c r="OGO82" i="8"/>
  <c r="OGN82" i="8"/>
  <c r="OGM82" i="8"/>
  <c r="OGL82" i="8"/>
  <c r="OGK82" i="8"/>
  <c r="OGJ82" i="8"/>
  <c r="OGI82" i="8"/>
  <c r="OGH82" i="8"/>
  <c r="OGG82" i="8"/>
  <c r="OGF82" i="8"/>
  <c r="OGE82" i="8"/>
  <c r="OGD82" i="8"/>
  <c r="OGC82" i="8"/>
  <c r="OGB82" i="8"/>
  <c r="OGA82" i="8"/>
  <c r="OFZ82" i="8"/>
  <c r="OFY82" i="8"/>
  <c r="OFX82" i="8"/>
  <c r="OFW82" i="8"/>
  <c r="OFV82" i="8"/>
  <c r="OFU82" i="8"/>
  <c r="OFT82" i="8"/>
  <c r="OFS82" i="8"/>
  <c r="OFR82" i="8"/>
  <c r="OFQ82" i="8"/>
  <c r="OFP82" i="8"/>
  <c r="OFO82" i="8"/>
  <c r="OFN82" i="8"/>
  <c r="OFM82" i="8"/>
  <c r="OFL82" i="8"/>
  <c r="OFK82" i="8"/>
  <c r="OFJ82" i="8"/>
  <c r="OFI82" i="8"/>
  <c r="OFH82" i="8"/>
  <c r="OFG82" i="8"/>
  <c r="OFF82" i="8"/>
  <c r="OFE82" i="8"/>
  <c r="OFD82" i="8"/>
  <c r="OFC82" i="8"/>
  <c r="OFB82" i="8"/>
  <c r="OFA82" i="8"/>
  <c r="OEZ82" i="8"/>
  <c r="OEY82" i="8"/>
  <c r="OEX82" i="8"/>
  <c r="OEW82" i="8"/>
  <c r="OEV82" i="8"/>
  <c r="OEU82" i="8"/>
  <c r="OET82" i="8"/>
  <c r="OES82" i="8"/>
  <c r="OER82" i="8"/>
  <c r="OEQ82" i="8"/>
  <c r="OEP82" i="8"/>
  <c r="OEO82" i="8"/>
  <c r="OEN82" i="8"/>
  <c r="OEM82" i="8"/>
  <c r="OEL82" i="8"/>
  <c r="OEK82" i="8"/>
  <c r="OEJ82" i="8"/>
  <c r="OEI82" i="8"/>
  <c r="OEH82" i="8"/>
  <c r="OEG82" i="8"/>
  <c r="OEF82" i="8"/>
  <c r="OEE82" i="8"/>
  <c r="OED82" i="8"/>
  <c r="OEC82" i="8"/>
  <c r="OEB82" i="8"/>
  <c r="OEA82" i="8"/>
  <c r="ODZ82" i="8"/>
  <c r="ODY82" i="8"/>
  <c r="ODX82" i="8"/>
  <c r="ODW82" i="8"/>
  <c r="ODV82" i="8"/>
  <c r="ODU82" i="8"/>
  <c r="ODT82" i="8"/>
  <c r="ODS82" i="8"/>
  <c r="ODR82" i="8"/>
  <c r="ODQ82" i="8"/>
  <c r="ODP82" i="8"/>
  <c r="ODO82" i="8"/>
  <c r="ODN82" i="8"/>
  <c r="ODM82" i="8"/>
  <c r="ODL82" i="8"/>
  <c r="ODK82" i="8"/>
  <c r="ODJ82" i="8"/>
  <c r="ODI82" i="8"/>
  <c r="ODH82" i="8"/>
  <c r="ODG82" i="8"/>
  <c r="ODF82" i="8"/>
  <c r="ODE82" i="8"/>
  <c r="ODD82" i="8"/>
  <c r="ODC82" i="8"/>
  <c r="ODB82" i="8"/>
  <c r="ODA82" i="8"/>
  <c r="OCZ82" i="8"/>
  <c r="OCY82" i="8"/>
  <c r="OCX82" i="8"/>
  <c r="OCW82" i="8"/>
  <c r="OCV82" i="8"/>
  <c r="OCU82" i="8"/>
  <c r="OCT82" i="8"/>
  <c r="OCS82" i="8"/>
  <c r="OCR82" i="8"/>
  <c r="OCQ82" i="8"/>
  <c r="OCP82" i="8"/>
  <c r="OCO82" i="8"/>
  <c r="OCN82" i="8"/>
  <c r="OCM82" i="8"/>
  <c r="OCL82" i="8"/>
  <c r="OCK82" i="8"/>
  <c r="OCJ82" i="8"/>
  <c r="OCI82" i="8"/>
  <c r="OCH82" i="8"/>
  <c r="OCG82" i="8"/>
  <c r="OCF82" i="8"/>
  <c r="OCE82" i="8"/>
  <c r="OCD82" i="8"/>
  <c r="OCC82" i="8"/>
  <c r="OCB82" i="8"/>
  <c r="OCA82" i="8"/>
  <c r="OBZ82" i="8"/>
  <c r="OBY82" i="8"/>
  <c r="OBX82" i="8"/>
  <c r="OBW82" i="8"/>
  <c r="OBV82" i="8"/>
  <c r="OBU82" i="8"/>
  <c r="OBT82" i="8"/>
  <c r="OBS82" i="8"/>
  <c r="OBR82" i="8"/>
  <c r="OBQ82" i="8"/>
  <c r="OBP82" i="8"/>
  <c r="OBO82" i="8"/>
  <c r="OBN82" i="8"/>
  <c r="OBM82" i="8"/>
  <c r="OBL82" i="8"/>
  <c r="OBK82" i="8"/>
  <c r="OBJ82" i="8"/>
  <c r="OBI82" i="8"/>
  <c r="OBH82" i="8"/>
  <c r="OBG82" i="8"/>
  <c r="OBF82" i="8"/>
  <c r="OBE82" i="8"/>
  <c r="OBD82" i="8"/>
  <c r="OBC82" i="8"/>
  <c r="OBB82" i="8"/>
  <c r="OBA82" i="8"/>
  <c r="OAZ82" i="8"/>
  <c r="OAY82" i="8"/>
  <c r="OAX82" i="8"/>
  <c r="OAW82" i="8"/>
  <c r="OAV82" i="8"/>
  <c r="OAU82" i="8"/>
  <c r="OAT82" i="8"/>
  <c r="OAS82" i="8"/>
  <c r="OAR82" i="8"/>
  <c r="OAQ82" i="8"/>
  <c r="OAP82" i="8"/>
  <c r="OAO82" i="8"/>
  <c r="OAN82" i="8"/>
  <c r="OAM82" i="8"/>
  <c r="OAL82" i="8"/>
  <c r="OAK82" i="8"/>
  <c r="OAJ82" i="8"/>
  <c r="OAI82" i="8"/>
  <c r="OAH82" i="8"/>
  <c r="OAG82" i="8"/>
  <c r="OAF82" i="8"/>
  <c r="OAE82" i="8"/>
  <c r="OAD82" i="8"/>
  <c r="OAC82" i="8"/>
  <c r="OAB82" i="8"/>
  <c r="OAA82" i="8"/>
  <c r="NZZ82" i="8"/>
  <c r="NZY82" i="8"/>
  <c r="NZX82" i="8"/>
  <c r="NZW82" i="8"/>
  <c r="NZV82" i="8"/>
  <c r="NZU82" i="8"/>
  <c r="NZT82" i="8"/>
  <c r="NZS82" i="8"/>
  <c r="NZR82" i="8"/>
  <c r="NZQ82" i="8"/>
  <c r="NZP82" i="8"/>
  <c r="NZO82" i="8"/>
  <c r="NZN82" i="8"/>
  <c r="NZM82" i="8"/>
  <c r="NZL82" i="8"/>
  <c r="NZK82" i="8"/>
  <c r="NZJ82" i="8"/>
  <c r="NZI82" i="8"/>
  <c r="NZH82" i="8"/>
  <c r="NZG82" i="8"/>
  <c r="NZF82" i="8"/>
  <c r="NZE82" i="8"/>
  <c r="NZD82" i="8"/>
  <c r="NZC82" i="8"/>
  <c r="NZB82" i="8"/>
  <c r="NZA82" i="8"/>
  <c r="NYZ82" i="8"/>
  <c r="NYY82" i="8"/>
  <c r="NYX82" i="8"/>
  <c r="NYW82" i="8"/>
  <c r="NYV82" i="8"/>
  <c r="NYU82" i="8"/>
  <c r="NYT82" i="8"/>
  <c r="NYS82" i="8"/>
  <c r="NYR82" i="8"/>
  <c r="NYQ82" i="8"/>
  <c r="NYP82" i="8"/>
  <c r="NYO82" i="8"/>
  <c r="NYN82" i="8"/>
  <c r="NYM82" i="8"/>
  <c r="NYL82" i="8"/>
  <c r="NYK82" i="8"/>
  <c r="NYJ82" i="8"/>
  <c r="NYI82" i="8"/>
  <c r="NYH82" i="8"/>
  <c r="NYG82" i="8"/>
  <c r="NYF82" i="8"/>
  <c r="NYE82" i="8"/>
  <c r="NYD82" i="8"/>
  <c r="NYC82" i="8"/>
  <c r="NYB82" i="8"/>
  <c r="NYA82" i="8"/>
  <c r="NXZ82" i="8"/>
  <c r="NXY82" i="8"/>
  <c r="NXX82" i="8"/>
  <c r="NXW82" i="8"/>
  <c r="NXV82" i="8"/>
  <c r="NXU82" i="8"/>
  <c r="NXT82" i="8"/>
  <c r="NXS82" i="8"/>
  <c r="NXR82" i="8"/>
  <c r="NXQ82" i="8"/>
  <c r="NXP82" i="8"/>
  <c r="NXO82" i="8"/>
  <c r="NXN82" i="8"/>
  <c r="NXM82" i="8"/>
  <c r="NXL82" i="8"/>
  <c r="NXK82" i="8"/>
  <c r="NXJ82" i="8"/>
  <c r="NXI82" i="8"/>
  <c r="NXH82" i="8"/>
  <c r="NXG82" i="8"/>
  <c r="NXF82" i="8"/>
  <c r="NXE82" i="8"/>
  <c r="NXD82" i="8"/>
  <c r="NXC82" i="8"/>
  <c r="NXB82" i="8"/>
  <c r="NXA82" i="8"/>
  <c r="NWZ82" i="8"/>
  <c r="NWY82" i="8"/>
  <c r="NWX82" i="8"/>
  <c r="NWW82" i="8"/>
  <c r="NWV82" i="8"/>
  <c r="NWU82" i="8"/>
  <c r="NWT82" i="8"/>
  <c r="NWS82" i="8"/>
  <c r="NWR82" i="8"/>
  <c r="NWQ82" i="8"/>
  <c r="NWP82" i="8"/>
  <c r="NWO82" i="8"/>
  <c r="NWN82" i="8"/>
  <c r="NWM82" i="8"/>
  <c r="NWL82" i="8"/>
  <c r="NWK82" i="8"/>
  <c r="NWJ82" i="8"/>
  <c r="NWI82" i="8"/>
  <c r="NWH82" i="8"/>
  <c r="NWG82" i="8"/>
  <c r="NWF82" i="8"/>
  <c r="NWE82" i="8"/>
  <c r="NWD82" i="8"/>
  <c r="NWC82" i="8"/>
  <c r="NWB82" i="8"/>
  <c r="NWA82" i="8"/>
  <c r="NVZ82" i="8"/>
  <c r="NVY82" i="8"/>
  <c r="NVX82" i="8"/>
  <c r="NVW82" i="8"/>
  <c r="NVV82" i="8"/>
  <c r="NVU82" i="8"/>
  <c r="NVT82" i="8"/>
  <c r="NVS82" i="8"/>
  <c r="NVR82" i="8"/>
  <c r="NVQ82" i="8"/>
  <c r="NVP82" i="8"/>
  <c r="NVO82" i="8"/>
  <c r="NVN82" i="8"/>
  <c r="NVM82" i="8"/>
  <c r="NVL82" i="8"/>
  <c r="NVK82" i="8"/>
  <c r="NVJ82" i="8"/>
  <c r="NVI82" i="8"/>
  <c r="NVH82" i="8"/>
  <c r="NVG82" i="8"/>
  <c r="NVF82" i="8"/>
  <c r="NVE82" i="8"/>
  <c r="NVD82" i="8"/>
  <c r="NVC82" i="8"/>
  <c r="NVB82" i="8"/>
  <c r="NVA82" i="8"/>
  <c r="NUZ82" i="8"/>
  <c r="NUY82" i="8"/>
  <c r="NUX82" i="8"/>
  <c r="NUW82" i="8"/>
  <c r="NUV82" i="8"/>
  <c r="NUU82" i="8"/>
  <c r="NUT82" i="8"/>
  <c r="NUS82" i="8"/>
  <c r="NUR82" i="8"/>
  <c r="NUQ82" i="8"/>
  <c r="NUP82" i="8"/>
  <c r="NUO82" i="8"/>
  <c r="NUN82" i="8"/>
  <c r="NUM82" i="8"/>
  <c r="NUL82" i="8"/>
  <c r="NUK82" i="8"/>
  <c r="NUJ82" i="8"/>
  <c r="NUI82" i="8"/>
  <c r="NUH82" i="8"/>
  <c r="NUG82" i="8"/>
  <c r="NUF82" i="8"/>
  <c r="NUE82" i="8"/>
  <c r="NUD82" i="8"/>
  <c r="NUC82" i="8"/>
  <c r="NUB82" i="8"/>
  <c r="NUA82" i="8"/>
  <c r="NTZ82" i="8"/>
  <c r="NTY82" i="8"/>
  <c r="NTX82" i="8"/>
  <c r="NTW82" i="8"/>
  <c r="NTV82" i="8"/>
  <c r="NTU82" i="8"/>
  <c r="NTT82" i="8"/>
  <c r="NTS82" i="8"/>
  <c r="NTR82" i="8"/>
  <c r="NTQ82" i="8"/>
  <c r="NTP82" i="8"/>
  <c r="NTO82" i="8"/>
  <c r="NTN82" i="8"/>
  <c r="NTM82" i="8"/>
  <c r="NTL82" i="8"/>
  <c r="NTK82" i="8"/>
  <c r="NTJ82" i="8"/>
  <c r="NTI82" i="8"/>
  <c r="NTH82" i="8"/>
  <c r="NTG82" i="8"/>
  <c r="NTF82" i="8"/>
  <c r="NTE82" i="8"/>
  <c r="NTD82" i="8"/>
  <c r="NTC82" i="8"/>
  <c r="NTB82" i="8"/>
  <c r="NTA82" i="8"/>
  <c r="NSZ82" i="8"/>
  <c r="NSY82" i="8"/>
  <c r="NSX82" i="8"/>
  <c r="NSW82" i="8"/>
  <c r="NSV82" i="8"/>
  <c r="NSU82" i="8"/>
  <c r="NST82" i="8"/>
  <c r="NSS82" i="8"/>
  <c r="NSR82" i="8"/>
  <c r="NSQ82" i="8"/>
  <c r="NSP82" i="8"/>
  <c r="NSO82" i="8"/>
  <c r="NSN82" i="8"/>
  <c r="NSM82" i="8"/>
  <c r="NSL82" i="8"/>
  <c r="NSK82" i="8"/>
  <c r="NSJ82" i="8"/>
  <c r="NSI82" i="8"/>
  <c r="NSH82" i="8"/>
  <c r="NSG82" i="8"/>
  <c r="NSF82" i="8"/>
  <c r="NSE82" i="8"/>
  <c r="NSD82" i="8"/>
  <c r="NSC82" i="8"/>
  <c r="NSB82" i="8"/>
  <c r="NSA82" i="8"/>
  <c r="NRZ82" i="8"/>
  <c r="NRY82" i="8"/>
  <c r="NRX82" i="8"/>
  <c r="NRW82" i="8"/>
  <c r="NRV82" i="8"/>
  <c r="NRU82" i="8"/>
  <c r="NRT82" i="8"/>
  <c r="NRS82" i="8"/>
  <c r="NRR82" i="8"/>
  <c r="NRQ82" i="8"/>
  <c r="NRP82" i="8"/>
  <c r="NRO82" i="8"/>
  <c r="NRN82" i="8"/>
  <c r="NRM82" i="8"/>
  <c r="NRL82" i="8"/>
  <c r="NRK82" i="8"/>
  <c r="NRJ82" i="8"/>
  <c r="NRI82" i="8"/>
  <c r="NRH82" i="8"/>
  <c r="NRG82" i="8"/>
  <c r="NRF82" i="8"/>
  <c r="NRE82" i="8"/>
  <c r="NRD82" i="8"/>
  <c r="NRC82" i="8"/>
  <c r="NRB82" i="8"/>
  <c r="NRA82" i="8"/>
  <c r="NQZ82" i="8"/>
  <c r="NQY82" i="8"/>
  <c r="NQX82" i="8"/>
  <c r="NQW82" i="8"/>
  <c r="NQV82" i="8"/>
  <c r="NQU82" i="8"/>
  <c r="NQT82" i="8"/>
  <c r="NQS82" i="8"/>
  <c r="NQR82" i="8"/>
  <c r="NQQ82" i="8"/>
  <c r="NQP82" i="8"/>
  <c r="NQO82" i="8"/>
  <c r="NQN82" i="8"/>
  <c r="NQM82" i="8"/>
  <c r="NQL82" i="8"/>
  <c r="NQK82" i="8"/>
  <c r="NQJ82" i="8"/>
  <c r="NQI82" i="8"/>
  <c r="NQH82" i="8"/>
  <c r="NQG82" i="8"/>
  <c r="NQF82" i="8"/>
  <c r="NQE82" i="8"/>
  <c r="NQD82" i="8"/>
  <c r="NQC82" i="8"/>
  <c r="NQB82" i="8"/>
  <c r="NQA82" i="8"/>
  <c r="NPZ82" i="8"/>
  <c r="NPY82" i="8"/>
  <c r="NPX82" i="8"/>
  <c r="NPW82" i="8"/>
  <c r="NPV82" i="8"/>
  <c r="NPU82" i="8"/>
  <c r="NPT82" i="8"/>
  <c r="NPS82" i="8"/>
  <c r="NPR82" i="8"/>
  <c r="NPQ82" i="8"/>
  <c r="NPP82" i="8"/>
  <c r="NPO82" i="8"/>
  <c r="NPN82" i="8"/>
  <c r="NPM82" i="8"/>
  <c r="NPL82" i="8"/>
  <c r="NPK82" i="8"/>
  <c r="NPJ82" i="8"/>
  <c r="NPI82" i="8"/>
  <c r="NPH82" i="8"/>
  <c r="NPG82" i="8"/>
  <c r="NPF82" i="8"/>
  <c r="NPE82" i="8"/>
  <c r="NPD82" i="8"/>
  <c r="NPC82" i="8"/>
  <c r="NPB82" i="8"/>
  <c r="NPA82" i="8"/>
  <c r="NOZ82" i="8"/>
  <c r="NOY82" i="8"/>
  <c r="NOX82" i="8"/>
  <c r="NOW82" i="8"/>
  <c r="NOV82" i="8"/>
  <c r="NOU82" i="8"/>
  <c r="NOT82" i="8"/>
  <c r="NOS82" i="8"/>
  <c r="NOR82" i="8"/>
  <c r="NOQ82" i="8"/>
  <c r="NOP82" i="8"/>
  <c r="NOO82" i="8"/>
  <c r="NON82" i="8"/>
  <c r="NOM82" i="8"/>
  <c r="NOL82" i="8"/>
  <c r="NOK82" i="8"/>
  <c r="NOJ82" i="8"/>
  <c r="NOI82" i="8"/>
  <c r="NOH82" i="8"/>
  <c r="NOG82" i="8"/>
  <c r="NOF82" i="8"/>
  <c r="NOE82" i="8"/>
  <c r="NOD82" i="8"/>
  <c r="NOC82" i="8"/>
  <c r="NOB82" i="8"/>
  <c r="NOA82" i="8"/>
  <c r="NNZ82" i="8"/>
  <c r="NNY82" i="8"/>
  <c r="NNX82" i="8"/>
  <c r="NNW82" i="8"/>
  <c r="NNV82" i="8"/>
  <c r="NNU82" i="8"/>
  <c r="NNT82" i="8"/>
  <c r="NNS82" i="8"/>
  <c r="NNR82" i="8"/>
  <c r="NNQ82" i="8"/>
  <c r="NNP82" i="8"/>
  <c r="NNO82" i="8"/>
  <c r="NNN82" i="8"/>
  <c r="NNM82" i="8"/>
  <c r="NNL82" i="8"/>
  <c r="NNK82" i="8"/>
  <c r="NNJ82" i="8"/>
  <c r="NNI82" i="8"/>
  <c r="NNH82" i="8"/>
  <c r="NNG82" i="8"/>
  <c r="NNF82" i="8"/>
  <c r="NNE82" i="8"/>
  <c r="NND82" i="8"/>
  <c r="NNC82" i="8"/>
  <c r="NNB82" i="8"/>
  <c r="NNA82" i="8"/>
  <c r="NMZ82" i="8"/>
  <c r="NMY82" i="8"/>
  <c r="NMX82" i="8"/>
  <c r="NMW82" i="8"/>
  <c r="NMV82" i="8"/>
  <c r="NMU82" i="8"/>
  <c r="NMT82" i="8"/>
  <c r="NMS82" i="8"/>
  <c r="NMR82" i="8"/>
  <c r="NMQ82" i="8"/>
  <c r="NMP82" i="8"/>
  <c r="NMO82" i="8"/>
  <c r="NMN82" i="8"/>
  <c r="NMM82" i="8"/>
  <c r="NML82" i="8"/>
  <c r="NMK82" i="8"/>
  <c r="NMJ82" i="8"/>
  <c r="NMI82" i="8"/>
  <c r="NMH82" i="8"/>
  <c r="NMG82" i="8"/>
  <c r="NMF82" i="8"/>
  <c r="NME82" i="8"/>
  <c r="NMD82" i="8"/>
  <c r="NMC82" i="8"/>
  <c r="NMB82" i="8"/>
  <c r="NMA82" i="8"/>
  <c r="NLZ82" i="8"/>
  <c r="NLY82" i="8"/>
  <c r="NLX82" i="8"/>
  <c r="NLW82" i="8"/>
  <c r="NLV82" i="8"/>
  <c r="NLU82" i="8"/>
  <c r="NLT82" i="8"/>
  <c r="NLS82" i="8"/>
  <c r="NLR82" i="8"/>
  <c r="NLQ82" i="8"/>
  <c r="NLP82" i="8"/>
  <c r="NLO82" i="8"/>
  <c r="NLN82" i="8"/>
  <c r="NLM82" i="8"/>
  <c r="NLL82" i="8"/>
  <c r="NLK82" i="8"/>
  <c r="NLJ82" i="8"/>
  <c r="NLI82" i="8"/>
  <c r="NLH82" i="8"/>
  <c r="NLG82" i="8"/>
  <c r="NLF82" i="8"/>
  <c r="NLE82" i="8"/>
  <c r="NLD82" i="8"/>
  <c r="NLC82" i="8"/>
  <c r="NLB82" i="8"/>
  <c r="NLA82" i="8"/>
  <c r="NKZ82" i="8"/>
  <c r="NKY82" i="8"/>
  <c r="NKX82" i="8"/>
  <c r="NKW82" i="8"/>
  <c r="NKV82" i="8"/>
  <c r="NKU82" i="8"/>
  <c r="NKT82" i="8"/>
  <c r="NKS82" i="8"/>
  <c r="NKR82" i="8"/>
  <c r="NKQ82" i="8"/>
  <c r="NKP82" i="8"/>
  <c r="NKO82" i="8"/>
  <c r="NKN82" i="8"/>
  <c r="NKM82" i="8"/>
  <c r="NKL82" i="8"/>
  <c r="NKK82" i="8"/>
  <c r="NKJ82" i="8"/>
  <c r="NKI82" i="8"/>
  <c r="NKH82" i="8"/>
  <c r="NKG82" i="8"/>
  <c r="NKF82" i="8"/>
  <c r="NKE82" i="8"/>
  <c r="NKD82" i="8"/>
  <c r="NKC82" i="8"/>
  <c r="NKB82" i="8"/>
  <c r="NKA82" i="8"/>
  <c r="NJZ82" i="8"/>
  <c r="NJY82" i="8"/>
  <c r="NJX82" i="8"/>
  <c r="NJW82" i="8"/>
  <c r="NJV82" i="8"/>
  <c r="NJU82" i="8"/>
  <c r="NJT82" i="8"/>
  <c r="NJS82" i="8"/>
  <c r="NJR82" i="8"/>
  <c r="NJQ82" i="8"/>
  <c r="NJP82" i="8"/>
  <c r="NJO82" i="8"/>
  <c r="NJN82" i="8"/>
  <c r="NJM82" i="8"/>
  <c r="NJL82" i="8"/>
  <c r="NJK82" i="8"/>
  <c r="NJJ82" i="8"/>
  <c r="NJI82" i="8"/>
  <c r="NJH82" i="8"/>
  <c r="NJG82" i="8"/>
  <c r="NJF82" i="8"/>
  <c r="NJE82" i="8"/>
  <c r="NJD82" i="8"/>
  <c r="NJC82" i="8"/>
  <c r="NJB82" i="8"/>
  <c r="NJA82" i="8"/>
  <c r="NIZ82" i="8"/>
  <c r="NIY82" i="8"/>
  <c r="NIX82" i="8"/>
  <c r="NIW82" i="8"/>
  <c r="NIV82" i="8"/>
  <c r="NIU82" i="8"/>
  <c r="NIT82" i="8"/>
  <c r="NIS82" i="8"/>
  <c r="NIR82" i="8"/>
  <c r="NIQ82" i="8"/>
  <c r="NIP82" i="8"/>
  <c r="NIO82" i="8"/>
  <c r="NIN82" i="8"/>
  <c r="NIM82" i="8"/>
  <c r="NIL82" i="8"/>
  <c r="NIK82" i="8"/>
  <c r="NIJ82" i="8"/>
  <c r="NII82" i="8"/>
  <c r="NIH82" i="8"/>
  <c r="NIG82" i="8"/>
  <c r="NIF82" i="8"/>
  <c r="NIE82" i="8"/>
  <c r="NID82" i="8"/>
  <c r="NIC82" i="8"/>
  <c r="NIB82" i="8"/>
  <c r="NIA82" i="8"/>
  <c r="NHZ82" i="8"/>
  <c r="NHY82" i="8"/>
  <c r="NHX82" i="8"/>
  <c r="NHW82" i="8"/>
  <c r="NHV82" i="8"/>
  <c r="NHU82" i="8"/>
  <c r="NHT82" i="8"/>
  <c r="NHS82" i="8"/>
  <c r="NHR82" i="8"/>
  <c r="NHQ82" i="8"/>
  <c r="NHP82" i="8"/>
  <c r="NHO82" i="8"/>
  <c r="NHN82" i="8"/>
  <c r="NHM82" i="8"/>
  <c r="NHL82" i="8"/>
  <c r="NHK82" i="8"/>
  <c r="NHJ82" i="8"/>
  <c r="NHI82" i="8"/>
  <c r="NHH82" i="8"/>
  <c r="NHG82" i="8"/>
  <c r="NHF82" i="8"/>
  <c r="NHE82" i="8"/>
  <c r="NHD82" i="8"/>
  <c r="NHC82" i="8"/>
  <c r="NHB82" i="8"/>
  <c r="NHA82" i="8"/>
  <c r="NGZ82" i="8"/>
  <c r="NGY82" i="8"/>
  <c r="NGX82" i="8"/>
  <c r="NGW82" i="8"/>
  <c r="NGV82" i="8"/>
  <c r="NGU82" i="8"/>
  <c r="NGT82" i="8"/>
  <c r="NGS82" i="8"/>
  <c r="NGR82" i="8"/>
  <c r="NGQ82" i="8"/>
  <c r="NGP82" i="8"/>
  <c r="NGO82" i="8"/>
  <c r="NGN82" i="8"/>
  <c r="NGM82" i="8"/>
  <c r="NGL82" i="8"/>
  <c r="NGK82" i="8"/>
  <c r="NGJ82" i="8"/>
  <c r="NGI82" i="8"/>
  <c r="NGH82" i="8"/>
  <c r="NGG82" i="8"/>
  <c r="NGF82" i="8"/>
  <c r="NGE82" i="8"/>
  <c r="NGD82" i="8"/>
  <c r="NGC82" i="8"/>
  <c r="NGB82" i="8"/>
  <c r="NGA82" i="8"/>
  <c r="NFZ82" i="8"/>
  <c r="NFY82" i="8"/>
  <c r="NFX82" i="8"/>
  <c r="NFW82" i="8"/>
  <c r="NFV82" i="8"/>
  <c r="NFU82" i="8"/>
  <c r="NFT82" i="8"/>
  <c r="NFS82" i="8"/>
  <c r="NFR82" i="8"/>
  <c r="NFQ82" i="8"/>
  <c r="NFP82" i="8"/>
  <c r="NFO82" i="8"/>
  <c r="NFN82" i="8"/>
  <c r="NFM82" i="8"/>
  <c r="NFL82" i="8"/>
  <c r="NFK82" i="8"/>
  <c r="NFJ82" i="8"/>
  <c r="NFI82" i="8"/>
  <c r="NFH82" i="8"/>
  <c r="NFG82" i="8"/>
  <c r="NFF82" i="8"/>
  <c r="NFE82" i="8"/>
  <c r="NFD82" i="8"/>
  <c r="NFC82" i="8"/>
  <c r="NFB82" i="8"/>
  <c r="NFA82" i="8"/>
  <c r="NEZ82" i="8"/>
  <c r="NEY82" i="8"/>
  <c r="NEX82" i="8"/>
  <c r="NEW82" i="8"/>
  <c r="NEV82" i="8"/>
  <c r="NEU82" i="8"/>
  <c r="NET82" i="8"/>
  <c r="NES82" i="8"/>
  <c r="NER82" i="8"/>
  <c r="NEQ82" i="8"/>
  <c r="NEP82" i="8"/>
  <c r="NEO82" i="8"/>
  <c r="NEN82" i="8"/>
  <c r="NEM82" i="8"/>
  <c r="NEL82" i="8"/>
  <c r="NEK82" i="8"/>
  <c r="NEJ82" i="8"/>
  <c r="NEI82" i="8"/>
  <c r="NEH82" i="8"/>
  <c r="NEG82" i="8"/>
  <c r="NEF82" i="8"/>
  <c r="NEE82" i="8"/>
  <c r="NED82" i="8"/>
  <c r="NEC82" i="8"/>
  <c r="NEB82" i="8"/>
  <c r="NEA82" i="8"/>
  <c r="NDZ82" i="8"/>
  <c r="NDY82" i="8"/>
  <c r="NDX82" i="8"/>
  <c r="NDW82" i="8"/>
  <c r="NDV82" i="8"/>
  <c r="NDU82" i="8"/>
  <c r="NDT82" i="8"/>
  <c r="NDS82" i="8"/>
  <c r="NDR82" i="8"/>
  <c r="NDQ82" i="8"/>
  <c r="NDP82" i="8"/>
  <c r="NDO82" i="8"/>
  <c r="NDN82" i="8"/>
  <c r="NDM82" i="8"/>
  <c r="NDL82" i="8"/>
  <c r="NDK82" i="8"/>
  <c r="NDJ82" i="8"/>
  <c r="NDI82" i="8"/>
  <c r="NDH82" i="8"/>
  <c r="NDG82" i="8"/>
  <c r="NDF82" i="8"/>
  <c r="NDE82" i="8"/>
  <c r="NDD82" i="8"/>
  <c r="NDC82" i="8"/>
  <c r="NDB82" i="8"/>
  <c r="NDA82" i="8"/>
  <c r="NCZ82" i="8"/>
  <c r="NCY82" i="8"/>
  <c r="NCX82" i="8"/>
  <c r="NCW82" i="8"/>
  <c r="NCV82" i="8"/>
  <c r="NCU82" i="8"/>
  <c r="NCT82" i="8"/>
  <c r="NCS82" i="8"/>
  <c r="NCR82" i="8"/>
  <c r="NCQ82" i="8"/>
  <c r="NCP82" i="8"/>
  <c r="NCO82" i="8"/>
  <c r="NCN82" i="8"/>
  <c r="NCM82" i="8"/>
  <c r="NCL82" i="8"/>
  <c r="NCK82" i="8"/>
  <c r="NCJ82" i="8"/>
  <c r="NCI82" i="8"/>
  <c r="NCH82" i="8"/>
  <c r="NCG82" i="8"/>
  <c r="NCF82" i="8"/>
  <c r="NCE82" i="8"/>
  <c r="NCD82" i="8"/>
  <c r="NCC82" i="8"/>
  <c r="NCB82" i="8"/>
  <c r="NCA82" i="8"/>
  <c r="NBZ82" i="8"/>
  <c r="NBY82" i="8"/>
  <c r="NBX82" i="8"/>
  <c r="NBW82" i="8"/>
  <c r="NBV82" i="8"/>
  <c r="NBU82" i="8"/>
  <c r="NBT82" i="8"/>
  <c r="NBS82" i="8"/>
  <c r="NBR82" i="8"/>
  <c r="NBQ82" i="8"/>
  <c r="NBP82" i="8"/>
  <c r="NBO82" i="8"/>
  <c r="NBN82" i="8"/>
  <c r="NBM82" i="8"/>
  <c r="NBL82" i="8"/>
  <c r="NBK82" i="8"/>
  <c r="NBJ82" i="8"/>
  <c r="NBI82" i="8"/>
  <c r="NBH82" i="8"/>
  <c r="NBG82" i="8"/>
  <c r="NBF82" i="8"/>
  <c r="NBE82" i="8"/>
  <c r="NBD82" i="8"/>
  <c r="NBC82" i="8"/>
  <c r="NBB82" i="8"/>
  <c r="NBA82" i="8"/>
  <c r="NAZ82" i="8"/>
  <c r="NAY82" i="8"/>
  <c r="NAX82" i="8"/>
  <c r="NAW82" i="8"/>
  <c r="NAV82" i="8"/>
  <c r="NAU82" i="8"/>
  <c r="NAT82" i="8"/>
  <c r="NAS82" i="8"/>
  <c r="NAR82" i="8"/>
  <c r="NAQ82" i="8"/>
  <c r="NAP82" i="8"/>
  <c r="NAO82" i="8"/>
  <c r="NAN82" i="8"/>
  <c r="NAM82" i="8"/>
  <c r="NAL82" i="8"/>
  <c r="NAK82" i="8"/>
  <c r="NAJ82" i="8"/>
  <c r="NAI82" i="8"/>
  <c r="NAH82" i="8"/>
  <c r="NAG82" i="8"/>
  <c r="NAF82" i="8"/>
  <c r="NAE82" i="8"/>
  <c r="NAD82" i="8"/>
  <c r="NAC82" i="8"/>
  <c r="NAB82" i="8"/>
  <c r="NAA82" i="8"/>
  <c r="MZZ82" i="8"/>
  <c r="MZY82" i="8"/>
  <c r="MZX82" i="8"/>
  <c r="MZW82" i="8"/>
  <c r="MZV82" i="8"/>
  <c r="MZU82" i="8"/>
  <c r="MZT82" i="8"/>
  <c r="MZS82" i="8"/>
  <c r="MZR82" i="8"/>
  <c r="MZQ82" i="8"/>
  <c r="MZP82" i="8"/>
  <c r="MZO82" i="8"/>
  <c r="MZN82" i="8"/>
  <c r="MZM82" i="8"/>
  <c r="MZL82" i="8"/>
  <c r="MZK82" i="8"/>
  <c r="MZJ82" i="8"/>
  <c r="MZI82" i="8"/>
  <c r="MZH82" i="8"/>
  <c r="MZG82" i="8"/>
  <c r="MZF82" i="8"/>
  <c r="MZE82" i="8"/>
  <c r="MZD82" i="8"/>
  <c r="MZC82" i="8"/>
  <c r="MZB82" i="8"/>
  <c r="MZA82" i="8"/>
  <c r="MYZ82" i="8"/>
  <c r="MYY82" i="8"/>
  <c r="MYX82" i="8"/>
  <c r="MYW82" i="8"/>
  <c r="MYV82" i="8"/>
  <c r="MYU82" i="8"/>
  <c r="MYT82" i="8"/>
  <c r="MYS82" i="8"/>
  <c r="MYR82" i="8"/>
  <c r="MYQ82" i="8"/>
  <c r="MYP82" i="8"/>
  <c r="MYO82" i="8"/>
  <c r="MYN82" i="8"/>
  <c r="MYM82" i="8"/>
  <c r="MYL82" i="8"/>
  <c r="MYK82" i="8"/>
  <c r="MYJ82" i="8"/>
  <c r="MYI82" i="8"/>
  <c r="MYH82" i="8"/>
  <c r="MYG82" i="8"/>
  <c r="MYF82" i="8"/>
  <c r="MYE82" i="8"/>
  <c r="MYD82" i="8"/>
  <c r="MYC82" i="8"/>
  <c r="MYB82" i="8"/>
  <c r="MYA82" i="8"/>
  <c r="MXZ82" i="8"/>
  <c r="MXY82" i="8"/>
  <c r="MXX82" i="8"/>
  <c r="MXW82" i="8"/>
  <c r="MXV82" i="8"/>
  <c r="MXU82" i="8"/>
  <c r="MXT82" i="8"/>
  <c r="MXS82" i="8"/>
  <c r="MXR82" i="8"/>
  <c r="MXQ82" i="8"/>
  <c r="MXP82" i="8"/>
  <c r="MXO82" i="8"/>
  <c r="MXN82" i="8"/>
  <c r="MXM82" i="8"/>
  <c r="MXL82" i="8"/>
  <c r="MXK82" i="8"/>
  <c r="MXJ82" i="8"/>
  <c r="MXI82" i="8"/>
  <c r="MXH82" i="8"/>
  <c r="MXG82" i="8"/>
  <c r="MXF82" i="8"/>
  <c r="MXE82" i="8"/>
  <c r="MXD82" i="8"/>
  <c r="MXC82" i="8"/>
  <c r="MXB82" i="8"/>
  <c r="MXA82" i="8"/>
  <c r="MWZ82" i="8"/>
  <c r="MWY82" i="8"/>
  <c r="MWX82" i="8"/>
  <c r="MWW82" i="8"/>
  <c r="MWV82" i="8"/>
  <c r="MWU82" i="8"/>
  <c r="MWT82" i="8"/>
  <c r="MWS82" i="8"/>
  <c r="MWR82" i="8"/>
  <c r="MWQ82" i="8"/>
  <c r="MWP82" i="8"/>
  <c r="MWO82" i="8"/>
  <c r="MWN82" i="8"/>
  <c r="MWM82" i="8"/>
  <c r="MWL82" i="8"/>
  <c r="MWK82" i="8"/>
  <c r="MWJ82" i="8"/>
  <c r="MWI82" i="8"/>
  <c r="MWH82" i="8"/>
  <c r="MWG82" i="8"/>
  <c r="MWF82" i="8"/>
  <c r="MWE82" i="8"/>
  <c r="MWD82" i="8"/>
  <c r="MWC82" i="8"/>
  <c r="MWB82" i="8"/>
  <c r="MWA82" i="8"/>
  <c r="MVZ82" i="8"/>
  <c r="MVY82" i="8"/>
  <c r="MVX82" i="8"/>
  <c r="MVW82" i="8"/>
  <c r="MVV82" i="8"/>
  <c r="MVU82" i="8"/>
  <c r="MVT82" i="8"/>
  <c r="MVS82" i="8"/>
  <c r="MVR82" i="8"/>
  <c r="MVQ82" i="8"/>
  <c r="MVP82" i="8"/>
  <c r="MVO82" i="8"/>
  <c r="MVN82" i="8"/>
  <c r="MVM82" i="8"/>
  <c r="MVL82" i="8"/>
  <c r="MVK82" i="8"/>
  <c r="MVJ82" i="8"/>
  <c r="MVI82" i="8"/>
  <c r="MVH82" i="8"/>
  <c r="MVG82" i="8"/>
  <c r="MVF82" i="8"/>
  <c r="MVE82" i="8"/>
  <c r="MVD82" i="8"/>
  <c r="MVC82" i="8"/>
  <c r="MVB82" i="8"/>
  <c r="MVA82" i="8"/>
  <c r="MUZ82" i="8"/>
  <c r="MUY82" i="8"/>
  <c r="MUX82" i="8"/>
  <c r="MUW82" i="8"/>
  <c r="MUV82" i="8"/>
  <c r="MUU82" i="8"/>
  <c r="MUT82" i="8"/>
  <c r="MUS82" i="8"/>
  <c r="MUR82" i="8"/>
  <c r="MUQ82" i="8"/>
  <c r="MUP82" i="8"/>
  <c r="MUO82" i="8"/>
  <c r="MUN82" i="8"/>
  <c r="MUM82" i="8"/>
  <c r="MUL82" i="8"/>
  <c r="MUK82" i="8"/>
  <c r="MUJ82" i="8"/>
  <c r="MUI82" i="8"/>
  <c r="MUH82" i="8"/>
  <c r="MUG82" i="8"/>
  <c r="MUF82" i="8"/>
  <c r="MUE82" i="8"/>
  <c r="MUD82" i="8"/>
  <c r="MUC82" i="8"/>
  <c r="MUB82" i="8"/>
  <c r="MUA82" i="8"/>
  <c r="MTZ82" i="8"/>
  <c r="MTY82" i="8"/>
  <c r="MTX82" i="8"/>
  <c r="MTW82" i="8"/>
  <c r="MTV82" i="8"/>
  <c r="MTU82" i="8"/>
  <c r="MTT82" i="8"/>
  <c r="MTS82" i="8"/>
  <c r="MTR82" i="8"/>
  <c r="MTQ82" i="8"/>
  <c r="MTP82" i="8"/>
  <c r="MTO82" i="8"/>
  <c r="MTN82" i="8"/>
  <c r="MTM82" i="8"/>
  <c r="MTL82" i="8"/>
  <c r="MTK82" i="8"/>
  <c r="MTJ82" i="8"/>
  <c r="MTI82" i="8"/>
  <c r="MTH82" i="8"/>
  <c r="MTG82" i="8"/>
  <c r="MTF82" i="8"/>
  <c r="MTE82" i="8"/>
  <c r="MTD82" i="8"/>
  <c r="MTC82" i="8"/>
  <c r="MTB82" i="8"/>
  <c r="MTA82" i="8"/>
  <c r="MSZ82" i="8"/>
  <c r="MSY82" i="8"/>
  <c r="MSX82" i="8"/>
  <c r="MSW82" i="8"/>
  <c r="MSV82" i="8"/>
  <c r="MSU82" i="8"/>
  <c r="MST82" i="8"/>
  <c r="MSS82" i="8"/>
  <c r="MSR82" i="8"/>
  <c r="MSQ82" i="8"/>
  <c r="MSP82" i="8"/>
  <c r="MSO82" i="8"/>
  <c r="MSN82" i="8"/>
  <c r="MSM82" i="8"/>
  <c r="MSL82" i="8"/>
  <c r="MSK82" i="8"/>
  <c r="MSJ82" i="8"/>
  <c r="MSI82" i="8"/>
  <c r="MSH82" i="8"/>
  <c r="MSG82" i="8"/>
  <c r="MSF82" i="8"/>
  <c r="MSE82" i="8"/>
  <c r="MSD82" i="8"/>
  <c r="MSC82" i="8"/>
  <c r="MSB82" i="8"/>
  <c r="MSA82" i="8"/>
  <c r="MRZ82" i="8"/>
  <c r="MRY82" i="8"/>
  <c r="MRX82" i="8"/>
  <c r="MRW82" i="8"/>
  <c r="MRV82" i="8"/>
  <c r="MRU82" i="8"/>
  <c r="MRT82" i="8"/>
  <c r="MRS82" i="8"/>
  <c r="MRR82" i="8"/>
  <c r="MRQ82" i="8"/>
  <c r="MRP82" i="8"/>
  <c r="MRO82" i="8"/>
  <c r="MRN82" i="8"/>
  <c r="MRM82" i="8"/>
  <c r="MRL82" i="8"/>
  <c r="MRK82" i="8"/>
  <c r="MRJ82" i="8"/>
  <c r="MRI82" i="8"/>
  <c r="MRH82" i="8"/>
  <c r="MRG82" i="8"/>
  <c r="MRF82" i="8"/>
  <c r="MRE82" i="8"/>
  <c r="MRD82" i="8"/>
  <c r="MRC82" i="8"/>
  <c r="MRB82" i="8"/>
  <c r="MRA82" i="8"/>
  <c r="MQZ82" i="8"/>
  <c r="MQY82" i="8"/>
  <c r="MQX82" i="8"/>
  <c r="MQW82" i="8"/>
  <c r="MQV82" i="8"/>
  <c r="MQU82" i="8"/>
  <c r="MQT82" i="8"/>
  <c r="MQS82" i="8"/>
  <c r="MQR82" i="8"/>
  <c r="MQQ82" i="8"/>
  <c r="MQP82" i="8"/>
  <c r="MQO82" i="8"/>
  <c r="MQN82" i="8"/>
  <c r="MQM82" i="8"/>
  <c r="MQL82" i="8"/>
  <c r="MQK82" i="8"/>
  <c r="MQJ82" i="8"/>
  <c r="MQI82" i="8"/>
  <c r="MQH82" i="8"/>
  <c r="MQG82" i="8"/>
  <c r="MQF82" i="8"/>
  <c r="MQE82" i="8"/>
  <c r="MQD82" i="8"/>
  <c r="MQC82" i="8"/>
  <c r="MQB82" i="8"/>
  <c r="MQA82" i="8"/>
  <c r="MPZ82" i="8"/>
  <c r="MPY82" i="8"/>
  <c r="MPX82" i="8"/>
  <c r="MPW82" i="8"/>
  <c r="MPV82" i="8"/>
  <c r="MPU82" i="8"/>
  <c r="MPT82" i="8"/>
  <c r="MPS82" i="8"/>
  <c r="MPR82" i="8"/>
  <c r="MPQ82" i="8"/>
  <c r="MPP82" i="8"/>
  <c r="MPO82" i="8"/>
  <c r="MPN82" i="8"/>
  <c r="MPM82" i="8"/>
  <c r="MPL82" i="8"/>
  <c r="MPK82" i="8"/>
  <c r="MPJ82" i="8"/>
  <c r="MPI82" i="8"/>
  <c r="MPH82" i="8"/>
  <c r="MPG82" i="8"/>
  <c r="MPF82" i="8"/>
  <c r="MPE82" i="8"/>
  <c r="MPD82" i="8"/>
  <c r="MPC82" i="8"/>
  <c r="MPB82" i="8"/>
  <c r="MPA82" i="8"/>
  <c r="MOZ82" i="8"/>
  <c r="MOY82" i="8"/>
  <c r="MOX82" i="8"/>
  <c r="MOW82" i="8"/>
  <c r="MOV82" i="8"/>
  <c r="MOU82" i="8"/>
  <c r="MOT82" i="8"/>
  <c r="MOS82" i="8"/>
  <c r="MOR82" i="8"/>
  <c r="MOQ82" i="8"/>
  <c r="MOP82" i="8"/>
  <c r="MOO82" i="8"/>
  <c r="MON82" i="8"/>
  <c r="MOM82" i="8"/>
  <c r="MOL82" i="8"/>
  <c r="MOK82" i="8"/>
  <c r="MOJ82" i="8"/>
  <c r="MOI82" i="8"/>
  <c r="MOH82" i="8"/>
  <c r="MOG82" i="8"/>
  <c r="MOF82" i="8"/>
  <c r="MOE82" i="8"/>
  <c r="MOD82" i="8"/>
  <c r="MOC82" i="8"/>
  <c r="MOB82" i="8"/>
  <c r="MOA82" i="8"/>
  <c r="MNZ82" i="8"/>
  <c r="MNY82" i="8"/>
  <c r="MNX82" i="8"/>
  <c r="MNW82" i="8"/>
  <c r="MNV82" i="8"/>
  <c r="MNU82" i="8"/>
  <c r="MNT82" i="8"/>
  <c r="MNS82" i="8"/>
  <c r="MNR82" i="8"/>
  <c r="MNQ82" i="8"/>
  <c r="MNP82" i="8"/>
  <c r="MNO82" i="8"/>
  <c r="MNN82" i="8"/>
  <c r="MNM82" i="8"/>
  <c r="MNL82" i="8"/>
  <c r="MNK82" i="8"/>
  <c r="MNJ82" i="8"/>
  <c r="MNI82" i="8"/>
  <c r="MNH82" i="8"/>
  <c r="MNG82" i="8"/>
  <c r="MNF82" i="8"/>
  <c r="MNE82" i="8"/>
  <c r="MND82" i="8"/>
  <c r="MNC82" i="8"/>
  <c r="MNB82" i="8"/>
  <c r="MNA82" i="8"/>
  <c r="MMZ82" i="8"/>
  <c r="MMY82" i="8"/>
  <c r="MMX82" i="8"/>
  <c r="MMW82" i="8"/>
  <c r="MMV82" i="8"/>
  <c r="MMU82" i="8"/>
  <c r="MMT82" i="8"/>
  <c r="MMS82" i="8"/>
  <c r="MMR82" i="8"/>
  <c r="MMQ82" i="8"/>
  <c r="MMP82" i="8"/>
  <c r="MMO82" i="8"/>
  <c r="MMN82" i="8"/>
  <c r="MMM82" i="8"/>
  <c r="MML82" i="8"/>
  <c r="MMK82" i="8"/>
  <c r="MMJ82" i="8"/>
  <c r="MMI82" i="8"/>
  <c r="MMH82" i="8"/>
  <c r="MMG82" i="8"/>
  <c r="MMF82" i="8"/>
  <c r="MME82" i="8"/>
  <c r="MMD82" i="8"/>
  <c r="MMC82" i="8"/>
  <c r="MMB82" i="8"/>
  <c r="MMA82" i="8"/>
  <c r="MLZ82" i="8"/>
  <c r="MLY82" i="8"/>
  <c r="MLX82" i="8"/>
  <c r="MLW82" i="8"/>
  <c r="MLV82" i="8"/>
  <c r="MLU82" i="8"/>
  <c r="MLT82" i="8"/>
  <c r="MLS82" i="8"/>
  <c r="MLR82" i="8"/>
  <c r="MLQ82" i="8"/>
  <c r="MLP82" i="8"/>
  <c r="MLO82" i="8"/>
  <c r="MLN82" i="8"/>
  <c r="MLM82" i="8"/>
  <c r="MLL82" i="8"/>
  <c r="MLK82" i="8"/>
  <c r="MLJ82" i="8"/>
  <c r="MLI82" i="8"/>
  <c r="MLH82" i="8"/>
  <c r="MLG82" i="8"/>
  <c r="MLF82" i="8"/>
  <c r="MLE82" i="8"/>
  <c r="MLD82" i="8"/>
  <c r="MLC82" i="8"/>
  <c r="MLB82" i="8"/>
  <c r="MLA82" i="8"/>
  <c r="MKZ82" i="8"/>
  <c r="MKY82" i="8"/>
  <c r="MKX82" i="8"/>
  <c r="MKW82" i="8"/>
  <c r="MKV82" i="8"/>
  <c r="MKU82" i="8"/>
  <c r="MKT82" i="8"/>
  <c r="MKS82" i="8"/>
  <c r="MKR82" i="8"/>
  <c r="MKQ82" i="8"/>
  <c r="MKP82" i="8"/>
  <c r="MKO82" i="8"/>
  <c r="MKN82" i="8"/>
  <c r="MKM82" i="8"/>
  <c r="MKL82" i="8"/>
  <c r="MKK82" i="8"/>
  <c r="MKJ82" i="8"/>
  <c r="MKI82" i="8"/>
  <c r="MKH82" i="8"/>
  <c r="MKG82" i="8"/>
  <c r="MKF82" i="8"/>
  <c r="MKE82" i="8"/>
  <c r="MKD82" i="8"/>
  <c r="MKC82" i="8"/>
  <c r="MKB82" i="8"/>
  <c r="MKA82" i="8"/>
  <c r="MJZ82" i="8"/>
  <c r="MJY82" i="8"/>
  <c r="MJX82" i="8"/>
  <c r="MJW82" i="8"/>
  <c r="MJV82" i="8"/>
  <c r="MJU82" i="8"/>
  <c r="MJT82" i="8"/>
  <c r="MJS82" i="8"/>
  <c r="MJR82" i="8"/>
  <c r="MJQ82" i="8"/>
  <c r="MJP82" i="8"/>
  <c r="MJO82" i="8"/>
  <c r="MJN82" i="8"/>
  <c r="MJM82" i="8"/>
  <c r="MJL82" i="8"/>
  <c r="MJK82" i="8"/>
  <c r="MJJ82" i="8"/>
  <c r="MJI82" i="8"/>
  <c r="MJH82" i="8"/>
  <c r="MJG82" i="8"/>
  <c r="MJF82" i="8"/>
  <c r="MJE82" i="8"/>
  <c r="MJD82" i="8"/>
  <c r="MJC82" i="8"/>
  <c r="MJB82" i="8"/>
  <c r="MJA82" i="8"/>
  <c r="MIZ82" i="8"/>
  <c r="MIY82" i="8"/>
  <c r="MIX82" i="8"/>
  <c r="MIW82" i="8"/>
  <c r="MIV82" i="8"/>
  <c r="MIU82" i="8"/>
  <c r="MIT82" i="8"/>
  <c r="MIS82" i="8"/>
  <c r="MIR82" i="8"/>
  <c r="MIQ82" i="8"/>
  <c r="MIP82" i="8"/>
  <c r="MIO82" i="8"/>
  <c r="MIN82" i="8"/>
  <c r="MIM82" i="8"/>
  <c r="MIL82" i="8"/>
  <c r="MIK82" i="8"/>
  <c r="MIJ82" i="8"/>
  <c r="MII82" i="8"/>
  <c r="MIH82" i="8"/>
  <c r="MIG82" i="8"/>
  <c r="MIF82" i="8"/>
  <c r="MIE82" i="8"/>
  <c r="MID82" i="8"/>
  <c r="MIC82" i="8"/>
  <c r="MIB82" i="8"/>
  <c r="MIA82" i="8"/>
  <c r="MHZ82" i="8"/>
  <c r="MHY82" i="8"/>
  <c r="MHX82" i="8"/>
  <c r="MHW82" i="8"/>
  <c r="MHV82" i="8"/>
  <c r="MHU82" i="8"/>
  <c r="MHT82" i="8"/>
  <c r="MHS82" i="8"/>
  <c r="MHR82" i="8"/>
  <c r="MHQ82" i="8"/>
  <c r="MHP82" i="8"/>
  <c r="MHO82" i="8"/>
  <c r="MHN82" i="8"/>
  <c r="MHM82" i="8"/>
  <c r="MHL82" i="8"/>
  <c r="MHK82" i="8"/>
  <c r="MHJ82" i="8"/>
  <c r="MHI82" i="8"/>
  <c r="MHH82" i="8"/>
  <c r="MHG82" i="8"/>
  <c r="MHF82" i="8"/>
  <c r="MHE82" i="8"/>
  <c r="MHD82" i="8"/>
  <c r="MHC82" i="8"/>
  <c r="MHB82" i="8"/>
  <c r="MHA82" i="8"/>
  <c r="MGZ82" i="8"/>
  <c r="MGY82" i="8"/>
  <c r="MGX82" i="8"/>
  <c r="MGW82" i="8"/>
  <c r="MGV82" i="8"/>
  <c r="MGU82" i="8"/>
  <c r="MGT82" i="8"/>
  <c r="MGS82" i="8"/>
  <c r="MGR82" i="8"/>
  <c r="MGQ82" i="8"/>
  <c r="MGP82" i="8"/>
  <c r="MGO82" i="8"/>
  <c r="MGN82" i="8"/>
  <c r="MGM82" i="8"/>
  <c r="MGL82" i="8"/>
  <c r="MGK82" i="8"/>
  <c r="MGJ82" i="8"/>
  <c r="MGI82" i="8"/>
  <c r="MGH82" i="8"/>
  <c r="MGG82" i="8"/>
  <c r="MGF82" i="8"/>
  <c r="MGE82" i="8"/>
  <c r="MGD82" i="8"/>
  <c r="MGC82" i="8"/>
  <c r="MGB82" i="8"/>
  <c r="MGA82" i="8"/>
  <c r="MFZ82" i="8"/>
  <c r="MFY82" i="8"/>
  <c r="MFX82" i="8"/>
  <c r="MFW82" i="8"/>
  <c r="MFV82" i="8"/>
  <c r="MFU82" i="8"/>
  <c r="MFT82" i="8"/>
  <c r="MFS82" i="8"/>
  <c r="MFR82" i="8"/>
  <c r="MFQ82" i="8"/>
  <c r="MFP82" i="8"/>
  <c r="MFO82" i="8"/>
  <c r="MFN82" i="8"/>
  <c r="MFM82" i="8"/>
  <c r="MFL82" i="8"/>
  <c r="MFK82" i="8"/>
  <c r="MFJ82" i="8"/>
  <c r="MFI82" i="8"/>
  <c r="MFH82" i="8"/>
  <c r="MFG82" i="8"/>
  <c r="MFF82" i="8"/>
  <c r="MFE82" i="8"/>
  <c r="MFD82" i="8"/>
  <c r="MFC82" i="8"/>
  <c r="MFB82" i="8"/>
  <c r="MFA82" i="8"/>
  <c r="MEZ82" i="8"/>
  <c r="MEY82" i="8"/>
  <c r="MEX82" i="8"/>
  <c r="MEW82" i="8"/>
  <c r="MEV82" i="8"/>
  <c r="MEU82" i="8"/>
  <c r="MET82" i="8"/>
  <c r="MES82" i="8"/>
  <c r="MER82" i="8"/>
  <c r="MEQ82" i="8"/>
  <c r="MEP82" i="8"/>
  <c r="MEO82" i="8"/>
  <c r="MEN82" i="8"/>
  <c r="MEM82" i="8"/>
  <c r="MEL82" i="8"/>
  <c r="MEK82" i="8"/>
  <c r="MEJ82" i="8"/>
  <c r="MEI82" i="8"/>
  <c r="MEH82" i="8"/>
  <c r="MEG82" i="8"/>
  <c r="MEF82" i="8"/>
  <c r="MEE82" i="8"/>
  <c r="MED82" i="8"/>
  <c r="MEC82" i="8"/>
  <c r="MEB82" i="8"/>
  <c r="MEA82" i="8"/>
  <c r="MDZ82" i="8"/>
  <c r="MDY82" i="8"/>
  <c r="MDX82" i="8"/>
  <c r="MDW82" i="8"/>
  <c r="MDV82" i="8"/>
  <c r="MDU82" i="8"/>
  <c r="MDT82" i="8"/>
  <c r="MDS82" i="8"/>
  <c r="MDR82" i="8"/>
  <c r="MDQ82" i="8"/>
  <c r="MDP82" i="8"/>
  <c r="MDO82" i="8"/>
  <c r="MDN82" i="8"/>
  <c r="MDM82" i="8"/>
  <c r="MDL82" i="8"/>
  <c r="MDK82" i="8"/>
  <c r="MDJ82" i="8"/>
  <c r="MDI82" i="8"/>
  <c r="MDH82" i="8"/>
  <c r="MDG82" i="8"/>
  <c r="MDF82" i="8"/>
  <c r="MDE82" i="8"/>
  <c r="MDD82" i="8"/>
  <c r="MDC82" i="8"/>
  <c r="MDB82" i="8"/>
  <c r="MDA82" i="8"/>
  <c r="MCZ82" i="8"/>
  <c r="MCY82" i="8"/>
  <c r="MCX82" i="8"/>
  <c r="MCW82" i="8"/>
  <c r="MCV82" i="8"/>
  <c r="MCU82" i="8"/>
  <c r="MCT82" i="8"/>
  <c r="MCS82" i="8"/>
  <c r="MCR82" i="8"/>
  <c r="MCQ82" i="8"/>
  <c r="MCP82" i="8"/>
  <c r="MCO82" i="8"/>
  <c r="MCN82" i="8"/>
  <c r="MCM82" i="8"/>
  <c r="MCL82" i="8"/>
  <c r="MCK82" i="8"/>
  <c r="MCJ82" i="8"/>
  <c r="MCI82" i="8"/>
  <c r="MCH82" i="8"/>
  <c r="MCG82" i="8"/>
  <c r="MCF82" i="8"/>
  <c r="MCE82" i="8"/>
  <c r="MCD82" i="8"/>
  <c r="MCC82" i="8"/>
  <c r="MCB82" i="8"/>
  <c r="MCA82" i="8"/>
  <c r="MBZ82" i="8"/>
  <c r="MBY82" i="8"/>
  <c r="MBX82" i="8"/>
  <c r="MBW82" i="8"/>
  <c r="MBV82" i="8"/>
  <c r="MBU82" i="8"/>
  <c r="MBT82" i="8"/>
  <c r="MBS82" i="8"/>
  <c r="MBR82" i="8"/>
  <c r="MBQ82" i="8"/>
  <c r="MBP82" i="8"/>
  <c r="MBO82" i="8"/>
  <c r="MBN82" i="8"/>
  <c r="MBM82" i="8"/>
  <c r="MBL82" i="8"/>
  <c r="MBK82" i="8"/>
  <c r="MBJ82" i="8"/>
  <c r="MBI82" i="8"/>
  <c r="MBH82" i="8"/>
  <c r="MBG82" i="8"/>
  <c r="MBF82" i="8"/>
  <c r="MBE82" i="8"/>
  <c r="MBD82" i="8"/>
  <c r="MBC82" i="8"/>
  <c r="MBB82" i="8"/>
  <c r="MBA82" i="8"/>
  <c r="MAZ82" i="8"/>
  <c r="MAY82" i="8"/>
  <c r="MAX82" i="8"/>
  <c r="MAW82" i="8"/>
  <c r="MAV82" i="8"/>
  <c r="MAU82" i="8"/>
  <c r="MAT82" i="8"/>
  <c r="MAS82" i="8"/>
  <c r="MAR82" i="8"/>
  <c r="MAQ82" i="8"/>
  <c r="MAP82" i="8"/>
  <c r="MAO82" i="8"/>
  <c r="MAN82" i="8"/>
  <c r="MAM82" i="8"/>
  <c r="MAL82" i="8"/>
  <c r="MAK82" i="8"/>
  <c r="MAJ82" i="8"/>
  <c r="MAI82" i="8"/>
  <c r="MAH82" i="8"/>
  <c r="MAG82" i="8"/>
  <c r="MAF82" i="8"/>
  <c r="MAE82" i="8"/>
  <c r="MAD82" i="8"/>
  <c r="MAC82" i="8"/>
  <c r="MAB82" i="8"/>
  <c r="MAA82" i="8"/>
  <c r="LZZ82" i="8"/>
  <c r="LZY82" i="8"/>
  <c r="LZX82" i="8"/>
  <c r="LZW82" i="8"/>
  <c r="LZV82" i="8"/>
  <c r="LZU82" i="8"/>
  <c r="LZT82" i="8"/>
  <c r="LZS82" i="8"/>
  <c r="LZR82" i="8"/>
  <c r="LZQ82" i="8"/>
  <c r="LZP82" i="8"/>
  <c r="LZO82" i="8"/>
  <c r="LZN82" i="8"/>
  <c r="LZM82" i="8"/>
  <c r="LZL82" i="8"/>
  <c r="LZK82" i="8"/>
  <c r="LZJ82" i="8"/>
  <c r="LZI82" i="8"/>
  <c r="LZH82" i="8"/>
  <c r="LZG82" i="8"/>
  <c r="LZF82" i="8"/>
  <c r="LZE82" i="8"/>
  <c r="LZD82" i="8"/>
  <c r="LZC82" i="8"/>
  <c r="LZB82" i="8"/>
  <c r="LZA82" i="8"/>
  <c r="LYZ82" i="8"/>
  <c r="LYY82" i="8"/>
  <c r="LYX82" i="8"/>
  <c r="LYW82" i="8"/>
  <c r="LYV82" i="8"/>
  <c r="LYU82" i="8"/>
  <c r="LYT82" i="8"/>
  <c r="LYS82" i="8"/>
  <c r="LYR82" i="8"/>
  <c r="LYQ82" i="8"/>
  <c r="LYP82" i="8"/>
  <c r="LYO82" i="8"/>
  <c r="LYN82" i="8"/>
  <c r="LYM82" i="8"/>
  <c r="LYL82" i="8"/>
  <c r="LYK82" i="8"/>
  <c r="LYJ82" i="8"/>
  <c r="LYI82" i="8"/>
  <c r="LYH82" i="8"/>
  <c r="LYG82" i="8"/>
  <c r="LYF82" i="8"/>
  <c r="LYE82" i="8"/>
  <c r="LYD82" i="8"/>
  <c r="LYC82" i="8"/>
  <c r="LYB82" i="8"/>
  <c r="LYA82" i="8"/>
  <c r="LXZ82" i="8"/>
  <c r="LXY82" i="8"/>
  <c r="LXX82" i="8"/>
  <c r="LXW82" i="8"/>
  <c r="LXV82" i="8"/>
  <c r="LXU82" i="8"/>
  <c r="LXT82" i="8"/>
  <c r="LXS82" i="8"/>
  <c r="LXR82" i="8"/>
  <c r="LXQ82" i="8"/>
  <c r="LXP82" i="8"/>
  <c r="LXO82" i="8"/>
  <c r="LXN82" i="8"/>
  <c r="LXM82" i="8"/>
  <c r="LXL82" i="8"/>
  <c r="LXK82" i="8"/>
  <c r="LXJ82" i="8"/>
  <c r="LXI82" i="8"/>
  <c r="LXH82" i="8"/>
  <c r="LXG82" i="8"/>
  <c r="LXF82" i="8"/>
  <c r="LXE82" i="8"/>
  <c r="LXD82" i="8"/>
  <c r="LXC82" i="8"/>
  <c r="LXB82" i="8"/>
  <c r="LXA82" i="8"/>
  <c r="LWZ82" i="8"/>
  <c r="LWY82" i="8"/>
  <c r="LWX82" i="8"/>
  <c r="LWW82" i="8"/>
  <c r="LWV82" i="8"/>
  <c r="LWU82" i="8"/>
  <c r="LWT82" i="8"/>
  <c r="LWS82" i="8"/>
  <c r="LWR82" i="8"/>
  <c r="LWQ82" i="8"/>
  <c r="LWP82" i="8"/>
  <c r="LWO82" i="8"/>
  <c r="LWN82" i="8"/>
  <c r="LWM82" i="8"/>
  <c r="LWL82" i="8"/>
  <c r="LWK82" i="8"/>
  <c r="LWJ82" i="8"/>
  <c r="LWI82" i="8"/>
  <c r="LWH82" i="8"/>
  <c r="LWG82" i="8"/>
  <c r="LWF82" i="8"/>
  <c r="LWE82" i="8"/>
  <c r="LWD82" i="8"/>
  <c r="LWC82" i="8"/>
  <c r="LWB82" i="8"/>
  <c r="LWA82" i="8"/>
  <c r="LVZ82" i="8"/>
  <c r="LVY82" i="8"/>
  <c r="LVX82" i="8"/>
  <c r="LVW82" i="8"/>
  <c r="LVV82" i="8"/>
  <c r="LVU82" i="8"/>
  <c r="LVT82" i="8"/>
  <c r="LVS82" i="8"/>
  <c r="LVR82" i="8"/>
  <c r="LVQ82" i="8"/>
  <c r="LVP82" i="8"/>
  <c r="LVO82" i="8"/>
  <c r="LVN82" i="8"/>
  <c r="LVM82" i="8"/>
  <c r="LVL82" i="8"/>
  <c r="LVK82" i="8"/>
  <c r="LVJ82" i="8"/>
  <c r="LVI82" i="8"/>
  <c r="LVH82" i="8"/>
  <c r="LVG82" i="8"/>
  <c r="LVF82" i="8"/>
  <c r="LVE82" i="8"/>
  <c r="LVD82" i="8"/>
  <c r="LVC82" i="8"/>
  <c r="LVB82" i="8"/>
  <c r="LVA82" i="8"/>
  <c r="LUZ82" i="8"/>
  <c r="LUY82" i="8"/>
  <c r="LUX82" i="8"/>
  <c r="LUW82" i="8"/>
  <c r="LUV82" i="8"/>
  <c r="LUU82" i="8"/>
  <c r="LUT82" i="8"/>
  <c r="LUS82" i="8"/>
  <c r="LUR82" i="8"/>
  <c r="LUQ82" i="8"/>
  <c r="LUP82" i="8"/>
  <c r="LUO82" i="8"/>
  <c r="LUN82" i="8"/>
  <c r="LUM82" i="8"/>
  <c r="LUL82" i="8"/>
  <c r="LUK82" i="8"/>
  <c r="LUJ82" i="8"/>
  <c r="LUI82" i="8"/>
  <c r="LUH82" i="8"/>
  <c r="LUG82" i="8"/>
  <c r="LUF82" i="8"/>
  <c r="LUE82" i="8"/>
  <c r="LUD82" i="8"/>
  <c r="LUC82" i="8"/>
  <c r="LUB82" i="8"/>
  <c r="LUA82" i="8"/>
  <c r="LTZ82" i="8"/>
  <c r="LTY82" i="8"/>
  <c r="LTX82" i="8"/>
  <c r="LTW82" i="8"/>
  <c r="LTV82" i="8"/>
  <c r="LTU82" i="8"/>
  <c r="LTT82" i="8"/>
  <c r="LTS82" i="8"/>
  <c r="LTR82" i="8"/>
  <c r="LTQ82" i="8"/>
  <c r="LTP82" i="8"/>
  <c r="LTO82" i="8"/>
  <c r="LTN82" i="8"/>
  <c r="LTM82" i="8"/>
  <c r="LTL82" i="8"/>
  <c r="LTK82" i="8"/>
  <c r="LTJ82" i="8"/>
  <c r="LTI82" i="8"/>
  <c r="LTH82" i="8"/>
  <c r="LTG82" i="8"/>
  <c r="LTF82" i="8"/>
  <c r="LTE82" i="8"/>
  <c r="LTD82" i="8"/>
  <c r="LTC82" i="8"/>
  <c r="LTB82" i="8"/>
  <c r="LTA82" i="8"/>
  <c r="LSZ82" i="8"/>
  <c r="LSY82" i="8"/>
  <c r="LSX82" i="8"/>
  <c r="LSW82" i="8"/>
  <c r="LSV82" i="8"/>
  <c r="LSU82" i="8"/>
  <c r="LST82" i="8"/>
  <c r="LSS82" i="8"/>
  <c r="LSR82" i="8"/>
  <c r="LSQ82" i="8"/>
  <c r="LSP82" i="8"/>
  <c r="LSO82" i="8"/>
  <c r="LSN82" i="8"/>
  <c r="LSM82" i="8"/>
  <c r="LSL82" i="8"/>
  <c r="LSK82" i="8"/>
  <c r="LSJ82" i="8"/>
  <c r="LSI82" i="8"/>
  <c r="LSH82" i="8"/>
  <c r="LSG82" i="8"/>
  <c r="LSF82" i="8"/>
  <c r="LSE82" i="8"/>
  <c r="LSD82" i="8"/>
  <c r="LSC82" i="8"/>
  <c r="LSB82" i="8"/>
  <c r="LSA82" i="8"/>
  <c r="LRZ82" i="8"/>
  <c r="LRY82" i="8"/>
  <c r="LRX82" i="8"/>
  <c r="LRW82" i="8"/>
  <c r="LRV82" i="8"/>
  <c r="LRU82" i="8"/>
  <c r="LRT82" i="8"/>
  <c r="LRS82" i="8"/>
  <c r="LRR82" i="8"/>
  <c r="LRQ82" i="8"/>
  <c r="LRP82" i="8"/>
  <c r="LRO82" i="8"/>
  <c r="LRN82" i="8"/>
  <c r="LRM82" i="8"/>
  <c r="LRL82" i="8"/>
  <c r="LRK82" i="8"/>
  <c r="LRJ82" i="8"/>
  <c r="LRI82" i="8"/>
  <c r="LRH82" i="8"/>
  <c r="LRG82" i="8"/>
  <c r="LRF82" i="8"/>
  <c r="LRE82" i="8"/>
  <c r="LRD82" i="8"/>
  <c r="LRC82" i="8"/>
  <c r="LRB82" i="8"/>
  <c r="LRA82" i="8"/>
  <c r="LQZ82" i="8"/>
  <c r="LQY82" i="8"/>
  <c r="LQX82" i="8"/>
  <c r="LQW82" i="8"/>
  <c r="LQV82" i="8"/>
  <c r="LQU82" i="8"/>
  <c r="LQT82" i="8"/>
  <c r="LQS82" i="8"/>
  <c r="LQR82" i="8"/>
  <c r="LQQ82" i="8"/>
  <c r="LQP82" i="8"/>
  <c r="LQO82" i="8"/>
  <c r="LQN82" i="8"/>
  <c r="LQM82" i="8"/>
  <c r="LQL82" i="8"/>
  <c r="LQK82" i="8"/>
  <c r="LQJ82" i="8"/>
  <c r="LQI82" i="8"/>
  <c r="LQH82" i="8"/>
  <c r="LQG82" i="8"/>
  <c r="LQF82" i="8"/>
  <c r="LQE82" i="8"/>
  <c r="LQD82" i="8"/>
  <c r="LQC82" i="8"/>
  <c r="LQB82" i="8"/>
  <c r="LQA82" i="8"/>
  <c r="LPZ82" i="8"/>
  <c r="LPY82" i="8"/>
  <c r="LPX82" i="8"/>
  <c r="LPW82" i="8"/>
  <c r="LPV82" i="8"/>
  <c r="LPU82" i="8"/>
  <c r="LPT82" i="8"/>
  <c r="LPS82" i="8"/>
  <c r="LPR82" i="8"/>
  <c r="LPQ82" i="8"/>
  <c r="LPP82" i="8"/>
  <c r="LPO82" i="8"/>
  <c r="LPN82" i="8"/>
  <c r="LPM82" i="8"/>
  <c r="LPL82" i="8"/>
  <c r="LPK82" i="8"/>
  <c r="LPJ82" i="8"/>
  <c r="LPI82" i="8"/>
  <c r="LPH82" i="8"/>
  <c r="LPG82" i="8"/>
  <c r="LPF82" i="8"/>
  <c r="LPE82" i="8"/>
  <c r="LPD82" i="8"/>
  <c r="LPC82" i="8"/>
  <c r="LPB82" i="8"/>
  <c r="LPA82" i="8"/>
  <c r="LOZ82" i="8"/>
  <c r="LOY82" i="8"/>
  <c r="LOX82" i="8"/>
  <c r="LOW82" i="8"/>
  <c r="LOV82" i="8"/>
  <c r="LOU82" i="8"/>
  <c r="LOT82" i="8"/>
  <c r="LOS82" i="8"/>
  <c r="LOR82" i="8"/>
  <c r="LOQ82" i="8"/>
  <c r="LOP82" i="8"/>
  <c r="LOO82" i="8"/>
  <c r="LON82" i="8"/>
  <c r="LOM82" i="8"/>
  <c r="LOL82" i="8"/>
  <c r="LOK82" i="8"/>
  <c r="LOJ82" i="8"/>
  <c r="LOI82" i="8"/>
  <c r="LOH82" i="8"/>
  <c r="LOG82" i="8"/>
  <c r="LOF82" i="8"/>
  <c r="LOE82" i="8"/>
  <c r="LOD82" i="8"/>
  <c r="LOC82" i="8"/>
  <c r="LOB82" i="8"/>
  <c r="LOA82" i="8"/>
  <c r="LNZ82" i="8"/>
  <c r="LNY82" i="8"/>
  <c r="LNX82" i="8"/>
  <c r="LNW82" i="8"/>
  <c r="LNV82" i="8"/>
  <c r="LNU82" i="8"/>
  <c r="LNT82" i="8"/>
  <c r="LNS82" i="8"/>
  <c r="LNR82" i="8"/>
  <c r="LNQ82" i="8"/>
  <c r="LNP82" i="8"/>
  <c r="LNO82" i="8"/>
  <c r="LNN82" i="8"/>
  <c r="LNM82" i="8"/>
  <c r="LNL82" i="8"/>
  <c r="LNK82" i="8"/>
  <c r="LNJ82" i="8"/>
  <c r="LNI82" i="8"/>
  <c r="LNH82" i="8"/>
  <c r="LNG82" i="8"/>
  <c r="LNF82" i="8"/>
  <c r="LNE82" i="8"/>
  <c r="LND82" i="8"/>
  <c r="LNC82" i="8"/>
  <c r="LNB82" i="8"/>
  <c r="LNA82" i="8"/>
  <c r="LMZ82" i="8"/>
  <c r="LMY82" i="8"/>
  <c r="LMX82" i="8"/>
  <c r="LMW82" i="8"/>
  <c r="LMV82" i="8"/>
  <c r="LMU82" i="8"/>
  <c r="LMT82" i="8"/>
  <c r="LMS82" i="8"/>
  <c r="LMR82" i="8"/>
  <c r="LMQ82" i="8"/>
  <c r="LMP82" i="8"/>
  <c r="LMO82" i="8"/>
  <c r="LMN82" i="8"/>
  <c r="LMM82" i="8"/>
  <c r="LML82" i="8"/>
  <c r="LMK82" i="8"/>
  <c r="LMJ82" i="8"/>
  <c r="LMI82" i="8"/>
  <c r="LMH82" i="8"/>
  <c r="LMG82" i="8"/>
  <c r="LMF82" i="8"/>
  <c r="LME82" i="8"/>
  <c r="LMD82" i="8"/>
  <c r="LMC82" i="8"/>
  <c r="LMB82" i="8"/>
  <c r="LMA82" i="8"/>
  <c r="LLZ82" i="8"/>
  <c r="LLY82" i="8"/>
  <c r="LLX82" i="8"/>
  <c r="LLW82" i="8"/>
  <c r="LLV82" i="8"/>
  <c r="LLU82" i="8"/>
  <c r="LLT82" i="8"/>
  <c r="LLS82" i="8"/>
  <c r="LLR82" i="8"/>
  <c r="LLQ82" i="8"/>
  <c r="LLP82" i="8"/>
  <c r="LLO82" i="8"/>
  <c r="LLN82" i="8"/>
  <c r="LLM82" i="8"/>
  <c r="LLL82" i="8"/>
  <c r="LLK82" i="8"/>
  <c r="LLJ82" i="8"/>
  <c r="LLI82" i="8"/>
  <c r="LLH82" i="8"/>
  <c r="LLG82" i="8"/>
  <c r="LLF82" i="8"/>
  <c r="LLE82" i="8"/>
  <c r="LLD82" i="8"/>
  <c r="LLC82" i="8"/>
  <c r="LLB82" i="8"/>
  <c r="LLA82" i="8"/>
  <c r="LKZ82" i="8"/>
  <c r="LKY82" i="8"/>
  <c r="LKX82" i="8"/>
  <c r="LKW82" i="8"/>
  <c r="LKV82" i="8"/>
  <c r="LKU82" i="8"/>
  <c r="LKT82" i="8"/>
  <c r="LKS82" i="8"/>
  <c r="LKR82" i="8"/>
  <c r="LKQ82" i="8"/>
  <c r="LKP82" i="8"/>
  <c r="LKO82" i="8"/>
  <c r="LKN82" i="8"/>
  <c r="LKM82" i="8"/>
  <c r="LKL82" i="8"/>
  <c r="LKK82" i="8"/>
  <c r="LKJ82" i="8"/>
  <c r="LKI82" i="8"/>
  <c r="LKH82" i="8"/>
  <c r="LKG82" i="8"/>
  <c r="LKF82" i="8"/>
  <c r="LKE82" i="8"/>
  <c r="LKD82" i="8"/>
  <c r="LKC82" i="8"/>
  <c r="LKB82" i="8"/>
  <c r="LKA82" i="8"/>
  <c r="LJZ82" i="8"/>
  <c r="LJY82" i="8"/>
  <c r="LJX82" i="8"/>
  <c r="LJW82" i="8"/>
  <c r="LJV82" i="8"/>
  <c r="LJU82" i="8"/>
  <c r="LJT82" i="8"/>
  <c r="LJS82" i="8"/>
  <c r="LJR82" i="8"/>
  <c r="LJQ82" i="8"/>
  <c r="LJP82" i="8"/>
  <c r="LJO82" i="8"/>
  <c r="LJN82" i="8"/>
  <c r="LJM82" i="8"/>
  <c r="LJL82" i="8"/>
  <c r="LJK82" i="8"/>
  <c r="LJJ82" i="8"/>
  <c r="LJI82" i="8"/>
  <c r="LJH82" i="8"/>
  <c r="LJG82" i="8"/>
  <c r="LJF82" i="8"/>
  <c r="LJE82" i="8"/>
  <c r="LJD82" i="8"/>
  <c r="LJC82" i="8"/>
  <c r="LJB82" i="8"/>
  <c r="LJA82" i="8"/>
  <c r="LIZ82" i="8"/>
  <c r="LIY82" i="8"/>
  <c r="LIX82" i="8"/>
  <c r="LIW82" i="8"/>
  <c r="LIV82" i="8"/>
  <c r="LIU82" i="8"/>
  <c r="LIT82" i="8"/>
  <c r="LIS82" i="8"/>
  <c r="LIR82" i="8"/>
  <c r="LIQ82" i="8"/>
  <c r="LIP82" i="8"/>
  <c r="LIO82" i="8"/>
  <c r="LIN82" i="8"/>
  <c r="LIM82" i="8"/>
  <c r="LIL82" i="8"/>
  <c r="LIK82" i="8"/>
  <c r="LIJ82" i="8"/>
  <c r="LII82" i="8"/>
  <c r="LIH82" i="8"/>
  <c r="LIG82" i="8"/>
  <c r="LIF82" i="8"/>
  <c r="LIE82" i="8"/>
  <c r="LID82" i="8"/>
  <c r="LIC82" i="8"/>
  <c r="LIB82" i="8"/>
  <c r="LIA82" i="8"/>
  <c r="LHZ82" i="8"/>
  <c r="LHY82" i="8"/>
  <c r="LHX82" i="8"/>
  <c r="LHW82" i="8"/>
  <c r="LHV82" i="8"/>
  <c r="LHU82" i="8"/>
  <c r="LHT82" i="8"/>
  <c r="LHS82" i="8"/>
  <c r="LHR82" i="8"/>
  <c r="LHQ82" i="8"/>
  <c r="LHP82" i="8"/>
  <c r="LHO82" i="8"/>
  <c r="LHN82" i="8"/>
  <c r="LHM82" i="8"/>
  <c r="LHL82" i="8"/>
  <c r="LHK82" i="8"/>
  <c r="LHJ82" i="8"/>
  <c r="LHI82" i="8"/>
  <c r="LHH82" i="8"/>
  <c r="LHG82" i="8"/>
  <c r="LHF82" i="8"/>
  <c r="LHE82" i="8"/>
  <c r="LHD82" i="8"/>
  <c r="LHC82" i="8"/>
  <c r="LHB82" i="8"/>
  <c r="LHA82" i="8"/>
  <c r="LGZ82" i="8"/>
  <c r="LGY82" i="8"/>
  <c r="LGX82" i="8"/>
  <c r="LGW82" i="8"/>
  <c r="LGV82" i="8"/>
  <c r="LGU82" i="8"/>
  <c r="LGT82" i="8"/>
  <c r="LGS82" i="8"/>
  <c r="LGR82" i="8"/>
  <c r="LGQ82" i="8"/>
  <c r="LGP82" i="8"/>
  <c r="LGO82" i="8"/>
  <c r="LGN82" i="8"/>
  <c r="LGM82" i="8"/>
  <c r="LGL82" i="8"/>
  <c r="LGK82" i="8"/>
  <c r="LGJ82" i="8"/>
  <c r="LGI82" i="8"/>
  <c r="LGH82" i="8"/>
  <c r="LGG82" i="8"/>
  <c r="LGF82" i="8"/>
  <c r="LGE82" i="8"/>
  <c r="LGD82" i="8"/>
  <c r="LGC82" i="8"/>
  <c r="LGB82" i="8"/>
  <c r="LGA82" i="8"/>
  <c r="LFZ82" i="8"/>
  <c r="LFY82" i="8"/>
  <c r="LFX82" i="8"/>
  <c r="LFW82" i="8"/>
  <c r="LFV82" i="8"/>
  <c r="LFU82" i="8"/>
  <c r="LFT82" i="8"/>
  <c r="LFS82" i="8"/>
  <c r="LFR82" i="8"/>
  <c r="LFQ82" i="8"/>
  <c r="LFP82" i="8"/>
  <c r="LFO82" i="8"/>
  <c r="LFN82" i="8"/>
  <c r="LFM82" i="8"/>
  <c r="LFL82" i="8"/>
  <c r="LFK82" i="8"/>
  <c r="LFJ82" i="8"/>
  <c r="LFI82" i="8"/>
  <c r="LFH82" i="8"/>
  <c r="LFG82" i="8"/>
  <c r="LFF82" i="8"/>
  <c r="LFE82" i="8"/>
  <c r="LFD82" i="8"/>
  <c r="LFC82" i="8"/>
  <c r="LFB82" i="8"/>
  <c r="LFA82" i="8"/>
  <c r="LEZ82" i="8"/>
  <c r="LEY82" i="8"/>
  <c r="LEX82" i="8"/>
  <c r="LEW82" i="8"/>
  <c r="LEV82" i="8"/>
  <c r="LEU82" i="8"/>
  <c r="LET82" i="8"/>
  <c r="LES82" i="8"/>
  <c r="LER82" i="8"/>
  <c r="LEQ82" i="8"/>
  <c r="LEP82" i="8"/>
  <c r="LEO82" i="8"/>
  <c r="LEN82" i="8"/>
  <c r="LEM82" i="8"/>
  <c r="LEL82" i="8"/>
  <c r="LEK82" i="8"/>
  <c r="LEJ82" i="8"/>
  <c r="LEI82" i="8"/>
  <c r="LEH82" i="8"/>
  <c r="LEG82" i="8"/>
  <c r="LEF82" i="8"/>
  <c r="LEE82" i="8"/>
  <c r="LED82" i="8"/>
  <c r="LEC82" i="8"/>
  <c r="LEB82" i="8"/>
  <c r="LEA82" i="8"/>
  <c r="LDZ82" i="8"/>
  <c r="LDY82" i="8"/>
  <c r="LDX82" i="8"/>
  <c r="LDW82" i="8"/>
  <c r="LDV82" i="8"/>
  <c r="LDU82" i="8"/>
  <c r="LDT82" i="8"/>
  <c r="LDS82" i="8"/>
  <c r="LDR82" i="8"/>
  <c r="LDQ82" i="8"/>
  <c r="LDP82" i="8"/>
  <c r="LDO82" i="8"/>
  <c r="LDN82" i="8"/>
  <c r="LDM82" i="8"/>
  <c r="LDL82" i="8"/>
  <c r="LDK82" i="8"/>
  <c r="LDJ82" i="8"/>
  <c r="LDI82" i="8"/>
  <c r="LDH82" i="8"/>
  <c r="LDG82" i="8"/>
  <c r="LDF82" i="8"/>
  <c r="LDE82" i="8"/>
  <c r="LDD82" i="8"/>
  <c r="LDC82" i="8"/>
  <c r="LDB82" i="8"/>
  <c r="LDA82" i="8"/>
  <c r="LCZ82" i="8"/>
  <c r="LCY82" i="8"/>
  <c r="LCX82" i="8"/>
  <c r="LCW82" i="8"/>
  <c r="LCV82" i="8"/>
  <c r="LCU82" i="8"/>
  <c r="LCT82" i="8"/>
  <c r="LCS82" i="8"/>
  <c r="LCR82" i="8"/>
  <c r="LCQ82" i="8"/>
  <c r="LCP82" i="8"/>
  <c r="LCO82" i="8"/>
  <c r="LCN82" i="8"/>
  <c r="LCM82" i="8"/>
  <c r="LCL82" i="8"/>
  <c r="LCK82" i="8"/>
  <c r="LCJ82" i="8"/>
  <c r="LCI82" i="8"/>
  <c r="LCH82" i="8"/>
  <c r="LCG82" i="8"/>
  <c r="LCF82" i="8"/>
  <c r="LCE82" i="8"/>
  <c r="LCD82" i="8"/>
  <c r="LCC82" i="8"/>
  <c r="LCB82" i="8"/>
  <c r="LCA82" i="8"/>
  <c r="LBZ82" i="8"/>
  <c r="LBY82" i="8"/>
  <c r="LBX82" i="8"/>
  <c r="LBW82" i="8"/>
  <c r="LBV82" i="8"/>
  <c r="LBU82" i="8"/>
  <c r="LBT82" i="8"/>
  <c r="LBS82" i="8"/>
  <c r="LBR82" i="8"/>
  <c r="LBQ82" i="8"/>
  <c r="LBP82" i="8"/>
  <c r="LBO82" i="8"/>
  <c r="LBN82" i="8"/>
  <c r="LBM82" i="8"/>
  <c r="LBL82" i="8"/>
  <c r="LBK82" i="8"/>
  <c r="LBJ82" i="8"/>
  <c r="LBI82" i="8"/>
  <c r="LBH82" i="8"/>
  <c r="LBG82" i="8"/>
  <c r="LBF82" i="8"/>
  <c r="LBE82" i="8"/>
  <c r="LBD82" i="8"/>
  <c r="LBC82" i="8"/>
  <c r="LBB82" i="8"/>
  <c r="LBA82" i="8"/>
  <c r="LAZ82" i="8"/>
  <c r="LAY82" i="8"/>
  <c r="LAX82" i="8"/>
  <c r="LAW82" i="8"/>
  <c r="LAV82" i="8"/>
  <c r="LAU82" i="8"/>
  <c r="LAT82" i="8"/>
  <c r="LAS82" i="8"/>
  <c r="LAR82" i="8"/>
  <c r="LAQ82" i="8"/>
  <c r="LAP82" i="8"/>
  <c r="LAO82" i="8"/>
  <c r="LAN82" i="8"/>
  <c r="LAM82" i="8"/>
  <c r="LAL82" i="8"/>
  <c r="LAK82" i="8"/>
  <c r="LAJ82" i="8"/>
  <c r="LAI82" i="8"/>
  <c r="LAH82" i="8"/>
  <c r="LAG82" i="8"/>
  <c r="LAF82" i="8"/>
  <c r="LAE82" i="8"/>
  <c r="LAD82" i="8"/>
  <c r="LAC82" i="8"/>
  <c r="LAB82" i="8"/>
  <c r="LAA82" i="8"/>
  <c r="KZZ82" i="8"/>
  <c r="KZY82" i="8"/>
  <c r="KZX82" i="8"/>
  <c r="KZW82" i="8"/>
  <c r="KZV82" i="8"/>
  <c r="KZU82" i="8"/>
  <c r="KZT82" i="8"/>
  <c r="KZS82" i="8"/>
  <c r="KZR82" i="8"/>
  <c r="KZQ82" i="8"/>
  <c r="KZP82" i="8"/>
  <c r="KZO82" i="8"/>
  <c r="KZN82" i="8"/>
  <c r="KZM82" i="8"/>
  <c r="KZL82" i="8"/>
  <c r="KZK82" i="8"/>
  <c r="KZJ82" i="8"/>
  <c r="KZI82" i="8"/>
  <c r="KZH82" i="8"/>
  <c r="KZG82" i="8"/>
  <c r="KZF82" i="8"/>
  <c r="KZE82" i="8"/>
  <c r="KZD82" i="8"/>
  <c r="KZC82" i="8"/>
  <c r="KZB82" i="8"/>
  <c r="KZA82" i="8"/>
  <c r="KYZ82" i="8"/>
  <c r="KYY82" i="8"/>
  <c r="KYX82" i="8"/>
  <c r="KYW82" i="8"/>
  <c r="KYV82" i="8"/>
  <c r="KYU82" i="8"/>
  <c r="KYT82" i="8"/>
  <c r="KYS82" i="8"/>
  <c r="KYR82" i="8"/>
  <c r="KYQ82" i="8"/>
  <c r="KYP82" i="8"/>
  <c r="KYO82" i="8"/>
  <c r="KYN82" i="8"/>
  <c r="KYM82" i="8"/>
  <c r="KYL82" i="8"/>
  <c r="KYK82" i="8"/>
  <c r="KYJ82" i="8"/>
  <c r="KYI82" i="8"/>
  <c r="KYH82" i="8"/>
  <c r="KYG82" i="8"/>
  <c r="KYF82" i="8"/>
  <c r="KYE82" i="8"/>
  <c r="KYD82" i="8"/>
  <c r="KYC82" i="8"/>
  <c r="KYB82" i="8"/>
  <c r="KYA82" i="8"/>
  <c r="KXZ82" i="8"/>
  <c r="KXY82" i="8"/>
  <c r="KXX82" i="8"/>
  <c r="KXW82" i="8"/>
  <c r="KXV82" i="8"/>
  <c r="KXU82" i="8"/>
  <c r="KXT82" i="8"/>
  <c r="KXS82" i="8"/>
  <c r="KXR82" i="8"/>
  <c r="KXQ82" i="8"/>
  <c r="KXP82" i="8"/>
  <c r="KXO82" i="8"/>
  <c r="KXN82" i="8"/>
  <c r="KXM82" i="8"/>
  <c r="KXL82" i="8"/>
  <c r="KXK82" i="8"/>
  <c r="KXJ82" i="8"/>
  <c r="KXI82" i="8"/>
  <c r="KXH82" i="8"/>
  <c r="KXG82" i="8"/>
  <c r="KXF82" i="8"/>
  <c r="KXE82" i="8"/>
  <c r="KXD82" i="8"/>
  <c r="KXC82" i="8"/>
  <c r="KXB82" i="8"/>
  <c r="KXA82" i="8"/>
  <c r="KWZ82" i="8"/>
  <c r="KWY82" i="8"/>
  <c r="KWX82" i="8"/>
  <c r="KWW82" i="8"/>
  <c r="KWV82" i="8"/>
  <c r="KWU82" i="8"/>
  <c r="KWT82" i="8"/>
  <c r="KWS82" i="8"/>
  <c r="KWR82" i="8"/>
  <c r="KWQ82" i="8"/>
  <c r="KWP82" i="8"/>
  <c r="KWO82" i="8"/>
  <c r="KWN82" i="8"/>
  <c r="KWM82" i="8"/>
  <c r="KWL82" i="8"/>
  <c r="KWK82" i="8"/>
  <c r="KWJ82" i="8"/>
  <c r="KWI82" i="8"/>
  <c r="KWH82" i="8"/>
  <c r="KWG82" i="8"/>
  <c r="KWF82" i="8"/>
  <c r="KWE82" i="8"/>
  <c r="KWD82" i="8"/>
  <c r="KWC82" i="8"/>
  <c r="KWB82" i="8"/>
  <c r="KWA82" i="8"/>
  <c r="KVZ82" i="8"/>
  <c r="KVY82" i="8"/>
  <c r="KVX82" i="8"/>
  <c r="KVW82" i="8"/>
  <c r="KVV82" i="8"/>
  <c r="KVU82" i="8"/>
  <c r="KVT82" i="8"/>
  <c r="KVS82" i="8"/>
  <c r="KVR82" i="8"/>
  <c r="KVQ82" i="8"/>
  <c r="KVP82" i="8"/>
  <c r="KVO82" i="8"/>
  <c r="KVN82" i="8"/>
  <c r="KVM82" i="8"/>
  <c r="KVL82" i="8"/>
  <c r="KVK82" i="8"/>
  <c r="KVJ82" i="8"/>
  <c r="KVI82" i="8"/>
  <c r="KVH82" i="8"/>
  <c r="KVG82" i="8"/>
  <c r="KVF82" i="8"/>
  <c r="KVE82" i="8"/>
  <c r="KVD82" i="8"/>
  <c r="KVC82" i="8"/>
  <c r="KVB82" i="8"/>
  <c r="KVA82" i="8"/>
  <c r="KUZ82" i="8"/>
  <c r="KUY82" i="8"/>
  <c r="KUX82" i="8"/>
  <c r="KUW82" i="8"/>
  <c r="KUV82" i="8"/>
  <c r="KUU82" i="8"/>
  <c r="KUT82" i="8"/>
  <c r="KUS82" i="8"/>
  <c r="KUR82" i="8"/>
  <c r="KUQ82" i="8"/>
  <c r="KUP82" i="8"/>
  <c r="KUO82" i="8"/>
  <c r="KUN82" i="8"/>
  <c r="KUM82" i="8"/>
  <c r="KUL82" i="8"/>
  <c r="KUK82" i="8"/>
  <c r="KUJ82" i="8"/>
  <c r="KUI82" i="8"/>
  <c r="KUH82" i="8"/>
  <c r="KUG82" i="8"/>
  <c r="KUF82" i="8"/>
  <c r="KUE82" i="8"/>
  <c r="KUD82" i="8"/>
  <c r="KUC82" i="8"/>
  <c r="KUB82" i="8"/>
  <c r="KUA82" i="8"/>
  <c r="KTZ82" i="8"/>
  <c r="KTY82" i="8"/>
  <c r="KTX82" i="8"/>
  <c r="KTW82" i="8"/>
  <c r="KTV82" i="8"/>
  <c r="KTU82" i="8"/>
  <c r="KTT82" i="8"/>
  <c r="KTS82" i="8"/>
  <c r="KTR82" i="8"/>
  <c r="KTQ82" i="8"/>
  <c r="KTP82" i="8"/>
  <c r="KTO82" i="8"/>
  <c r="KTN82" i="8"/>
  <c r="KTM82" i="8"/>
  <c r="KTL82" i="8"/>
  <c r="KTK82" i="8"/>
  <c r="KTJ82" i="8"/>
  <c r="KTI82" i="8"/>
  <c r="KTH82" i="8"/>
  <c r="KTG82" i="8"/>
  <c r="KTF82" i="8"/>
  <c r="KTE82" i="8"/>
  <c r="KTD82" i="8"/>
  <c r="KTC82" i="8"/>
  <c r="KTB82" i="8"/>
  <c r="KTA82" i="8"/>
  <c r="KSZ82" i="8"/>
  <c r="KSY82" i="8"/>
  <c r="KSX82" i="8"/>
  <c r="KSW82" i="8"/>
  <c r="KSV82" i="8"/>
  <c r="KSU82" i="8"/>
  <c r="KST82" i="8"/>
  <c r="KSS82" i="8"/>
  <c r="KSR82" i="8"/>
  <c r="KSQ82" i="8"/>
  <c r="KSP82" i="8"/>
  <c r="KSO82" i="8"/>
  <c r="KSN82" i="8"/>
  <c r="KSM82" i="8"/>
  <c r="KSL82" i="8"/>
  <c r="KSK82" i="8"/>
  <c r="KSJ82" i="8"/>
  <c r="KSI82" i="8"/>
  <c r="KSH82" i="8"/>
  <c r="KSG82" i="8"/>
  <c r="KSF82" i="8"/>
  <c r="KSE82" i="8"/>
  <c r="KSD82" i="8"/>
  <c r="KSC82" i="8"/>
  <c r="KSB82" i="8"/>
  <c r="KSA82" i="8"/>
  <c r="KRZ82" i="8"/>
  <c r="KRY82" i="8"/>
  <c r="KRX82" i="8"/>
  <c r="KRW82" i="8"/>
  <c r="KRV82" i="8"/>
  <c r="KRU82" i="8"/>
  <c r="KRT82" i="8"/>
  <c r="KRS82" i="8"/>
  <c r="KRR82" i="8"/>
  <c r="KRQ82" i="8"/>
  <c r="KRP82" i="8"/>
  <c r="KRO82" i="8"/>
  <c r="KRN82" i="8"/>
  <c r="KRM82" i="8"/>
  <c r="KRL82" i="8"/>
  <c r="KRK82" i="8"/>
  <c r="KRJ82" i="8"/>
  <c r="KRI82" i="8"/>
  <c r="KRH82" i="8"/>
  <c r="KRG82" i="8"/>
  <c r="KRF82" i="8"/>
  <c r="KRE82" i="8"/>
  <c r="KRD82" i="8"/>
  <c r="KRC82" i="8"/>
  <c r="KRB82" i="8"/>
  <c r="KRA82" i="8"/>
  <c r="KQZ82" i="8"/>
  <c r="KQY82" i="8"/>
  <c r="KQX82" i="8"/>
  <c r="KQW82" i="8"/>
  <c r="KQV82" i="8"/>
  <c r="KQU82" i="8"/>
  <c r="KQT82" i="8"/>
  <c r="KQS82" i="8"/>
  <c r="KQR82" i="8"/>
  <c r="KQQ82" i="8"/>
  <c r="KQP82" i="8"/>
  <c r="KQO82" i="8"/>
  <c r="KQN82" i="8"/>
  <c r="KQM82" i="8"/>
  <c r="KQL82" i="8"/>
  <c r="KQK82" i="8"/>
  <c r="KQJ82" i="8"/>
  <c r="KQI82" i="8"/>
  <c r="KQH82" i="8"/>
  <c r="KQG82" i="8"/>
  <c r="KQF82" i="8"/>
  <c r="KQE82" i="8"/>
  <c r="KQD82" i="8"/>
  <c r="KQC82" i="8"/>
  <c r="KQB82" i="8"/>
  <c r="KQA82" i="8"/>
  <c r="KPZ82" i="8"/>
  <c r="KPY82" i="8"/>
  <c r="KPX82" i="8"/>
  <c r="KPW82" i="8"/>
  <c r="KPV82" i="8"/>
  <c r="KPU82" i="8"/>
  <c r="KPT82" i="8"/>
  <c r="KPS82" i="8"/>
  <c r="KPR82" i="8"/>
  <c r="KPQ82" i="8"/>
  <c r="KPP82" i="8"/>
  <c r="KPO82" i="8"/>
  <c r="KPN82" i="8"/>
  <c r="KPM82" i="8"/>
  <c r="KPL82" i="8"/>
  <c r="KPK82" i="8"/>
  <c r="KPJ82" i="8"/>
  <c r="KPI82" i="8"/>
  <c r="KPH82" i="8"/>
  <c r="KPG82" i="8"/>
  <c r="KPF82" i="8"/>
  <c r="KPE82" i="8"/>
  <c r="KPD82" i="8"/>
  <c r="KPC82" i="8"/>
  <c r="KPB82" i="8"/>
  <c r="KPA82" i="8"/>
  <c r="KOZ82" i="8"/>
  <c r="KOY82" i="8"/>
  <c r="KOX82" i="8"/>
  <c r="KOW82" i="8"/>
  <c r="KOV82" i="8"/>
  <c r="KOU82" i="8"/>
  <c r="KOT82" i="8"/>
  <c r="KOS82" i="8"/>
  <c r="KOR82" i="8"/>
  <c r="KOQ82" i="8"/>
  <c r="KOP82" i="8"/>
  <c r="KOO82" i="8"/>
  <c r="KON82" i="8"/>
  <c r="KOM82" i="8"/>
  <c r="KOL82" i="8"/>
  <c r="KOK82" i="8"/>
  <c r="KOJ82" i="8"/>
  <c r="KOI82" i="8"/>
  <c r="KOH82" i="8"/>
  <c r="KOG82" i="8"/>
  <c r="KOF82" i="8"/>
  <c r="KOE82" i="8"/>
  <c r="KOD82" i="8"/>
  <c r="KOC82" i="8"/>
  <c r="KOB82" i="8"/>
  <c r="KOA82" i="8"/>
  <c r="KNZ82" i="8"/>
  <c r="KNY82" i="8"/>
  <c r="KNX82" i="8"/>
  <c r="KNW82" i="8"/>
  <c r="KNV82" i="8"/>
  <c r="KNU82" i="8"/>
  <c r="KNT82" i="8"/>
  <c r="KNS82" i="8"/>
  <c r="KNR82" i="8"/>
  <c r="KNQ82" i="8"/>
  <c r="KNP82" i="8"/>
  <c r="KNO82" i="8"/>
  <c r="KNN82" i="8"/>
  <c r="KNM82" i="8"/>
  <c r="KNL82" i="8"/>
  <c r="KNK82" i="8"/>
  <c r="KNJ82" i="8"/>
  <c r="KNI82" i="8"/>
  <c r="KNH82" i="8"/>
  <c r="KNG82" i="8"/>
  <c r="KNF82" i="8"/>
  <c r="KNE82" i="8"/>
  <c r="KND82" i="8"/>
  <c r="KNC82" i="8"/>
  <c r="KNB82" i="8"/>
  <c r="KNA82" i="8"/>
  <c r="KMZ82" i="8"/>
  <c r="KMY82" i="8"/>
  <c r="KMX82" i="8"/>
  <c r="KMW82" i="8"/>
  <c r="KMV82" i="8"/>
  <c r="KMU82" i="8"/>
  <c r="KMT82" i="8"/>
  <c r="KMS82" i="8"/>
  <c r="KMR82" i="8"/>
  <c r="KMQ82" i="8"/>
  <c r="KMP82" i="8"/>
  <c r="KMO82" i="8"/>
  <c r="KMN82" i="8"/>
  <c r="KMM82" i="8"/>
  <c r="KML82" i="8"/>
  <c r="KMK82" i="8"/>
  <c r="KMJ82" i="8"/>
  <c r="KMI82" i="8"/>
  <c r="KMH82" i="8"/>
  <c r="KMG82" i="8"/>
  <c r="KMF82" i="8"/>
  <c r="KME82" i="8"/>
  <c r="KMD82" i="8"/>
  <c r="KMC82" i="8"/>
  <c r="KMB82" i="8"/>
  <c r="KMA82" i="8"/>
  <c r="KLZ82" i="8"/>
  <c r="KLY82" i="8"/>
  <c r="KLX82" i="8"/>
  <c r="KLW82" i="8"/>
  <c r="KLV82" i="8"/>
  <c r="KLU82" i="8"/>
  <c r="KLT82" i="8"/>
  <c r="KLS82" i="8"/>
  <c r="KLR82" i="8"/>
  <c r="KLQ82" i="8"/>
  <c r="KLP82" i="8"/>
  <c r="KLO82" i="8"/>
  <c r="KLN82" i="8"/>
  <c r="KLM82" i="8"/>
  <c r="KLL82" i="8"/>
  <c r="KLK82" i="8"/>
  <c r="KLJ82" i="8"/>
  <c r="KLI82" i="8"/>
  <c r="KLH82" i="8"/>
  <c r="KLG82" i="8"/>
  <c r="KLF82" i="8"/>
  <c r="KLE82" i="8"/>
  <c r="KLD82" i="8"/>
  <c r="KLC82" i="8"/>
  <c r="KLB82" i="8"/>
  <c r="KLA82" i="8"/>
  <c r="KKZ82" i="8"/>
  <c r="KKY82" i="8"/>
  <c r="KKX82" i="8"/>
  <c r="KKW82" i="8"/>
  <c r="KKV82" i="8"/>
  <c r="KKU82" i="8"/>
  <c r="KKT82" i="8"/>
  <c r="KKS82" i="8"/>
  <c r="KKR82" i="8"/>
  <c r="KKQ82" i="8"/>
  <c r="KKP82" i="8"/>
  <c r="KKO82" i="8"/>
  <c r="KKN82" i="8"/>
  <c r="KKM82" i="8"/>
  <c r="KKL82" i="8"/>
  <c r="KKK82" i="8"/>
  <c r="KKJ82" i="8"/>
  <c r="KKI82" i="8"/>
  <c r="KKH82" i="8"/>
  <c r="KKG82" i="8"/>
  <c r="KKF82" i="8"/>
  <c r="KKE82" i="8"/>
  <c r="KKD82" i="8"/>
  <c r="KKC82" i="8"/>
  <c r="KKB82" i="8"/>
  <c r="KKA82" i="8"/>
  <c r="KJZ82" i="8"/>
  <c r="KJY82" i="8"/>
  <c r="KJX82" i="8"/>
  <c r="KJW82" i="8"/>
  <c r="KJV82" i="8"/>
  <c r="KJU82" i="8"/>
  <c r="KJT82" i="8"/>
  <c r="KJS82" i="8"/>
  <c r="KJR82" i="8"/>
  <c r="KJQ82" i="8"/>
  <c r="KJP82" i="8"/>
  <c r="KJO82" i="8"/>
  <c r="KJN82" i="8"/>
  <c r="KJM82" i="8"/>
  <c r="KJL82" i="8"/>
  <c r="KJK82" i="8"/>
  <c r="KJJ82" i="8"/>
  <c r="KJI82" i="8"/>
  <c r="KJH82" i="8"/>
  <c r="KJG82" i="8"/>
  <c r="KJF82" i="8"/>
  <c r="KJE82" i="8"/>
  <c r="KJD82" i="8"/>
  <c r="KJC82" i="8"/>
  <c r="KJB82" i="8"/>
  <c r="KJA82" i="8"/>
  <c r="KIZ82" i="8"/>
  <c r="KIY82" i="8"/>
  <c r="KIX82" i="8"/>
  <c r="KIW82" i="8"/>
  <c r="KIV82" i="8"/>
  <c r="KIU82" i="8"/>
  <c r="KIT82" i="8"/>
  <c r="KIS82" i="8"/>
  <c r="KIR82" i="8"/>
  <c r="KIQ82" i="8"/>
  <c r="KIP82" i="8"/>
  <c r="KIO82" i="8"/>
  <c r="KIN82" i="8"/>
  <c r="KIM82" i="8"/>
  <c r="KIL82" i="8"/>
  <c r="KIK82" i="8"/>
  <c r="KIJ82" i="8"/>
  <c r="KII82" i="8"/>
  <c r="KIH82" i="8"/>
  <c r="KIG82" i="8"/>
  <c r="KIF82" i="8"/>
  <c r="KIE82" i="8"/>
  <c r="KID82" i="8"/>
  <c r="KIC82" i="8"/>
  <c r="KIB82" i="8"/>
  <c r="KIA82" i="8"/>
  <c r="KHZ82" i="8"/>
  <c r="KHY82" i="8"/>
  <c r="KHX82" i="8"/>
  <c r="KHW82" i="8"/>
  <c r="KHV82" i="8"/>
  <c r="KHU82" i="8"/>
  <c r="KHT82" i="8"/>
  <c r="KHS82" i="8"/>
  <c r="KHR82" i="8"/>
  <c r="KHQ82" i="8"/>
  <c r="KHP82" i="8"/>
  <c r="KHO82" i="8"/>
  <c r="KHN82" i="8"/>
  <c r="KHM82" i="8"/>
  <c r="KHL82" i="8"/>
  <c r="KHK82" i="8"/>
  <c r="KHJ82" i="8"/>
  <c r="KHI82" i="8"/>
  <c r="KHH82" i="8"/>
  <c r="KHG82" i="8"/>
  <c r="KHF82" i="8"/>
  <c r="KHE82" i="8"/>
  <c r="KHD82" i="8"/>
  <c r="KHC82" i="8"/>
  <c r="KHB82" i="8"/>
  <c r="KHA82" i="8"/>
  <c r="KGZ82" i="8"/>
  <c r="KGY82" i="8"/>
  <c r="KGX82" i="8"/>
  <c r="KGW82" i="8"/>
  <c r="KGV82" i="8"/>
  <c r="KGU82" i="8"/>
  <c r="KGT82" i="8"/>
  <c r="KGS82" i="8"/>
  <c r="KGR82" i="8"/>
  <c r="KGQ82" i="8"/>
  <c r="KGP82" i="8"/>
  <c r="KGO82" i="8"/>
  <c r="KGN82" i="8"/>
  <c r="KGM82" i="8"/>
  <c r="KGL82" i="8"/>
  <c r="KGK82" i="8"/>
  <c r="KGJ82" i="8"/>
  <c r="KGI82" i="8"/>
  <c r="KGH82" i="8"/>
  <c r="KGG82" i="8"/>
  <c r="KGF82" i="8"/>
  <c r="KGE82" i="8"/>
  <c r="KGD82" i="8"/>
  <c r="KGC82" i="8"/>
  <c r="KGB82" i="8"/>
  <c r="KGA82" i="8"/>
  <c r="KFZ82" i="8"/>
  <c r="KFY82" i="8"/>
  <c r="KFX82" i="8"/>
  <c r="KFW82" i="8"/>
  <c r="KFV82" i="8"/>
  <c r="KFU82" i="8"/>
  <c r="KFT82" i="8"/>
  <c r="KFS82" i="8"/>
  <c r="KFR82" i="8"/>
  <c r="KFQ82" i="8"/>
  <c r="KFP82" i="8"/>
  <c r="KFO82" i="8"/>
  <c r="KFN82" i="8"/>
  <c r="KFM82" i="8"/>
  <c r="KFL82" i="8"/>
  <c r="KFK82" i="8"/>
  <c r="KFJ82" i="8"/>
  <c r="KFI82" i="8"/>
  <c r="KFH82" i="8"/>
  <c r="KFG82" i="8"/>
  <c r="KFF82" i="8"/>
  <c r="KFE82" i="8"/>
  <c r="KFD82" i="8"/>
  <c r="KFC82" i="8"/>
  <c r="KFB82" i="8"/>
  <c r="KFA82" i="8"/>
  <c r="KEZ82" i="8"/>
  <c r="KEY82" i="8"/>
  <c r="KEX82" i="8"/>
  <c r="KEW82" i="8"/>
  <c r="KEV82" i="8"/>
  <c r="KEU82" i="8"/>
  <c r="KET82" i="8"/>
  <c r="KES82" i="8"/>
  <c r="KER82" i="8"/>
  <c r="KEQ82" i="8"/>
  <c r="KEP82" i="8"/>
  <c r="KEO82" i="8"/>
  <c r="KEN82" i="8"/>
  <c r="KEM82" i="8"/>
  <c r="KEL82" i="8"/>
  <c r="KEK82" i="8"/>
  <c r="KEJ82" i="8"/>
  <c r="KEI82" i="8"/>
  <c r="KEH82" i="8"/>
  <c r="KEG82" i="8"/>
  <c r="KEF82" i="8"/>
  <c r="KEE82" i="8"/>
  <c r="KED82" i="8"/>
  <c r="KEC82" i="8"/>
  <c r="KEB82" i="8"/>
  <c r="KEA82" i="8"/>
  <c r="KDZ82" i="8"/>
  <c r="KDY82" i="8"/>
  <c r="KDX82" i="8"/>
  <c r="KDW82" i="8"/>
  <c r="KDV82" i="8"/>
  <c r="KDU82" i="8"/>
  <c r="KDT82" i="8"/>
  <c r="KDS82" i="8"/>
  <c r="KDR82" i="8"/>
  <c r="KDQ82" i="8"/>
  <c r="KDP82" i="8"/>
  <c r="KDO82" i="8"/>
  <c r="KDN82" i="8"/>
  <c r="KDM82" i="8"/>
  <c r="KDL82" i="8"/>
  <c r="KDK82" i="8"/>
  <c r="KDJ82" i="8"/>
  <c r="KDI82" i="8"/>
  <c r="KDH82" i="8"/>
  <c r="KDG82" i="8"/>
  <c r="KDF82" i="8"/>
  <c r="KDE82" i="8"/>
  <c r="KDD82" i="8"/>
  <c r="KDC82" i="8"/>
  <c r="KDB82" i="8"/>
  <c r="KDA82" i="8"/>
  <c r="KCZ82" i="8"/>
  <c r="KCY82" i="8"/>
  <c r="KCX82" i="8"/>
  <c r="KCW82" i="8"/>
  <c r="KCV82" i="8"/>
  <c r="KCU82" i="8"/>
  <c r="KCT82" i="8"/>
  <c r="KCS82" i="8"/>
  <c r="KCR82" i="8"/>
  <c r="KCQ82" i="8"/>
  <c r="KCP82" i="8"/>
  <c r="KCO82" i="8"/>
  <c r="KCN82" i="8"/>
  <c r="KCM82" i="8"/>
  <c r="KCL82" i="8"/>
  <c r="KCK82" i="8"/>
  <c r="KCJ82" i="8"/>
  <c r="KCI82" i="8"/>
  <c r="KCH82" i="8"/>
  <c r="KCG82" i="8"/>
  <c r="KCF82" i="8"/>
  <c r="KCE82" i="8"/>
  <c r="KCD82" i="8"/>
  <c r="KCC82" i="8"/>
  <c r="KCB82" i="8"/>
  <c r="KCA82" i="8"/>
  <c r="KBZ82" i="8"/>
  <c r="KBY82" i="8"/>
  <c r="KBX82" i="8"/>
  <c r="KBW82" i="8"/>
  <c r="KBV82" i="8"/>
  <c r="KBU82" i="8"/>
  <c r="KBT82" i="8"/>
  <c r="KBS82" i="8"/>
  <c r="KBR82" i="8"/>
  <c r="KBQ82" i="8"/>
  <c r="KBP82" i="8"/>
  <c r="KBO82" i="8"/>
  <c r="KBN82" i="8"/>
  <c r="KBM82" i="8"/>
  <c r="KBL82" i="8"/>
  <c r="KBK82" i="8"/>
  <c r="KBJ82" i="8"/>
  <c r="KBI82" i="8"/>
  <c r="KBH82" i="8"/>
  <c r="KBG82" i="8"/>
  <c r="KBF82" i="8"/>
  <c r="KBE82" i="8"/>
  <c r="KBD82" i="8"/>
  <c r="KBC82" i="8"/>
  <c r="KBB82" i="8"/>
  <c r="KBA82" i="8"/>
  <c r="KAZ82" i="8"/>
  <c r="KAY82" i="8"/>
  <c r="KAX82" i="8"/>
  <c r="KAW82" i="8"/>
  <c r="KAV82" i="8"/>
  <c r="KAU82" i="8"/>
  <c r="KAT82" i="8"/>
  <c r="KAS82" i="8"/>
  <c r="KAR82" i="8"/>
  <c r="KAQ82" i="8"/>
  <c r="KAP82" i="8"/>
  <c r="KAO82" i="8"/>
  <c r="KAN82" i="8"/>
  <c r="KAM82" i="8"/>
  <c r="KAL82" i="8"/>
  <c r="KAK82" i="8"/>
  <c r="KAJ82" i="8"/>
  <c r="KAI82" i="8"/>
  <c r="KAH82" i="8"/>
  <c r="KAG82" i="8"/>
  <c r="KAF82" i="8"/>
  <c r="KAE82" i="8"/>
  <c r="KAD82" i="8"/>
  <c r="KAC82" i="8"/>
  <c r="KAB82" i="8"/>
  <c r="KAA82" i="8"/>
  <c r="JZZ82" i="8"/>
  <c r="JZY82" i="8"/>
  <c r="JZX82" i="8"/>
  <c r="JZW82" i="8"/>
  <c r="JZV82" i="8"/>
  <c r="JZU82" i="8"/>
  <c r="JZT82" i="8"/>
  <c r="JZS82" i="8"/>
  <c r="JZR82" i="8"/>
  <c r="JZQ82" i="8"/>
  <c r="JZP82" i="8"/>
  <c r="JZO82" i="8"/>
  <c r="JZN82" i="8"/>
  <c r="JZM82" i="8"/>
  <c r="JZL82" i="8"/>
  <c r="JZK82" i="8"/>
  <c r="JZJ82" i="8"/>
  <c r="JZI82" i="8"/>
  <c r="JZH82" i="8"/>
  <c r="JZG82" i="8"/>
  <c r="JZF82" i="8"/>
  <c r="JZE82" i="8"/>
  <c r="JZD82" i="8"/>
  <c r="JZC82" i="8"/>
  <c r="JZB82" i="8"/>
  <c r="JZA82" i="8"/>
  <c r="JYZ82" i="8"/>
  <c r="JYY82" i="8"/>
  <c r="JYX82" i="8"/>
  <c r="JYW82" i="8"/>
  <c r="JYV82" i="8"/>
  <c r="JYU82" i="8"/>
  <c r="JYT82" i="8"/>
  <c r="JYS82" i="8"/>
  <c r="JYR82" i="8"/>
  <c r="JYQ82" i="8"/>
  <c r="JYP82" i="8"/>
  <c r="JYO82" i="8"/>
  <c r="JYN82" i="8"/>
  <c r="JYM82" i="8"/>
  <c r="JYL82" i="8"/>
  <c r="JYK82" i="8"/>
  <c r="JYJ82" i="8"/>
  <c r="JYI82" i="8"/>
  <c r="JYH82" i="8"/>
  <c r="JYG82" i="8"/>
  <c r="JYF82" i="8"/>
  <c r="JYE82" i="8"/>
  <c r="JYD82" i="8"/>
  <c r="JYC82" i="8"/>
  <c r="JYB82" i="8"/>
  <c r="JYA82" i="8"/>
  <c r="JXZ82" i="8"/>
  <c r="JXY82" i="8"/>
  <c r="JXX82" i="8"/>
  <c r="JXW82" i="8"/>
  <c r="JXV82" i="8"/>
  <c r="JXU82" i="8"/>
  <c r="JXT82" i="8"/>
  <c r="JXS82" i="8"/>
  <c r="JXR82" i="8"/>
  <c r="JXQ82" i="8"/>
  <c r="JXP82" i="8"/>
  <c r="JXO82" i="8"/>
  <c r="JXN82" i="8"/>
  <c r="JXM82" i="8"/>
  <c r="JXL82" i="8"/>
  <c r="JXK82" i="8"/>
  <c r="JXJ82" i="8"/>
  <c r="JXI82" i="8"/>
  <c r="JXH82" i="8"/>
  <c r="JXG82" i="8"/>
  <c r="JXF82" i="8"/>
  <c r="JXE82" i="8"/>
  <c r="JXD82" i="8"/>
  <c r="JXC82" i="8"/>
  <c r="JXB82" i="8"/>
  <c r="JXA82" i="8"/>
  <c r="JWZ82" i="8"/>
  <c r="JWY82" i="8"/>
  <c r="JWX82" i="8"/>
  <c r="JWW82" i="8"/>
  <c r="JWV82" i="8"/>
  <c r="JWU82" i="8"/>
  <c r="JWT82" i="8"/>
  <c r="JWS82" i="8"/>
  <c r="JWR82" i="8"/>
  <c r="JWQ82" i="8"/>
  <c r="JWP82" i="8"/>
  <c r="JWO82" i="8"/>
  <c r="JWN82" i="8"/>
  <c r="JWM82" i="8"/>
  <c r="JWL82" i="8"/>
  <c r="JWK82" i="8"/>
  <c r="JWJ82" i="8"/>
  <c r="JWI82" i="8"/>
  <c r="JWH82" i="8"/>
  <c r="JWG82" i="8"/>
  <c r="JWF82" i="8"/>
  <c r="JWE82" i="8"/>
  <c r="JWD82" i="8"/>
  <c r="JWC82" i="8"/>
  <c r="JWB82" i="8"/>
  <c r="JWA82" i="8"/>
  <c r="JVZ82" i="8"/>
  <c r="JVY82" i="8"/>
  <c r="JVX82" i="8"/>
  <c r="JVW82" i="8"/>
  <c r="JVV82" i="8"/>
  <c r="JVU82" i="8"/>
  <c r="JVT82" i="8"/>
  <c r="JVS82" i="8"/>
  <c r="JVR82" i="8"/>
  <c r="JVQ82" i="8"/>
  <c r="JVP82" i="8"/>
  <c r="JVO82" i="8"/>
  <c r="JVN82" i="8"/>
  <c r="JVM82" i="8"/>
  <c r="JVL82" i="8"/>
  <c r="JVK82" i="8"/>
  <c r="JVJ82" i="8"/>
  <c r="JVI82" i="8"/>
  <c r="JVH82" i="8"/>
  <c r="JVG82" i="8"/>
  <c r="JVF82" i="8"/>
  <c r="JVE82" i="8"/>
  <c r="JVD82" i="8"/>
  <c r="JVC82" i="8"/>
  <c r="JVB82" i="8"/>
  <c r="JVA82" i="8"/>
  <c r="JUZ82" i="8"/>
  <c r="JUY82" i="8"/>
  <c r="JUX82" i="8"/>
  <c r="JUW82" i="8"/>
  <c r="JUV82" i="8"/>
  <c r="JUU82" i="8"/>
  <c r="JUT82" i="8"/>
  <c r="JUS82" i="8"/>
  <c r="JUR82" i="8"/>
  <c r="JUQ82" i="8"/>
  <c r="JUP82" i="8"/>
  <c r="JUO82" i="8"/>
  <c r="JUN82" i="8"/>
  <c r="JUM82" i="8"/>
  <c r="JUL82" i="8"/>
  <c r="JUK82" i="8"/>
  <c r="JUJ82" i="8"/>
  <c r="JUI82" i="8"/>
  <c r="JUH82" i="8"/>
  <c r="JUG82" i="8"/>
  <c r="JUF82" i="8"/>
  <c r="JUE82" i="8"/>
  <c r="JUD82" i="8"/>
  <c r="JUC82" i="8"/>
  <c r="JUB82" i="8"/>
  <c r="JUA82" i="8"/>
  <c r="JTZ82" i="8"/>
  <c r="JTY82" i="8"/>
  <c r="JTX82" i="8"/>
  <c r="JTW82" i="8"/>
  <c r="JTV82" i="8"/>
  <c r="JTU82" i="8"/>
  <c r="JTT82" i="8"/>
  <c r="JTS82" i="8"/>
  <c r="JTR82" i="8"/>
  <c r="JTQ82" i="8"/>
  <c r="JTP82" i="8"/>
  <c r="JTO82" i="8"/>
  <c r="JTN82" i="8"/>
  <c r="JTM82" i="8"/>
  <c r="JTL82" i="8"/>
  <c r="JTK82" i="8"/>
  <c r="JTJ82" i="8"/>
  <c r="JTI82" i="8"/>
  <c r="JTH82" i="8"/>
  <c r="JTG82" i="8"/>
  <c r="JTF82" i="8"/>
  <c r="JTE82" i="8"/>
  <c r="JTD82" i="8"/>
  <c r="JTC82" i="8"/>
  <c r="JTB82" i="8"/>
  <c r="JTA82" i="8"/>
  <c r="JSZ82" i="8"/>
  <c r="JSY82" i="8"/>
  <c r="JSX82" i="8"/>
  <c r="JSW82" i="8"/>
  <c r="JSV82" i="8"/>
  <c r="JSU82" i="8"/>
  <c r="JST82" i="8"/>
  <c r="JSS82" i="8"/>
  <c r="JSR82" i="8"/>
  <c r="JSQ82" i="8"/>
  <c r="JSP82" i="8"/>
  <c r="JSO82" i="8"/>
  <c r="JSN82" i="8"/>
  <c r="JSM82" i="8"/>
  <c r="JSL82" i="8"/>
  <c r="JSK82" i="8"/>
  <c r="JSJ82" i="8"/>
  <c r="JSI82" i="8"/>
  <c r="JSH82" i="8"/>
  <c r="JSG82" i="8"/>
  <c r="JSF82" i="8"/>
  <c r="JSE82" i="8"/>
  <c r="JSD82" i="8"/>
  <c r="JSC82" i="8"/>
  <c r="JSB82" i="8"/>
  <c r="JSA82" i="8"/>
  <c r="JRZ82" i="8"/>
  <c r="JRY82" i="8"/>
  <c r="JRX82" i="8"/>
  <c r="JRW82" i="8"/>
  <c r="JRV82" i="8"/>
  <c r="JRU82" i="8"/>
  <c r="JRT82" i="8"/>
  <c r="JRS82" i="8"/>
  <c r="JRR82" i="8"/>
  <c r="JRQ82" i="8"/>
  <c r="JRP82" i="8"/>
  <c r="JRO82" i="8"/>
  <c r="JRN82" i="8"/>
  <c r="JRM82" i="8"/>
  <c r="JRL82" i="8"/>
  <c r="JRK82" i="8"/>
  <c r="JRJ82" i="8"/>
  <c r="JRI82" i="8"/>
  <c r="JRH82" i="8"/>
  <c r="JRG82" i="8"/>
  <c r="JRF82" i="8"/>
  <c r="JRE82" i="8"/>
  <c r="JRD82" i="8"/>
  <c r="JRC82" i="8"/>
  <c r="JRB82" i="8"/>
  <c r="JRA82" i="8"/>
  <c r="JQZ82" i="8"/>
  <c r="JQY82" i="8"/>
  <c r="JQX82" i="8"/>
  <c r="JQW82" i="8"/>
  <c r="JQV82" i="8"/>
  <c r="JQU82" i="8"/>
  <c r="JQT82" i="8"/>
  <c r="JQS82" i="8"/>
  <c r="JQR82" i="8"/>
  <c r="JQQ82" i="8"/>
  <c r="JQP82" i="8"/>
  <c r="JQO82" i="8"/>
  <c r="JQN82" i="8"/>
  <c r="JQM82" i="8"/>
  <c r="JQL82" i="8"/>
  <c r="JQK82" i="8"/>
  <c r="JQJ82" i="8"/>
  <c r="JQI82" i="8"/>
  <c r="JQH82" i="8"/>
  <c r="JQG82" i="8"/>
  <c r="JQF82" i="8"/>
  <c r="JQE82" i="8"/>
  <c r="JQD82" i="8"/>
  <c r="JQC82" i="8"/>
  <c r="JQB82" i="8"/>
  <c r="JQA82" i="8"/>
  <c r="JPZ82" i="8"/>
  <c r="JPY82" i="8"/>
  <c r="JPX82" i="8"/>
  <c r="JPW82" i="8"/>
  <c r="JPV82" i="8"/>
  <c r="JPU82" i="8"/>
  <c r="JPT82" i="8"/>
  <c r="JPS82" i="8"/>
  <c r="JPR82" i="8"/>
  <c r="JPQ82" i="8"/>
  <c r="JPP82" i="8"/>
  <c r="JPO82" i="8"/>
  <c r="JPN82" i="8"/>
  <c r="JPM82" i="8"/>
  <c r="JPL82" i="8"/>
  <c r="JPK82" i="8"/>
  <c r="JPJ82" i="8"/>
  <c r="JPI82" i="8"/>
  <c r="JPH82" i="8"/>
  <c r="JPG82" i="8"/>
  <c r="JPF82" i="8"/>
  <c r="JPE82" i="8"/>
  <c r="JPD82" i="8"/>
  <c r="JPC82" i="8"/>
  <c r="JPB82" i="8"/>
  <c r="JPA82" i="8"/>
  <c r="JOZ82" i="8"/>
  <c r="JOY82" i="8"/>
  <c r="JOX82" i="8"/>
  <c r="JOW82" i="8"/>
  <c r="JOV82" i="8"/>
  <c r="JOU82" i="8"/>
  <c r="JOT82" i="8"/>
  <c r="JOS82" i="8"/>
  <c r="JOR82" i="8"/>
  <c r="JOQ82" i="8"/>
  <c r="JOP82" i="8"/>
  <c r="JOO82" i="8"/>
  <c r="JON82" i="8"/>
  <c r="JOM82" i="8"/>
  <c r="JOL82" i="8"/>
  <c r="JOK82" i="8"/>
  <c r="JOJ82" i="8"/>
  <c r="JOI82" i="8"/>
  <c r="JOH82" i="8"/>
  <c r="JOG82" i="8"/>
  <c r="JOF82" i="8"/>
  <c r="JOE82" i="8"/>
  <c r="JOD82" i="8"/>
  <c r="JOC82" i="8"/>
  <c r="JOB82" i="8"/>
  <c r="JOA82" i="8"/>
  <c r="JNZ82" i="8"/>
  <c r="JNY82" i="8"/>
  <c r="JNX82" i="8"/>
  <c r="JNW82" i="8"/>
  <c r="JNV82" i="8"/>
  <c r="JNU82" i="8"/>
  <c r="JNT82" i="8"/>
  <c r="JNS82" i="8"/>
  <c r="JNR82" i="8"/>
  <c r="JNQ82" i="8"/>
  <c r="JNP82" i="8"/>
  <c r="JNO82" i="8"/>
  <c r="JNN82" i="8"/>
  <c r="JNM82" i="8"/>
  <c r="JNL82" i="8"/>
  <c r="JNK82" i="8"/>
  <c r="JNJ82" i="8"/>
  <c r="JNI82" i="8"/>
  <c r="JNH82" i="8"/>
  <c r="JNG82" i="8"/>
  <c r="JNF82" i="8"/>
  <c r="JNE82" i="8"/>
  <c r="JND82" i="8"/>
  <c r="JNC82" i="8"/>
  <c r="JNB82" i="8"/>
  <c r="JNA82" i="8"/>
  <c r="JMZ82" i="8"/>
  <c r="JMY82" i="8"/>
  <c r="JMX82" i="8"/>
  <c r="JMW82" i="8"/>
  <c r="JMV82" i="8"/>
  <c r="JMU82" i="8"/>
  <c r="JMT82" i="8"/>
  <c r="JMS82" i="8"/>
  <c r="JMR82" i="8"/>
  <c r="JMQ82" i="8"/>
  <c r="JMP82" i="8"/>
  <c r="JMO82" i="8"/>
  <c r="JMN82" i="8"/>
  <c r="JMM82" i="8"/>
  <c r="JML82" i="8"/>
  <c r="JMK82" i="8"/>
  <c r="JMJ82" i="8"/>
  <c r="JMI82" i="8"/>
  <c r="JMH82" i="8"/>
  <c r="JMG82" i="8"/>
  <c r="JMF82" i="8"/>
  <c r="JME82" i="8"/>
  <c r="JMD82" i="8"/>
  <c r="JMC82" i="8"/>
  <c r="JMB82" i="8"/>
  <c r="JMA82" i="8"/>
  <c r="JLZ82" i="8"/>
  <c r="JLY82" i="8"/>
  <c r="JLX82" i="8"/>
  <c r="JLW82" i="8"/>
  <c r="JLV82" i="8"/>
  <c r="JLU82" i="8"/>
  <c r="JLT82" i="8"/>
  <c r="JLS82" i="8"/>
  <c r="JLR82" i="8"/>
  <c r="JLQ82" i="8"/>
  <c r="JLP82" i="8"/>
  <c r="JLO82" i="8"/>
  <c r="JLN82" i="8"/>
  <c r="JLM82" i="8"/>
  <c r="JLL82" i="8"/>
  <c r="JLK82" i="8"/>
  <c r="JLJ82" i="8"/>
  <c r="JLI82" i="8"/>
  <c r="JLH82" i="8"/>
  <c r="JLG82" i="8"/>
  <c r="JLF82" i="8"/>
  <c r="JLE82" i="8"/>
  <c r="JLD82" i="8"/>
  <c r="JLC82" i="8"/>
  <c r="JLB82" i="8"/>
  <c r="JLA82" i="8"/>
  <c r="JKZ82" i="8"/>
  <c r="JKY82" i="8"/>
  <c r="JKX82" i="8"/>
  <c r="JKW82" i="8"/>
  <c r="JKV82" i="8"/>
  <c r="JKU82" i="8"/>
  <c r="JKT82" i="8"/>
  <c r="JKS82" i="8"/>
  <c r="JKR82" i="8"/>
  <c r="JKQ82" i="8"/>
  <c r="JKP82" i="8"/>
  <c r="JKO82" i="8"/>
  <c r="JKN82" i="8"/>
  <c r="JKM82" i="8"/>
  <c r="JKL82" i="8"/>
  <c r="JKK82" i="8"/>
  <c r="JKJ82" i="8"/>
  <c r="JKI82" i="8"/>
  <c r="JKH82" i="8"/>
  <c r="JKG82" i="8"/>
  <c r="JKF82" i="8"/>
  <c r="JKE82" i="8"/>
  <c r="JKD82" i="8"/>
  <c r="JKC82" i="8"/>
  <c r="JKB82" i="8"/>
  <c r="JKA82" i="8"/>
  <c r="JJZ82" i="8"/>
  <c r="JJY82" i="8"/>
  <c r="JJX82" i="8"/>
  <c r="JJW82" i="8"/>
  <c r="JJV82" i="8"/>
  <c r="JJU82" i="8"/>
  <c r="JJT82" i="8"/>
  <c r="JJS82" i="8"/>
  <c r="JJR82" i="8"/>
  <c r="JJQ82" i="8"/>
  <c r="JJP82" i="8"/>
  <c r="JJO82" i="8"/>
  <c r="JJN82" i="8"/>
  <c r="JJM82" i="8"/>
  <c r="JJL82" i="8"/>
  <c r="JJK82" i="8"/>
  <c r="JJJ82" i="8"/>
  <c r="JJI82" i="8"/>
  <c r="JJH82" i="8"/>
  <c r="JJG82" i="8"/>
  <c r="JJF82" i="8"/>
  <c r="JJE82" i="8"/>
  <c r="JJD82" i="8"/>
  <c r="JJC82" i="8"/>
  <c r="JJB82" i="8"/>
  <c r="JJA82" i="8"/>
  <c r="JIZ82" i="8"/>
  <c r="JIY82" i="8"/>
  <c r="JIX82" i="8"/>
  <c r="JIW82" i="8"/>
  <c r="JIV82" i="8"/>
  <c r="JIU82" i="8"/>
  <c r="JIT82" i="8"/>
  <c r="JIS82" i="8"/>
  <c r="JIR82" i="8"/>
  <c r="JIQ82" i="8"/>
  <c r="JIP82" i="8"/>
  <c r="JIO82" i="8"/>
  <c r="JIN82" i="8"/>
  <c r="JIM82" i="8"/>
  <c r="JIL82" i="8"/>
  <c r="JIK82" i="8"/>
  <c r="JIJ82" i="8"/>
  <c r="JII82" i="8"/>
  <c r="JIH82" i="8"/>
  <c r="JIG82" i="8"/>
  <c r="JIF82" i="8"/>
  <c r="JIE82" i="8"/>
  <c r="JID82" i="8"/>
  <c r="JIC82" i="8"/>
  <c r="JIB82" i="8"/>
  <c r="JIA82" i="8"/>
  <c r="JHZ82" i="8"/>
  <c r="JHY82" i="8"/>
  <c r="JHX82" i="8"/>
  <c r="JHW82" i="8"/>
  <c r="JHV82" i="8"/>
  <c r="JHU82" i="8"/>
  <c r="JHT82" i="8"/>
  <c r="JHS82" i="8"/>
  <c r="JHR82" i="8"/>
  <c r="JHQ82" i="8"/>
  <c r="JHP82" i="8"/>
  <c r="JHO82" i="8"/>
  <c r="JHN82" i="8"/>
  <c r="JHM82" i="8"/>
  <c r="JHL82" i="8"/>
  <c r="JHK82" i="8"/>
  <c r="JHJ82" i="8"/>
  <c r="JHI82" i="8"/>
  <c r="JHH82" i="8"/>
  <c r="JHG82" i="8"/>
  <c r="JHF82" i="8"/>
  <c r="JHE82" i="8"/>
  <c r="JHD82" i="8"/>
  <c r="JHC82" i="8"/>
  <c r="JHB82" i="8"/>
  <c r="JHA82" i="8"/>
  <c r="JGZ82" i="8"/>
  <c r="JGY82" i="8"/>
  <c r="JGX82" i="8"/>
  <c r="JGW82" i="8"/>
  <c r="JGV82" i="8"/>
  <c r="JGU82" i="8"/>
  <c r="JGT82" i="8"/>
  <c r="JGS82" i="8"/>
  <c r="JGR82" i="8"/>
  <c r="JGQ82" i="8"/>
  <c r="JGP82" i="8"/>
  <c r="JGO82" i="8"/>
  <c r="JGN82" i="8"/>
  <c r="JGM82" i="8"/>
  <c r="JGL82" i="8"/>
  <c r="JGK82" i="8"/>
  <c r="JGJ82" i="8"/>
  <c r="JGI82" i="8"/>
  <c r="JGH82" i="8"/>
  <c r="JGG82" i="8"/>
  <c r="JGF82" i="8"/>
  <c r="JGE82" i="8"/>
  <c r="JGD82" i="8"/>
  <c r="JGC82" i="8"/>
  <c r="JGB82" i="8"/>
  <c r="JGA82" i="8"/>
  <c r="JFZ82" i="8"/>
  <c r="JFY82" i="8"/>
  <c r="JFX82" i="8"/>
  <c r="JFW82" i="8"/>
  <c r="JFV82" i="8"/>
  <c r="JFU82" i="8"/>
  <c r="JFT82" i="8"/>
  <c r="JFS82" i="8"/>
  <c r="JFR82" i="8"/>
  <c r="JFQ82" i="8"/>
  <c r="JFP82" i="8"/>
  <c r="JFO82" i="8"/>
  <c r="JFN82" i="8"/>
  <c r="JFM82" i="8"/>
  <c r="JFL82" i="8"/>
  <c r="JFK82" i="8"/>
  <c r="JFJ82" i="8"/>
  <c r="JFI82" i="8"/>
  <c r="JFH82" i="8"/>
  <c r="JFG82" i="8"/>
  <c r="JFF82" i="8"/>
  <c r="JFE82" i="8"/>
  <c r="JFD82" i="8"/>
  <c r="JFC82" i="8"/>
  <c r="JFB82" i="8"/>
  <c r="JFA82" i="8"/>
  <c r="JEZ82" i="8"/>
  <c r="JEY82" i="8"/>
  <c r="JEX82" i="8"/>
  <c r="JEW82" i="8"/>
  <c r="JEV82" i="8"/>
  <c r="JEU82" i="8"/>
  <c r="JET82" i="8"/>
  <c r="JES82" i="8"/>
  <c r="JER82" i="8"/>
  <c r="JEQ82" i="8"/>
  <c r="JEP82" i="8"/>
  <c r="JEO82" i="8"/>
  <c r="JEN82" i="8"/>
  <c r="JEM82" i="8"/>
  <c r="JEL82" i="8"/>
  <c r="JEK82" i="8"/>
  <c r="JEJ82" i="8"/>
  <c r="JEI82" i="8"/>
  <c r="JEH82" i="8"/>
  <c r="JEG82" i="8"/>
  <c r="JEF82" i="8"/>
  <c r="JEE82" i="8"/>
  <c r="JED82" i="8"/>
  <c r="JEC82" i="8"/>
  <c r="JEB82" i="8"/>
  <c r="JEA82" i="8"/>
  <c r="JDZ82" i="8"/>
  <c r="JDY82" i="8"/>
  <c r="JDX82" i="8"/>
  <c r="JDW82" i="8"/>
  <c r="JDV82" i="8"/>
  <c r="JDU82" i="8"/>
  <c r="JDT82" i="8"/>
  <c r="JDS82" i="8"/>
  <c r="JDR82" i="8"/>
  <c r="JDQ82" i="8"/>
  <c r="JDP82" i="8"/>
  <c r="JDO82" i="8"/>
  <c r="JDN82" i="8"/>
  <c r="JDM82" i="8"/>
  <c r="JDL82" i="8"/>
  <c r="JDK82" i="8"/>
  <c r="JDJ82" i="8"/>
  <c r="JDI82" i="8"/>
  <c r="JDH82" i="8"/>
  <c r="JDG82" i="8"/>
  <c r="JDF82" i="8"/>
  <c r="JDE82" i="8"/>
  <c r="JDD82" i="8"/>
  <c r="JDC82" i="8"/>
  <c r="JDB82" i="8"/>
  <c r="JDA82" i="8"/>
  <c r="JCZ82" i="8"/>
  <c r="JCY82" i="8"/>
  <c r="JCX82" i="8"/>
  <c r="JCW82" i="8"/>
  <c r="JCV82" i="8"/>
  <c r="JCU82" i="8"/>
  <c r="JCT82" i="8"/>
  <c r="JCS82" i="8"/>
  <c r="JCR82" i="8"/>
  <c r="JCQ82" i="8"/>
  <c r="JCP82" i="8"/>
  <c r="JCO82" i="8"/>
  <c r="JCN82" i="8"/>
  <c r="JCM82" i="8"/>
  <c r="JCL82" i="8"/>
  <c r="JCK82" i="8"/>
  <c r="JCJ82" i="8"/>
  <c r="JCI82" i="8"/>
  <c r="JCH82" i="8"/>
  <c r="JCG82" i="8"/>
  <c r="JCF82" i="8"/>
  <c r="JCE82" i="8"/>
  <c r="JCD82" i="8"/>
  <c r="JCC82" i="8"/>
  <c r="JCB82" i="8"/>
  <c r="JCA82" i="8"/>
  <c r="JBZ82" i="8"/>
  <c r="JBY82" i="8"/>
  <c r="JBX82" i="8"/>
  <c r="JBW82" i="8"/>
  <c r="JBV82" i="8"/>
  <c r="JBU82" i="8"/>
  <c r="JBT82" i="8"/>
  <c r="JBS82" i="8"/>
  <c r="JBR82" i="8"/>
  <c r="JBQ82" i="8"/>
  <c r="JBP82" i="8"/>
  <c r="JBO82" i="8"/>
  <c r="JBN82" i="8"/>
  <c r="JBM82" i="8"/>
  <c r="JBL82" i="8"/>
  <c r="JBK82" i="8"/>
  <c r="JBJ82" i="8"/>
  <c r="JBI82" i="8"/>
  <c r="JBH82" i="8"/>
  <c r="JBG82" i="8"/>
  <c r="JBF82" i="8"/>
  <c r="JBE82" i="8"/>
  <c r="JBD82" i="8"/>
  <c r="JBC82" i="8"/>
  <c r="JBB82" i="8"/>
  <c r="JBA82" i="8"/>
  <c r="JAZ82" i="8"/>
  <c r="JAY82" i="8"/>
  <c r="JAX82" i="8"/>
  <c r="JAW82" i="8"/>
  <c r="JAV82" i="8"/>
  <c r="JAU82" i="8"/>
  <c r="JAT82" i="8"/>
  <c r="JAS82" i="8"/>
  <c r="JAR82" i="8"/>
  <c r="JAQ82" i="8"/>
  <c r="JAP82" i="8"/>
  <c r="JAO82" i="8"/>
  <c r="JAN82" i="8"/>
  <c r="JAM82" i="8"/>
  <c r="JAL82" i="8"/>
  <c r="JAK82" i="8"/>
  <c r="JAJ82" i="8"/>
  <c r="JAI82" i="8"/>
  <c r="JAH82" i="8"/>
  <c r="JAG82" i="8"/>
  <c r="JAF82" i="8"/>
  <c r="JAE82" i="8"/>
  <c r="JAD82" i="8"/>
  <c r="JAC82" i="8"/>
  <c r="JAB82" i="8"/>
  <c r="JAA82" i="8"/>
  <c r="IZZ82" i="8"/>
  <c r="IZY82" i="8"/>
  <c r="IZX82" i="8"/>
  <c r="IZW82" i="8"/>
  <c r="IZV82" i="8"/>
  <c r="IZU82" i="8"/>
  <c r="IZT82" i="8"/>
  <c r="IZS82" i="8"/>
  <c r="IZR82" i="8"/>
  <c r="IZQ82" i="8"/>
  <c r="IZP82" i="8"/>
  <c r="IZO82" i="8"/>
  <c r="IZN82" i="8"/>
  <c r="IZM82" i="8"/>
  <c r="IZL82" i="8"/>
  <c r="IZK82" i="8"/>
  <c r="IZJ82" i="8"/>
  <c r="IZI82" i="8"/>
  <c r="IZH82" i="8"/>
  <c r="IZG82" i="8"/>
  <c r="IZF82" i="8"/>
  <c r="IZE82" i="8"/>
  <c r="IZD82" i="8"/>
  <c r="IZC82" i="8"/>
  <c r="IZB82" i="8"/>
  <c r="IZA82" i="8"/>
  <c r="IYZ82" i="8"/>
  <c r="IYY82" i="8"/>
  <c r="IYX82" i="8"/>
  <c r="IYW82" i="8"/>
  <c r="IYV82" i="8"/>
  <c r="IYU82" i="8"/>
  <c r="IYT82" i="8"/>
  <c r="IYS82" i="8"/>
  <c r="IYR82" i="8"/>
  <c r="IYQ82" i="8"/>
  <c r="IYP82" i="8"/>
  <c r="IYO82" i="8"/>
  <c r="IYN82" i="8"/>
  <c r="IYM82" i="8"/>
  <c r="IYL82" i="8"/>
  <c r="IYK82" i="8"/>
  <c r="IYJ82" i="8"/>
  <c r="IYI82" i="8"/>
  <c r="IYH82" i="8"/>
  <c r="IYG82" i="8"/>
  <c r="IYF82" i="8"/>
  <c r="IYE82" i="8"/>
  <c r="IYD82" i="8"/>
  <c r="IYC82" i="8"/>
  <c r="IYB82" i="8"/>
  <c r="IYA82" i="8"/>
  <c r="IXZ82" i="8"/>
  <c r="IXY82" i="8"/>
  <c r="IXX82" i="8"/>
  <c r="IXW82" i="8"/>
  <c r="IXV82" i="8"/>
  <c r="IXU82" i="8"/>
  <c r="IXT82" i="8"/>
  <c r="IXS82" i="8"/>
  <c r="IXR82" i="8"/>
  <c r="IXQ82" i="8"/>
  <c r="IXP82" i="8"/>
  <c r="IXO82" i="8"/>
  <c r="IXN82" i="8"/>
  <c r="IXM82" i="8"/>
  <c r="IXL82" i="8"/>
  <c r="IXK82" i="8"/>
  <c r="IXJ82" i="8"/>
  <c r="IXI82" i="8"/>
  <c r="IXH82" i="8"/>
  <c r="IXG82" i="8"/>
  <c r="IXF82" i="8"/>
  <c r="IXE82" i="8"/>
  <c r="IXD82" i="8"/>
  <c r="IXC82" i="8"/>
  <c r="IXB82" i="8"/>
  <c r="IXA82" i="8"/>
  <c r="IWZ82" i="8"/>
  <c r="IWY82" i="8"/>
  <c r="IWX82" i="8"/>
  <c r="IWW82" i="8"/>
  <c r="IWV82" i="8"/>
  <c r="IWU82" i="8"/>
  <c r="IWT82" i="8"/>
  <c r="IWS82" i="8"/>
  <c r="IWR82" i="8"/>
  <c r="IWQ82" i="8"/>
  <c r="IWP82" i="8"/>
  <c r="IWO82" i="8"/>
  <c r="IWN82" i="8"/>
  <c r="IWM82" i="8"/>
  <c r="IWL82" i="8"/>
  <c r="IWK82" i="8"/>
  <c r="IWJ82" i="8"/>
  <c r="IWI82" i="8"/>
  <c r="IWH82" i="8"/>
  <c r="IWG82" i="8"/>
  <c r="IWF82" i="8"/>
  <c r="IWE82" i="8"/>
  <c r="IWD82" i="8"/>
  <c r="IWC82" i="8"/>
  <c r="IWB82" i="8"/>
  <c r="IWA82" i="8"/>
  <c r="IVZ82" i="8"/>
  <c r="IVY82" i="8"/>
  <c r="IVX82" i="8"/>
  <c r="IVW82" i="8"/>
  <c r="IVV82" i="8"/>
  <c r="IVU82" i="8"/>
  <c r="IVT82" i="8"/>
  <c r="IVS82" i="8"/>
  <c r="IVR82" i="8"/>
  <c r="IVQ82" i="8"/>
  <c r="IVP82" i="8"/>
  <c r="IVO82" i="8"/>
  <c r="IVN82" i="8"/>
  <c r="IVM82" i="8"/>
  <c r="IVL82" i="8"/>
  <c r="IVK82" i="8"/>
  <c r="IVJ82" i="8"/>
  <c r="IVI82" i="8"/>
  <c r="IVH82" i="8"/>
  <c r="IVG82" i="8"/>
  <c r="IVF82" i="8"/>
  <c r="IVE82" i="8"/>
  <c r="IVD82" i="8"/>
  <c r="IVC82" i="8"/>
  <c r="IVB82" i="8"/>
  <c r="IVA82" i="8"/>
  <c r="IUZ82" i="8"/>
  <c r="IUY82" i="8"/>
  <c r="IUX82" i="8"/>
  <c r="IUW82" i="8"/>
  <c r="IUV82" i="8"/>
  <c r="IUU82" i="8"/>
  <c r="IUT82" i="8"/>
  <c r="IUS82" i="8"/>
  <c r="IUR82" i="8"/>
  <c r="IUQ82" i="8"/>
  <c r="IUP82" i="8"/>
  <c r="IUO82" i="8"/>
  <c r="IUN82" i="8"/>
  <c r="IUM82" i="8"/>
  <c r="IUL82" i="8"/>
  <c r="IUK82" i="8"/>
  <c r="IUJ82" i="8"/>
  <c r="IUI82" i="8"/>
  <c r="IUH82" i="8"/>
  <c r="IUG82" i="8"/>
  <c r="IUF82" i="8"/>
  <c r="IUE82" i="8"/>
  <c r="IUD82" i="8"/>
  <c r="IUC82" i="8"/>
  <c r="IUB82" i="8"/>
  <c r="IUA82" i="8"/>
  <c r="ITZ82" i="8"/>
  <c r="ITY82" i="8"/>
  <c r="ITX82" i="8"/>
  <c r="ITW82" i="8"/>
  <c r="ITV82" i="8"/>
  <c r="ITU82" i="8"/>
  <c r="ITT82" i="8"/>
  <c r="ITS82" i="8"/>
  <c r="ITR82" i="8"/>
  <c r="ITQ82" i="8"/>
  <c r="ITP82" i="8"/>
  <c r="ITO82" i="8"/>
  <c r="ITN82" i="8"/>
  <c r="ITM82" i="8"/>
  <c r="ITL82" i="8"/>
  <c r="ITK82" i="8"/>
  <c r="ITJ82" i="8"/>
  <c r="ITI82" i="8"/>
  <c r="ITH82" i="8"/>
  <c r="ITG82" i="8"/>
  <c r="ITF82" i="8"/>
  <c r="ITE82" i="8"/>
  <c r="ITD82" i="8"/>
  <c r="ITC82" i="8"/>
  <c r="ITB82" i="8"/>
  <c r="ITA82" i="8"/>
  <c r="ISZ82" i="8"/>
  <c r="ISY82" i="8"/>
  <c r="ISX82" i="8"/>
  <c r="ISW82" i="8"/>
  <c r="ISV82" i="8"/>
  <c r="ISU82" i="8"/>
  <c r="IST82" i="8"/>
  <c r="ISS82" i="8"/>
  <c r="ISR82" i="8"/>
  <c r="ISQ82" i="8"/>
  <c r="ISP82" i="8"/>
  <c r="ISO82" i="8"/>
  <c r="ISN82" i="8"/>
  <c r="ISM82" i="8"/>
  <c r="ISL82" i="8"/>
  <c r="ISK82" i="8"/>
  <c r="ISJ82" i="8"/>
  <c r="ISI82" i="8"/>
  <c r="ISH82" i="8"/>
  <c r="ISG82" i="8"/>
  <c r="ISF82" i="8"/>
  <c r="ISE82" i="8"/>
  <c r="ISD82" i="8"/>
  <c r="ISC82" i="8"/>
  <c r="ISB82" i="8"/>
  <c r="ISA82" i="8"/>
  <c r="IRZ82" i="8"/>
  <c r="IRY82" i="8"/>
  <c r="IRX82" i="8"/>
  <c r="IRW82" i="8"/>
  <c r="IRV82" i="8"/>
  <c r="IRU82" i="8"/>
  <c r="IRT82" i="8"/>
  <c r="IRS82" i="8"/>
  <c r="IRR82" i="8"/>
  <c r="IRQ82" i="8"/>
  <c r="IRP82" i="8"/>
  <c r="IRO82" i="8"/>
  <c r="IRN82" i="8"/>
  <c r="IRM82" i="8"/>
  <c r="IRL82" i="8"/>
  <c r="IRK82" i="8"/>
  <c r="IRJ82" i="8"/>
  <c r="IRI82" i="8"/>
  <c r="IRH82" i="8"/>
  <c r="IRG82" i="8"/>
  <c r="IRF82" i="8"/>
  <c r="IRE82" i="8"/>
  <c r="IRD82" i="8"/>
  <c r="IRC82" i="8"/>
  <c r="IRB82" i="8"/>
  <c r="IRA82" i="8"/>
  <c r="IQZ82" i="8"/>
  <c r="IQY82" i="8"/>
  <c r="IQX82" i="8"/>
  <c r="IQW82" i="8"/>
  <c r="IQV82" i="8"/>
  <c r="IQU82" i="8"/>
  <c r="IQT82" i="8"/>
  <c r="IQS82" i="8"/>
  <c r="IQR82" i="8"/>
  <c r="IQQ82" i="8"/>
  <c r="IQP82" i="8"/>
  <c r="IQO82" i="8"/>
  <c r="IQN82" i="8"/>
  <c r="IQM82" i="8"/>
  <c r="IQL82" i="8"/>
  <c r="IQK82" i="8"/>
  <c r="IQJ82" i="8"/>
  <c r="IQI82" i="8"/>
  <c r="IQH82" i="8"/>
  <c r="IQG82" i="8"/>
  <c r="IQF82" i="8"/>
  <c r="IQE82" i="8"/>
  <c r="IQD82" i="8"/>
  <c r="IQC82" i="8"/>
  <c r="IQB82" i="8"/>
  <c r="IQA82" i="8"/>
  <c r="IPZ82" i="8"/>
  <c r="IPY82" i="8"/>
  <c r="IPX82" i="8"/>
  <c r="IPW82" i="8"/>
  <c r="IPV82" i="8"/>
  <c r="IPU82" i="8"/>
  <c r="IPT82" i="8"/>
  <c r="IPS82" i="8"/>
  <c r="IPR82" i="8"/>
  <c r="IPQ82" i="8"/>
  <c r="IPP82" i="8"/>
  <c r="IPO82" i="8"/>
  <c r="IPN82" i="8"/>
  <c r="IPM82" i="8"/>
  <c r="IPL82" i="8"/>
  <c r="IPK82" i="8"/>
  <c r="IPJ82" i="8"/>
  <c r="IPI82" i="8"/>
  <c r="IPH82" i="8"/>
  <c r="IPG82" i="8"/>
  <c r="IPF82" i="8"/>
  <c r="IPE82" i="8"/>
  <c r="IPD82" i="8"/>
  <c r="IPC82" i="8"/>
  <c r="IPB82" i="8"/>
  <c r="IPA82" i="8"/>
  <c r="IOZ82" i="8"/>
  <c r="IOY82" i="8"/>
  <c r="IOX82" i="8"/>
  <c r="IOW82" i="8"/>
  <c r="IOV82" i="8"/>
  <c r="IOU82" i="8"/>
  <c r="IOT82" i="8"/>
  <c r="IOS82" i="8"/>
  <c r="IOR82" i="8"/>
  <c r="IOQ82" i="8"/>
  <c r="IOP82" i="8"/>
  <c r="IOO82" i="8"/>
  <c r="ION82" i="8"/>
  <c r="IOM82" i="8"/>
  <c r="IOL82" i="8"/>
  <c r="IOK82" i="8"/>
  <c r="IOJ82" i="8"/>
  <c r="IOI82" i="8"/>
  <c r="IOH82" i="8"/>
  <c r="IOG82" i="8"/>
  <c r="IOF82" i="8"/>
  <c r="IOE82" i="8"/>
  <c r="IOD82" i="8"/>
  <c r="IOC82" i="8"/>
  <c r="IOB82" i="8"/>
  <c r="IOA82" i="8"/>
  <c r="INZ82" i="8"/>
  <c r="INY82" i="8"/>
  <c r="INX82" i="8"/>
  <c r="INW82" i="8"/>
  <c r="INV82" i="8"/>
  <c r="INU82" i="8"/>
  <c r="INT82" i="8"/>
  <c r="INS82" i="8"/>
  <c r="INR82" i="8"/>
  <c r="INQ82" i="8"/>
  <c r="INP82" i="8"/>
  <c r="INO82" i="8"/>
  <c r="INN82" i="8"/>
  <c r="INM82" i="8"/>
  <c r="INL82" i="8"/>
  <c r="INK82" i="8"/>
  <c r="INJ82" i="8"/>
  <c r="INI82" i="8"/>
  <c r="INH82" i="8"/>
  <c r="ING82" i="8"/>
  <c r="INF82" i="8"/>
  <c r="INE82" i="8"/>
  <c r="IND82" i="8"/>
  <c r="INC82" i="8"/>
  <c r="INB82" i="8"/>
  <c r="INA82" i="8"/>
  <c r="IMZ82" i="8"/>
  <c r="IMY82" i="8"/>
  <c r="IMX82" i="8"/>
  <c r="IMW82" i="8"/>
  <c r="IMV82" i="8"/>
  <c r="IMU82" i="8"/>
  <c r="IMT82" i="8"/>
  <c r="IMS82" i="8"/>
  <c r="IMR82" i="8"/>
  <c r="IMQ82" i="8"/>
  <c r="IMP82" i="8"/>
  <c r="IMO82" i="8"/>
  <c r="IMN82" i="8"/>
  <c r="IMM82" i="8"/>
  <c r="IML82" i="8"/>
  <c r="IMK82" i="8"/>
  <c r="IMJ82" i="8"/>
  <c r="IMI82" i="8"/>
  <c r="IMH82" i="8"/>
  <c r="IMG82" i="8"/>
  <c r="IMF82" i="8"/>
  <c r="IME82" i="8"/>
  <c r="IMD82" i="8"/>
  <c r="IMC82" i="8"/>
  <c r="IMB82" i="8"/>
  <c r="IMA82" i="8"/>
  <c r="ILZ82" i="8"/>
  <c r="ILY82" i="8"/>
  <c r="ILX82" i="8"/>
  <c r="ILW82" i="8"/>
  <c r="ILV82" i="8"/>
  <c r="ILU82" i="8"/>
  <c r="ILT82" i="8"/>
  <c r="ILS82" i="8"/>
  <c r="ILR82" i="8"/>
  <c r="ILQ82" i="8"/>
  <c r="ILP82" i="8"/>
  <c r="ILO82" i="8"/>
  <c r="ILN82" i="8"/>
  <c r="ILM82" i="8"/>
  <c r="ILL82" i="8"/>
  <c r="ILK82" i="8"/>
  <c r="ILJ82" i="8"/>
  <c r="ILI82" i="8"/>
  <c r="ILH82" i="8"/>
  <c r="ILG82" i="8"/>
  <c r="ILF82" i="8"/>
  <c r="ILE82" i="8"/>
  <c r="ILD82" i="8"/>
  <c r="ILC82" i="8"/>
  <c r="ILB82" i="8"/>
  <c r="ILA82" i="8"/>
  <c r="IKZ82" i="8"/>
  <c r="IKY82" i="8"/>
  <c r="IKX82" i="8"/>
  <c r="IKW82" i="8"/>
  <c r="IKV82" i="8"/>
  <c r="IKU82" i="8"/>
  <c r="IKT82" i="8"/>
  <c r="IKS82" i="8"/>
  <c r="IKR82" i="8"/>
  <c r="IKQ82" i="8"/>
  <c r="IKP82" i="8"/>
  <c r="IKO82" i="8"/>
  <c r="IKN82" i="8"/>
  <c r="IKM82" i="8"/>
  <c r="IKL82" i="8"/>
  <c r="IKK82" i="8"/>
  <c r="IKJ82" i="8"/>
  <c r="IKI82" i="8"/>
  <c r="IKH82" i="8"/>
  <c r="IKG82" i="8"/>
  <c r="IKF82" i="8"/>
  <c r="IKE82" i="8"/>
  <c r="IKD82" i="8"/>
  <c r="IKC82" i="8"/>
  <c r="IKB82" i="8"/>
  <c r="IKA82" i="8"/>
  <c r="IJZ82" i="8"/>
  <c r="IJY82" i="8"/>
  <c r="IJX82" i="8"/>
  <c r="IJW82" i="8"/>
  <c r="IJV82" i="8"/>
  <c r="IJU82" i="8"/>
  <c r="IJT82" i="8"/>
  <c r="IJS82" i="8"/>
  <c r="IJR82" i="8"/>
  <c r="IJQ82" i="8"/>
  <c r="IJP82" i="8"/>
  <c r="IJO82" i="8"/>
  <c r="IJN82" i="8"/>
  <c r="IJM82" i="8"/>
  <c r="IJL82" i="8"/>
  <c r="IJK82" i="8"/>
  <c r="IJJ82" i="8"/>
  <c r="IJI82" i="8"/>
  <c r="IJH82" i="8"/>
  <c r="IJG82" i="8"/>
  <c r="IJF82" i="8"/>
  <c r="IJE82" i="8"/>
  <c r="IJD82" i="8"/>
  <c r="IJC82" i="8"/>
  <c r="IJB82" i="8"/>
  <c r="IJA82" i="8"/>
  <c r="IIZ82" i="8"/>
  <c r="IIY82" i="8"/>
  <c r="IIX82" i="8"/>
  <c r="IIW82" i="8"/>
  <c r="IIV82" i="8"/>
  <c r="IIU82" i="8"/>
  <c r="IIT82" i="8"/>
  <c r="IIS82" i="8"/>
  <c r="IIR82" i="8"/>
  <c r="IIQ82" i="8"/>
  <c r="IIP82" i="8"/>
  <c r="IIO82" i="8"/>
  <c r="IIN82" i="8"/>
  <c r="IIM82" i="8"/>
  <c r="IIL82" i="8"/>
  <c r="IIK82" i="8"/>
  <c r="IIJ82" i="8"/>
  <c r="III82" i="8"/>
  <c r="IIH82" i="8"/>
  <c r="IIG82" i="8"/>
  <c r="IIF82" i="8"/>
  <c r="IIE82" i="8"/>
  <c r="IID82" i="8"/>
  <c r="IIC82" i="8"/>
  <c r="IIB82" i="8"/>
  <c r="IIA82" i="8"/>
  <c r="IHZ82" i="8"/>
  <c r="IHY82" i="8"/>
  <c r="IHX82" i="8"/>
  <c r="IHW82" i="8"/>
  <c r="IHV82" i="8"/>
  <c r="IHU82" i="8"/>
  <c r="IHT82" i="8"/>
  <c r="IHS82" i="8"/>
  <c r="IHR82" i="8"/>
  <c r="IHQ82" i="8"/>
  <c r="IHP82" i="8"/>
  <c r="IHO82" i="8"/>
  <c r="IHN82" i="8"/>
  <c r="IHM82" i="8"/>
  <c r="IHL82" i="8"/>
  <c r="IHK82" i="8"/>
  <c r="IHJ82" i="8"/>
  <c r="IHI82" i="8"/>
  <c r="IHH82" i="8"/>
  <c r="IHG82" i="8"/>
  <c r="IHF82" i="8"/>
  <c r="IHE82" i="8"/>
  <c r="IHD82" i="8"/>
  <c r="IHC82" i="8"/>
  <c r="IHB82" i="8"/>
  <c r="IHA82" i="8"/>
  <c r="IGZ82" i="8"/>
  <c r="IGY82" i="8"/>
  <c r="IGX82" i="8"/>
  <c r="IGW82" i="8"/>
  <c r="IGV82" i="8"/>
  <c r="IGU82" i="8"/>
  <c r="IGT82" i="8"/>
  <c r="IGS82" i="8"/>
  <c r="IGR82" i="8"/>
  <c r="IGQ82" i="8"/>
  <c r="IGP82" i="8"/>
  <c r="IGO82" i="8"/>
  <c r="IGN82" i="8"/>
  <c r="IGM82" i="8"/>
  <c r="IGL82" i="8"/>
  <c r="IGK82" i="8"/>
  <c r="IGJ82" i="8"/>
  <c r="IGI82" i="8"/>
  <c r="IGH82" i="8"/>
  <c r="IGG82" i="8"/>
  <c r="IGF82" i="8"/>
  <c r="IGE82" i="8"/>
  <c r="IGD82" i="8"/>
  <c r="IGC82" i="8"/>
  <c r="IGB82" i="8"/>
  <c r="IGA82" i="8"/>
  <c r="IFZ82" i="8"/>
  <c r="IFY82" i="8"/>
  <c r="IFX82" i="8"/>
  <c r="IFW82" i="8"/>
  <c r="IFV82" i="8"/>
  <c r="IFU82" i="8"/>
  <c r="IFT82" i="8"/>
  <c r="IFS82" i="8"/>
  <c r="IFR82" i="8"/>
  <c r="IFQ82" i="8"/>
  <c r="IFP82" i="8"/>
  <c r="IFO82" i="8"/>
  <c r="IFN82" i="8"/>
  <c r="IFM82" i="8"/>
  <c r="IFL82" i="8"/>
  <c r="IFK82" i="8"/>
  <c r="IFJ82" i="8"/>
  <c r="IFI82" i="8"/>
  <c r="IFH82" i="8"/>
  <c r="IFG82" i="8"/>
  <c r="IFF82" i="8"/>
  <c r="IFE82" i="8"/>
  <c r="IFD82" i="8"/>
  <c r="IFC82" i="8"/>
  <c r="IFB82" i="8"/>
  <c r="IFA82" i="8"/>
  <c r="IEZ82" i="8"/>
  <c r="IEY82" i="8"/>
  <c r="IEX82" i="8"/>
  <c r="IEW82" i="8"/>
  <c r="IEV82" i="8"/>
  <c r="IEU82" i="8"/>
  <c r="IET82" i="8"/>
  <c r="IES82" i="8"/>
  <c r="IER82" i="8"/>
  <c r="IEQ82" i="8"/>
  <c r="IEP82" i="8"/>
  <c r="IEO82" i="8"/>
  <c r="IEN82" i="8"/>
  <c r="IEM82" i="8"/>
  <c r="IEL82" i="8"/>
  <c r="IEK82" i="8"/>
  <c r="IEJ82" i="8"/>
  <c r="IEI82" i="8"/>
  <c r="IEH82" i="8"/>
  <c r="IEG82" i="8"/>
  <c r="IEF82" i="8"/>
  <c r="IEE82" i="8"/>
  <c r="IED82" i="8"/>
  <c r="IEC82" i="8"/>
  <c r="IEB82" i="8"/>
  <c r="IEA82" i="8"/>
  <c r="IDZ82" i="8"/>
  <c r="IDY82" i="8"/>
  <c r="IDX82" i="8"/>
  <c r="IDW82" i="8"/>
  <c r="IDV82" i="8"/>
  <c r="IDU82" i="8"/>
  <c r="IDT82" i="8"/>
  <c r="IDS82" i="8"/>
  <c r="IDR82" i="8"/>
  <c r="IDQ82" i="8"/>
  <c r="IDP82" i="8"/>
  <c r="IDO82" i="8"/>
  <c r="IDN82" i="8"/>
  <c r="IDM82" i="8"/>
  <c r="IDL82" i="8"/>
  <c r="IDK82" i="8"/>
  <c r="IDJ82" i="8"/>
  <c r="IDI82" i="8"/>
  <c r="IDH82" i="8"/>
  <c r="IDG82" i="8"/>
  <c r="IDF82" i="8"/>
  <c r="IDE82" i="8"/>
  <c r="IDD82" i="8"/>
  <c r="IDC82" i="8"/>
  <c r="IDB82" i="8"/>
  <c r="IDA82" i="8"/>
  <c r="ICZ82" i="8"/>
  <c r="ICY82" i="8"/>
  <c r="ICX82" i="8"/>
  <c r="ICW82" i="8"/>
  <c r="ICV82" i="8"/>
  <c r="ICU82" i="8"/>
  <c r="ICT82" i="8"/>
  <c r="ICS82" i="8"/>
  <c r="ICR82" i="8"/>
  <c r="ICQ82" i="8"/>
  <c r="ICP82" i="8"/>
  <c r="ICO82" i="8"/>
  <c r="ICN82" i="8"/>
  <c r="ICM82" i="8"/>
  <c r="ICL82" i="8"/>
  <c r="ICK82" i="8"/>
  <c r="ICJ82" i="8"/>
  <c r="ICI82" i="8"/>
  <c r="ICH82" i="8"/>
  <c r="ICG82" i="8"/>
  <c r="ICF82" i="8"/>
  <c r="ICE82" i="8"/>
  <c r="ICD82" i="8"/>
  <c r="ICC82" i="8"/>
  <c r="ICB82" i="8"/>
  <c r="ICA82" i="8"/>
  <c r="IBZ82" i="8"/>
  <c r="IBY82" i="8"/>
  <c r="IBX82" i="8"/>
  <c r="IBW82" i="8"/>
  <c r="IBV82" i="8"/>
  <c r="IBU82" i="8"/>
  <c r="IBT82" i="8"/>
  <c r="IBS82" i="8"/>
  <c r="IBR82" i="8"/>
  <c r="IBQ82" i="8"/>
  <c r="IBP82" i="8"/>
  <c r="IBO82" i="8"/>
  <c r="IBN82" i="8"/>
  <c r="IBM82" i="8"/>
  <c r="IBL82" i="8"/>
  <c r="IBK82" i="8"/>
  <c r="IBJ82" i="8"/>
  <c r="IBI82" i="8"/>
  <c r="IBH82" i="8"/>
  <c r="IBG82" i="8"/>
  <c r="IBF82" i="8"/>
  <c r="IBE82" i="8"/>
  <c r="IBD82" i="8"/>
  <c r="IBC82" i="8"/>
  <c r="IBB82" i="8"/>
  <c r="IBA82" i="8"/>
  <c r="IAZ82" i="8"/>
  <c r="IAY82" i="8"/>
  <c r="IAX82" i="8"/>
  <c r="IAW82" i="8"/>
  <c r="IAV82" i="8"/>
  <c r="IAU82" i="8"/>
  <c r="IAT82" i="8"/>
  <c r="IAS82" i="8"/>
  <c r="IAR82" i="8"/>
  <c r="IAQ82" i="8"/>
  <c r="IAP82" i="8"/>
  <c r="IAO82" i="8"/>
  <c r="IAN82" i="8"/>
  <c r="IAM82" i="8"/>
  <c r="IAL82" i="8"/>
  <c r="IAK82" i="8"/>
  <c r="IAJ82" i="8"/>
  <c r="IAI82" i="8"/>
  <c r="IAH82" i="8"/>
  <c r="IAG82" i="8"/>
  <c r="IAF82" i="8"/>
  <c r="IAE82" i="8"/>
  <c r="IAD82" i="8"/>
  <c r="IAC82" i="8"/>
  <c r="IAB82" i="8"/>
  <c r="IAA82" i="8"/>
  <c r="HZZ82" i="8"/>
  <c r="HZY82" i="8"/>
  <c r="HZX82" i="8"/>
  <c r="HZW82" i="8"/>
  <c r="HZV82" i="8"/>
  <c r="HZU82" i="8"/>
  <c r="HZT82" i="8"/>
  <c r="HZS82" i="8"/>
  <c r="HZR82" i="8"/>
  <c r="HZQ82" i="8"/>
  <c r="HZP82" i="8"/>
  <c r="HZO82" i="8"/>
  <c r="HZN82" i="8"/>
  <c r="HZM82" i="8"/>
  <c r="HZL82" i="8"/>
  <c r="HZK82" i="8"/>
  <c r="HZJ82" i="8"/>
  <c r="HZI82" i="8"/>
  <c r="HZH82" i="8"/>
  <c r="HZG82" i="8"/>
  <c r="HZF82" i="8"/>
  <c r="HZE82" i="8"/>
  <c r="HZD82" i="8"/>
  <c r="HZC82" i="8"/>
  <c r="HZB82" i="8"/>
  <c r="HZA82" i="8"/>
  <c r="HYZ82" i="8"/>
  <c r="HYY82" i="8"/>
  <c r="HYX82" i="8"/>
  <c r="HYW82" i="8"/>
  <c r="HYV82" i="8"/>
  <c r="HYU82" i="8"/>
  <c r="HYT82" i="8"/>
  <c r="HYS82" i="8"/>
  <c r="HYR82" i="8"/>
  <c r="HYQ82" i="8"/>
  <c r="HYP82" i="8"/>
  <c r="HYO82" i="8"/>
  <c r="HYN82" i="8"/>
  <c r="HYM82" i="8"/>
  <c r="HYL82" i="8"/>
  <c r="HYK82" i="8"/>
  <c r="HYJ82" i="8"/>
  <c r="HYI82" i="8"/>
  <c r="HYH82" i="8"/>
  <c r="HYG82" i="8"/>
  <c r="HYF82" i="8"/>
  <c r="HYE82" i="8"/>
  <c r="HYD82" i="8"/>
  <c r="HYC82" i="8"/>
  <c r="HYB82" i="8"/>
  <c r="HYA82" i="8"/>
  <c r="HXZ82" i="8"/>
  <c r="HXY82" i="8"/>
  <c r="HXX82" i="8"/>
  <c r="HXW82" i="8"/>
  <c r="HXV82" i="8"/>
  <c r="HXU82" i="8"/>
  <c r="HXT82" i="8"/>
  <c r="HXS82" i="8"/>
  <c r="HXR82" i="8"/>
  <c r="HXQ82" i="8"/>
  <c r="HXP82" i="8"/>
  <c r="HXO82" i="8"/>
  <c r="HXN82" i="8"/>
  <c r="HXM82" i="8"/>
  <c r="HXL82" i="8"/>
  <c r="HXK82" i="8"/>
  <c r="HXJ82" i="8"/>
  <c r="HXI82" i="8"/>
  <c r="HXH82" i="8"/>
  <c r="HXG82" i="8"/>
  <c r="HXF82" i="8"/>
  <c r="HXE82" i="8"/>
  <c r="HXD82" i="8"/>
  <c r="HXC82" i="8"/>
  <c r="HXB82" i="8"/>
  <c r="HXA82" i="8"/>
  <c r="HWZ82" i="8"/>
  <c r="HWY82" i="8"/>
  <c r="HWX82" i="8"/>
  <c r="HWW82" i="8"/>
  <c r="HWV82" i="8"/>
  <c r="HWU82" i="8"/>
  <c r="HWT82" i="8"/>
  <c r="HWS82" i="8"/>
  <c r="HWR82" i="8"/>
  <c r="HWQ82" i="8"/>
  <c r="HWP82" i="8"/>
  <c r="HWO82" i="8"/>
  <c r="HWN82" i="8"/>
  <c r="HWM82" i="8"/>
  <c r="HWL82" i="8"/>
  <c r="HWK82" i="8"/>
  <c r="HWJ82" i="8"/>
  <c r="HWI82" i="8"/>
  <c r="HWH82" i="8"/>
  <c r="HWG82" i="8"/>
  <c r="HWF82" i="8"/>
  <c r="HWE82" i="8"/>
  <c r="HWD82" i="8"/>
  <c r="HWC82" i="8"/>
  <c r="HWB82" i="8"/>
  <c r="HWA82" i="8"/>
  <c r="HVZ82" i="8"/>
  <c r="HVY82" i="8"/>
  <c r="HVX82" i="8"/>
  <c r="HVW82" i="8"/>
  <c r="HVV82" i="8"/>
  <c r="HVU82" i="8"/>
  <c r="HVT82" i="8"/>
  <c r="HVS82" i="8"/>
  <c r="HVR82" i="8"/>
  <c r="HVQ82" i="8"/>
  <c r="HVP82" i="8"/>
  <c r="HVO82" i="8"/>
  <c r="HVN82" i="8"/>
  <c r="HVM82" i="8"/>
  <c r="HVL82" i="8"/>
  <c r="HVK82" i="8"/>
  <c r="HVJ82" i="8"/>
  <c r="HVI82" i="8"/>
  <c r="HVH82" i="8"/>
  <c r="HVG82" i="8"/>
  <c r="HVF82" i="8"/>
  <c r="HVE82" i="8"/>
  <c r="HVD82" i="8"/>
  <c r="HVC82" i="8"/>
  <c r="HVB82" i="8"/>
  <c r="HVA82" i="8"/>
  <c r="HUZ82" i="8"/>
  <c r="HUY82" i="8"/>
  <c r="HUX82" i="8"/>
  <c r="HUW82" i="8"/>
  <c r="HUV82" i="8"/>
  <c r="HUU82" i="8"/>
  <c r="HUT82" i="8"/>
  <c r="HUS82" i="8"/>
  <c r="HUR82" i="8"/>
  <c r="HUQ82" i="8"/>
  <c r="HUP82" i="8"/>
  <c r="HUO82" i="8"/>
  <c r="HUN82" i="8"/>
  <c r="HUM82" i="8"/>
  <c r="HUL82" i="8"/>
  <c r="HUK82" i="8"/>
  <c r="HUJ82" i="8"/>
  <c r="HUI82" i="8"/>
  <c r="HUH82" i="8"/>
  <c r="HUG82" i="8"/>
  <c r="HUF82" i="8"/>
  <c r="HUE82" i="8"/>
  <c r="HUD82" i="8"/>
  <c r="HUC82" i="8"/>
  <c r="HUB82" i="8"/>
  <c r="HUA82" i="8"/>
  <c r="HTZ82" i="8"/>
  <c r="HTY82" i="8"/>
  <c r="HTX82" i="8"/>
  <c r="HTW82" i="8"/>
  <c r="HTV82" i="8"/>
  <c r="HTU82" i="8"/>
  <c r="HTT82" i="8"/>
  <c r="HTS82" i="8"/>
  <c r="HTR82" i="8"/>
  <c r="HTQ82" i="8"/>
  <c r="HTP82" i="8"/>
  <c r="HTO82" i="8"/>
  <c r="HTN82" i="8"/>
  <c r="HTM82" i="8"/>
  <c r="HTL82" i="8"/>
  <c r="HTK82" i="8"/>
  <c r="HTJ82" i="8"/>
  <c r="HTI82" i="8"/>
  <c r="HTH82" i="8"/>
  <c r="HTG82" i="8"/>
  <c r="HTF82" i="8"/>
  <c r="HTE82" i="8"/>
  <c r="HTD82" i="8"/>
  <c r="HTC82" i="8"/>
  <c r="HTB82" i="8"/>
  <c r="HTA82" i="8"/>
  <c r="HSZ82" i="8"/>
  <c r="HSY82" i="8"/>
  <c r="HSX82" i="8"/>
  <c r="HSW82" i="8"/>
  <c r="HSV82" i="8"/>
  <c r="HSU82" i="8"/>
  <c r="HST82" i="8"/>
  <c r="HSS82" i="8"/>
  <c r="HSR82" i="8"/>
  <c r="HSQ82" i="8"/>
  <c r="HSP82" i="8"/>
  <c r="HSO82" i="8"/>
  <c r="HSN82" i="8"/>
  <c r="HSM82" i="8"/>
  <c r="HSL82" i="8"/>
  <c r="HSK82" i="8"/>
  <c r="HSJ82" i="8"/>
  <c r="HSI82" i="8"/>
  <c r="HSH82" i="8"/>
  <c r="HSG82" i="8"/>
  <c r="HSF82" i="8"/>
  <c r="HSE82" i="8"/>
  <c r="HSD82" i="8"/>
  <c r="HSC82" i="8"/>
  <c r="HSB82" i="8"/>
  <c r="HSA82" i="8"/>
  <c r="HRZ82" i="8"/>
  <c r="HRY82" i="8"/>
  <c r="HRX82" i="8"/>
  <c r="HRW82" i="8"/>
  <c r="HRV82" i="8"/>
  <c r="HRU82" i="8"/>
  <c r="HRT82" i="8"/>
  <c r="HRS82" i="8"/>
  <c r="HRR82" i="8"/>
  <c r="HRQ82" i="8"/>
  <c r="HRP82" i="8"/>
  <c r="HRO82" i="8"/>
  <c r="HRN82" i="8"/>
  <c r="HRM82" i="8"/>
  <c r="HRL82" i="8"/>
  <c r="HRK82" i="8"/>
  <c r="HRJ82" i="8"/>
  <c r="HRI82" i="8"/>
  <c r="HRH82" i="8"/>
  <c r="HRG82" i="8"/>
  <c r="HRF82" i="8"/>
  <c r="HRE82" i="8"/>
  <c r="HRD82" i="8"/>
  <c r="HRC82" i="8"/>
  <c r="HRB82" i="8"/>
  <c r="HRA82" i="8"/>
  <c r="HQZ82" i="8"/>
  <c r="HQY82" i="8"/>
  <c r="HQX82" i="8"/>
  <c r="HQW82" i="8"/>
  <c r="HQV82" i="8"/>
  <c r="HQU82" i="8"/>
  <c r="HQT82" i="8"/>
  <c r="HQS82" i="8"/>
  <c r="HQR82" i="8"/>
  <c r="HQQ82" i="8"/>
  <c r="HQP82" i="8"/>
  <c r="HQO82" i="8"/>
  <c r="HQN82" i="8"/>
  <c r="HQM82" i="8"/>
  <c r="HQL82" i="8"/>
  <c r="HQK82" i="8"/>
  <c r="HQJ82" i="8"/>
  <c r="HQI82" i="8"/>
  <c r="HQH82" i="8"/>
  <c r="HQG82" i="8"/>
  <c r="HQF82" i="8"/>
  <c r="HQE82" i="8"/>
  <c r="HQD82" i="8"/>
  <c r="HQC82" i="8"/>
  <c r="HQB82" i="8"/>
  <c r="HQA82" i="8"/>
  <c r="HPZ82" i="8"/>
  <c r="HPY82" i="8"/>
  <c r="HPX82" i="8"/>
  <c r="HPW82" i="8"/>
  <c r="HPV82" i="8"/>
  <c r="HPU82" i="8"/>
  <c r="HPT82" i="8"/>
  <c r="HPS82" i="8"/>
  <c r="HPR82" i="8"/>
  <c r="HPQ82" i="8"/>
  <c r="HPP82" i="8"/>
  <c r="HPO82" i="8"/>
  <c r="HPN82" i="8"/>
  <c r="HPM82" i="8"/>
  <c r="HPL82" i="8"/>
  <c r="HPK82" i="8"/>
  <c r="HPJ82" i="8"/>
  <c r="HPI82" i="8"/>
  <c r="HPH82" i="8"/>
  <c r="HPG82" i="8"/>
  <c r="HPF82" i="8"/>
  <c r="HPE82" i="8"/>
  <c r="HPD82" i="8"/>
  <c r="HPC82" i="8"/>
  <c r="HPB82" i="8"/>
  <c r="HPA82" i="8"/>
  <c r="HOZ82" i="8"/>
  <c r="HOY82" i="8"/>
  <c r="HOX82" i="8"/>
  <c r="HOW82" i="8"/>
  <c r="HOV82" i="8"/>
  <c r="HOU82" i="8"/>
  <c r="HOT82" i="8"/>
  <c r="HOS82" i="8"/>
  <c r="HOR82" i="8"/>
  <c r="HOQ82" i="8"/>
  <c r="HOP82" i="8"/>
  <c r="HOO82" i="8"/>
  <c r="HON82" i="8"/>
  <c r="HOM82" i="8"/>
  <c r="HOL82" i="8"/>
  <c r="HOK82" i="8"/>
  <c r="HOJ82" i="8"/>
  <c r="HOI82" i="8"/>
  <c r="HOH82" i="8"/>
  <c r="HOG82" i="8"/>
  <c r="HOF82" i="8"/>
  <c r="HOE82" i="8"/>
  <c r="HOD82" i="8"/>
  <c r="HOC82" i="8"/>
  <c r="HOB82" i="8"/>
  <c r="HOA82" i="8"/>
  <c r="HNZ82" i="8"/>
  <c r="HNY82" i="8"/>
  <c r="HNX82" i="8"/>
  <c r="HNW82" i="8"/>
  <c r="HNV82" i="8"/>
  <c r="HNU82" i="8"/>
  <c r="HNT82" i="8"/>
  <c r="HNS82" i="8"/>
  <c r="HNR82" i="8"/>
  <c r="HNQ82" i="8"/>
  <c r="HNP82" i="8"/>
  <c r="HNO82" i="8"/>
  <c r="HNN82" i="8"/>
  <c r="HNM82" i="8"/>
  <c r="HNL82" i="8"/>
  <c r="HNK82" i="8"/>
  <c r="HNJ82" i="8"/>
  <c r="HNI82" i="8"/>
  <c r="HNH82" i="8"/>
  <c r="HNG82" i="8"/>
  <c r="HNF82" i="8"/>
  <c r="HNE82" i="8"/>
  <c r="HND82" i="8"/>
  <c r="HNC82" i="8"/>
  <c r="HNB82" i="8"/>
  <c r="HNA82" i="8"/>
  <c r="HMZ82" i="8"/>
  <c r="HMY82" i="8"/>
  <c r="HMX82" i="8"/>
  <c r="HMW82" i="8"/>
  <c r="HMV82" i="8"/>
  <c r="HMU82" i="8"/>
  <c r="HMT82" i="8"/>
  <c r="HMS82" i="8"/>
  <c r="HMR82" i="8"/>
  <c r="HMQ82" i="8"/>
  <c r="HMP82" i="8"/>
  <c r="HMO82" i="8"/>
  <c r="HMN82" i="8"/>
  <c r="HMM82" i="8"/>
  <c r="HML82" i="8"/>
  <c r="HMK82" i="8"/>
  <c r="HMJ82" i="8"/>
  <c r="HMI82" i="8"/>
  <c r="HMH82" i="8"/>
  <c r="HMG82" i="8"/>
  <c r="HMF82" i="8"/>
  <c r="HME82" i="8"/>
  <c r="HMD82" i="8"/>
  <c r="HMC82" i="8"/>
  <c r="HMB82" i="8"/>
  <c r="HMA82" i="8"/>
  <c r="HLZ82" i="8"/>
  <c r="HLY82" i="8"/>
  <c r="HLX82" i="8"/>
  <c r="HLW82" i="8"/>
  <c r="HLV82" i="8"/>
  <c r="HLU82" i="8"/>
  <c r="HLT82" i="8"/>
  <c r="HLS82" i="8"/>
  <c r="HLR82" i="8"/>
  <c r="HLQ82" i="8"/>
  <c r="HLP82" i="8"/>
  <c r="HLO82" i="8"/>
  <c r="HLN82" i="8"/>
  <c r="HLM82" i="8"/>
  <c r="HLL82" i="8"/>
  <c r="HLK82" i="8"/>
  <c r="HLJ82" i="8"/>
  <c r="HLI82" i="8"/>
  <c r="HLH82" i="8"/>
  <c r="HLG82" i="8"/>
  <c r="HLF82" i="8"/>
  <c r="HLE82" i="8"/>
  <c r="HLD82" i="8"/>
  <c r="HLC82" i="8"/>
  <c r="HLB82" i="8"/>
  <c r="HLA82" i="8"/>
  <c r="HKZ82" i="8"/>
  <c r="HKY82" i="8"/>
  <c r="HKX82" i="8"/>
  <c r="HKW82" i="8"/>
  <c r="HKV82" i="8"/>
  <c r="HKU82" i="8"/>
  <c r="HKT82" i="8"/>
  <c r="HKS82" i="8"/>
  <c r="HKR82" i="8"/>
  <c r="HKQ82" i="8"/>
  <c r="HKP82" i="8"/>
  <c r="HKO82" i="8"/>
  <c r="HKN82" i="8"/>
  <c r="HKM82" i="8"/>
  <c r="HKL82" i="8"/>
  <c r="HKK82" i="8"/>
  <c r="HKJ82" i="8"/>
  <c r="HKI82" i="8"/>
  <c r="HKH82" i="8"/>
  <c r="HKG82" i="8"/>
  <c r="HKF82" i="8"/>
  <c r="HKE82" i="8"/>
  <c r="HKD82" i="8"/>
  <c r="HKC82" i="8"/>
  <c r="HKB82" i="8"/>
  <c r="HKA82" i="8"/>
  <c r="HJZ82" i="8"/>
  <c r="HJY82" i="8"/>
  <c r="HJX82" i="8"/>
  <c r="HJW82" i="8"/>
  <c r="HJV82" i="8"/>
  <c r="HJU82" i="8"/>
  <c r="HJT82" i="8"/>
  <c r="HJS82" i="8"/>
  <c r="HJR82" i="8"/>
  <c r="HJQ82" i="8"/>
  <c r="HJP82" i="8"/>
  <c r="HJO82" i="8"/>
  <c r="HJN82" i="8"/>
  <c r="HJM82" i="8"/>
  <c r="HJL82" i="8"/>
  <c r="HJK82" i="8"/>
  <c r="HJJ82" i="8"/>
  <c r="HJI82" i="8"/>
  <c r="HJH82" i="8"/>
  <c r="HJG82" i="8"/>
  <c r="HJF82" i="8"/>
  <c r="HJE82" i="8"/>
  <c r="HJD82" i="8"/>
  <c r="HJC82" i="8"/>
  <c r="HJB82" i="8"/>
  <c r="HJA82" i="8"/>
  <c r="HIZ82" i="8"/>
  <c r="HIY82" i="8"/>
  <c r="HIX82" i="8"/>
  <c r="HIW82" i="8"/>
  <c r="HIV82" i="8"/>
  <c r="HIU82" i="8"/>
  <c r="HIT82" i="8"/>
  <c r="HIS82" i="8"/>
  <c r="HIR82" i="8"/>
  <c r="HIQ82" i="8"/>
  <c r="HIP82" i="8"/>
  <c r="HIO82" i="8"/>
  <c r="HIN82" i="8"/>
  <c r="HIM82" i="8"/>
  <c r="HIL82" i="8"/>
  <c r="HIK82" i="8"/>
  <c r="HIJ82" i="8"/>
  <c r="HII82" i="8"/>
  <c r="HIH82" i="8"/>
  <c r="HIG82" i="8"/>
  <c r="HIF82" i="8"/>
  <c r="HIE82" i="8"/>
  <c r="HID82" i="8"/>
  <c r="HIC82" i="8"/>
  <c r="HIB82" i="8"/>
  <c r="HIA82" i="8"/>
  <c r="HHZ82" i="8"/>
  <c r="HHY82" i="8"/>
  <c r="HHX82" i="8"/>
  <c r="HHW82" i="8"/>
  <c r="HHV82" i="8"/>
  <c r="HHU82" i="8"/>
  <c r="HHT82" i="8"/>
  <c r="HHS82" i="8"/>
  <c r="HHR82" i="8"/>
  <c r="HHQ82" i="8"/>
  <c r="HHP82" i="8"/>
  <c r="HHO82" i="8"/>
  <c r="HHN82" i="8"/>
  <c r="HHM82" i="8"/>
  <c r="HHL82" i="8"/>
  <c r="HHK82" i="8"/>
  <c r="HHJ82" i="8"/>
  <c r="HHI82" i="8"/>
  <c r="HHH82" i="8"/>
  <c r="HHG82" i="8"/>
  <c r="HHF82" i="8"/>
  <c r="HHE82" i="8"/>
  <c r="HHD82" i="8"/>
  <c r="HHC82" i="8"/>
  <c r="HHB82" i="8"/>
  <c r="HHA82" i="8"/>
  <c r="HGZ82" i="8"/>
  <c r="HGY82" i="8"/>
  <c r="HGX82" i="8"/>
  <c r="HGW82" i="8"/>
  <c r="HGV82" i="8"/>
  <c r="HGU82" i="8"/>
  <c r="HGT82" i="8"/>
  <c r="HGS82" i="8"/>
  <c r="HGR82" i="8"/>
  <c r="HGQ82" i="8"/>
  <c r="HGP82" i="8"/>
  <c r="HGO82" i="8"/>
  <c r="HGN82" i="8"/>
  <c r="HGM82" i="8"/>
  <c r="HGL82" i="8"/>
  <c r="HGK82" i="8"/>
  <c r="HGJ82" i="8"/>
  <c r="HGI82" i="8"/>
  <c r="HGH82" i="8"/>
  <c r="HGG82" i="8"/>
  <c r="HGF82" i="8"/>
  <c r="HGE82" i="8"/>
  <c r="HGD82" i="8"/>
  <c r="HGC82" i="8"/>
  <c r="HGB82" i="8"/>
  <c r="HGA82" i="8"/>
  <c r="HFZ82" i="8"/>
  <c r="HFY82" i="8"/>
  <c r="HFX82" i="8"/>
  <c r="HFW82" i="8"/>
  <c r="HFV82" i="8"/>
  <c r="HFU82" i="8"/>
  <c r="HFT82" i="8"/>
  <c r="HFS82" i="8"/>
  <c r="HFR82" i="8"/>
  <c r="HFQ82" i="8"/>
  <c r="HFP82" i="8"/>
  <c r="HFO82" i="8"/>
  <c r="HFN82" i="8"/>
  <c r="HFM82" i="8"/>
  <c r="HFL82" i="8"/>
  <c r="HFK82" i="8"/>
  <c r="HFJ82" i="8"/>
  <c r="HFI82" i="8"/>
  <c r="HFH82" i="8"/>
  <c r="HFG82" i="8"/>
  <c r="HFF82" i="8"/>
  <c r="HFE82" i="8"/>
  <c r="HFD82" i="8"/>
  <c r="HFC82" i="8"/>
  <c r="HFB82" i="8"/>
  <c r="HFA82" i="8"/>
  <c r="HEZ82" i="8"/>
  <c r="HEY82" i="8"/>
  <c r="HEX82" i="8"/>
  <c r="HEW82" i="8"/>
  <c r="HEV82" i="8"/>
  <c r="HEU82" i="8"/>
  <c r="HET82" i="8"/>
  <c r="HES82" i="8"/>
  <c r="HER82" i="8"/>
  <c r="HEQ82" i="8"/>
  <c r="HEP82" i="8"/>
  <c r="HEO82" i="8"/>
  <c r="HEN82" i="8"/>
  <c r="HEM82" i="8"/>
  <c r="HEL82" i="8"/>
  <c r="HEK82" i="8"/>
  <c r="HEJ82" i="8"/>
  <c r="HEI82" i="8"/>
  <c r="HEH82" i="8"/>
  <c r="HEG82" i="8"/>
  <c r="HEF82" i="8"/>
  <c r="HEE82" i="8"/>
  <c r="HED82" i="8"/>
  <c r="HEC82" i="8"/>
  <c r="HEB82" i="8"/>
  <c r="HEA82" i="8"/>
  <c r="HDZ82" i="8"/>
  <c r="HDY82" i="8"/>
  <c r="HDX82" i="8"/>
  <c r="HDW82" i="8"/>
  <c r="HDV82" i="8"/>
  <c r="HDU82" i="8"/>
  <c r="HDT82" i="8"/>
  <c r="HDS82" i="8"/>
  <c r="HDR82" i="8"/>
  <c r="HDQ82" i="8"/>
  <c r="HDP82" i="8"/>
  <c r="HDO82" i="8"/>
  <c r="HDN82" i="8"/>
  <c r="HDM82" i="8"/>
  <c r="HDL82" i="8"/>
  <c r="HDK82" i="8"/>
  <c r="HDJ82" i="8"/>
  <c r="HDI82" i="8"/>
  <c r="HDH82" i="8"/>
  <c r="HDG82" i="8"/>
  <c r="HDF82" i="8"/>
  <c r="HDE82" i="8"/>
  <c r="HDD82" i="8"/>
  <c r="HDC82" i="8"/>
  <c r="HDB82" i="8"/>
  <c r="HDA82" i="8"/>
  <c r="HCZ82" i="8"/>
  <c r="HCY82" i="8"/>
  <c r="HCX82" i="8"/>
  <c r="HCW82" i="8"/>
  <c r="HCV82" i="8"/>
  <c r="HCU82" i="8"/>
  <c r="HCT82" i="8"/>
  <c r="HCS82" i="8"/>
  <c r="HCR82" i="8"/>
  <c r="HCQ82" i="8"/>
  <c r="HCP82" i="8"/>
  <c r="HCO82" i="8"/>
  <c r="HCN82" i="8"/>
  <c r="HCM82" i="8"/>
  <c r="HCL82" i="8"/>
  <c r="HCK82" i="8"/>
  <c r="HCJ82" i="8"/>
  <c r="HCI82" i="8"/>
  <c r="HCH82" i="8"/>
  <c r="HCG82" i="8"/>
  <c r="HCF82" i="8"/>
  <c r="HCE82" i="8"/>
  <c r="HCD82" i="8"/>
  <c r="HCC82" i="8"/>
  <c r="HCB82" i="8"/>
  <c r="HCA82" i="8"/>
  <c r="HBZ82" i="8"/>
  <c r="HBY82" i="8"/>
  <c r="HBX82" i="8"/>
  <c r="HBW82" i="8"/>
  <c r="HBV82" i="8"/>
  <c r="HBU82" i="8"/>
  <c r="HBT82" i="8"/>
  <c r="HBS82" i="8"/>
  <c r="HBR82" i="8"/>
  <c r="HBQ82" i="8"/>
  <c r="HBP82" i="8"/>
  <c r="HBO82" i="8"/>
  <c r="HBN82" i="8"/>
  <c r="HBM82" i="8"/>
  <c r="HBL82" i="8"/>
  <c r="HBK82" i="8"/>
  <c r="HBJ82" i="8"/>
  <c r="HBI82" i="8"/>
  <c r="HBH82" i="8"/>
  <c r="HBG82" i="8"/>
  <c r="HBF82" i="8"/>
  <c r="HBE82" i="8"/>
  <c r="HBD82" i="8"/>
  <c r="HBC82" i="8"/>
  <c r="HBB82" i="8"/>
  <c r="HBA82" i="8"/>
  <c r="HAZ82" i="8"/>
  <c r="HAY82" i="8"/>
  <c r="HAX82" i="8"/>
  <c r="HAW82" i="8"/>
  <c r="HAV82" i="8"/>
  <c r="HAU82" i="8"/>
  <c r="HAT82" i="8"/>
  <c r="HAS82" i="8"/>
  <c r="HAR82" i="8"/>
  <c r="HAQ82" i="8"/>
  <c r="HAP82" i="8"/>
  <c r="HAO82" i="8"/>
  <c r="HAN82" i="8"/>
  <c r="HAM82" i="8"/>
  <c r="HAL82" i="8"/>
  <c r="HAK82" i="8"/>
  <c r="HAJ82" i="8"/>
  <c r="HAI82" i="8"/>
  <c r="HAH82" i="8"/>
  <c r="HAG82" i="8"/>
  <c r="HAF82" i="8"/>
  <c r="HAE82" i="8"/>
  <c r="HAD82" i="8"/>
  <c r="HAC82" i="8"/>
  <c r="HAB82" i="8"/>
  <c r="HAA82" i="8"/>
  <c r="GZZ82" i="8"/>
  <c r="GZY82" i="8"/>
  <c r="GZX82" i="8"/>
  <c r="GZW82" i="8"/>
  <c r="GZV82" i="8"/>
  <c r="GZU82" i="8"/>
  <c r="GZT82" i="8"/>
  <c r="GZS82" i="8"/>
  <c r="GZR82" i="8"/>
  <c r="GZQ82" i="8"/>
  <c r="GZP82" i="8"/>
  <c r="GZO82" i="8"/>
  <c r="GZN82" i="8"/>
  <c r="GZM82" i="8"/>
  <c r="GZL82" i="8"/>
  <c r="GZK82" i="8"/>
  <c r="GZJ82" i="8"/>
  <c r="GZI82" i="8"/>
  <c r="GZH82" i="8"/>
  <c r="GZG82" i="8"/>
  <c r="GZF82" i="8"/>
  <c r="GZE82" i="8"/>
  <c r="GZD82" i="8"/>
  <c r="GZC82" i="8"/>
  <c r="GZB82" i="8"/>
  <c r="GZA82" i="8"/>
  <c r="GYZ82" i="8"/>
  <c r="GYY82" i="8"/>
  <c r="GYX82" i="8"/>
  <c r="GYW82" i="8"/>
  <c r="GYV82" i="8"/>
  <c r="GYU82" i="8"/>
  <c r="GYT82" i="8"/>
  <c r="GYS82" i="8"/>
  <c r="GYR82" i="8"/>
  <c r="GYQ82" i="8"/>
  <c r="GYP82" i="8"/>
  <c r="GYO82" i="8"/>
  <c r="GYN82" i="8"/>
  <c r="GYM82" i="8"/>
  <c r="GYL82" i="8"/>
  <c r="GYK82" i="8"/>
  <c r="GYJ82" i="8"/>
  <c r="GYI82" i="8"/>
  <c r="GYH82" i="8"/>
  <c r="GYG82" i="8"/>
  <c r="GYF82" i="8"/>
  <c r="GYE82" i="8"/>
  <c r="GYD82" i="8"/>
  <c r="GYC82" i="8"/>
  <c r="GYB82" i="8"/>
  <c r="GYA82" i="8"/>
  <c r="GXZ82" i="8"/>
  <c r="GXY82" i="8"/>
  <c r="GXX82" i="8"/>
  <c r="GXW82" i="8"/>
  <c r="GXV82" i="8"/>
  <c r="GXU82" i="8"/>
  <c r="GXT82" i="8"/>
  <c r="GXS82" i="8"/>
  <c r="GXR82" i="8"/>
  <c r="GXQ82" i="8"/>
  <c r="GXP82" i="8"/>
  <c r="GXO82" i="8"/>
  <c r="GXN82" i="8"/>
  <c r="GXM82" i="8"/>
  <c r="GXL82" i="8"/>
  <c r="GXK82" i="8"/>
  <c r="GXJ82" i="8"/>
  <c r="GXI82" i="8"/>
  <c r="GXH82" i="8"/>
  <c r="GXG82" i="8"/>
  <c r="GXF82" i="8"/>
  <c r="GXE82" i="8"/>
  <c r="GXD82" i="8"/>
  <c r="GXC82" i="8"/>
  <c r="GXB82" i="8"/>
  <c r="GXA82" i="8"/>
  <c r="GWZ82" i="8"/>
  <c r="GWY82" i="8"/>
  <c r="GWX82" i="8"/>
  <c r="GWW82" i="8"/>
  <c r="GWV82" i="8"/>
  <c r="GWU82" i="8"/>
  <c r="GWT82" i="8"/>
  <c r="GWS82" i="8"/>
  <c r="GWR82" i="8"/>
  <c r="GWQ82" i="8"/>
  <c r="GWP82" i="8"/>
  <c r="GWO82" i="8"/>
  <c r="GWN82" i="8"/>
  <c r="GWM82" i="8"/>
  <c r="GWL82" i="8"/>
  <c r="GWK82" i="8"/>
  <c r="GWJ82" i="8"/>
  <c r="GWI82" i="8"/>
  <c r="GWH82" i="8"/>
  <c r="GWG82" i="8"/>
  <c r="GWF82" i="8"/>
  <c r="GWE82" i="8"/>
  <c r="GWD82" i="8"/>
  <c r="GWC82" i="8"/>
  <c r="GWB82" i="8"/>
  <c r="GWA82" i="8"/>
  <c r="GVZ82" i="8"/>
  <c r="GVY82" i="8"/>
  <c r="GVX82" i="8"/>
  <c r="GVW82" i="8"/>
  <c r="GVV82" i="8"/>
  <c r="GVU82" i="8"/>
  <c r="GVT82" i="8"/>
  <c r="GVS82" i="8"/>
  <c r="GVR82" i="8"/>
  <c r="GVQ82" i="8"/>
  <c r="GVP82" i="8"/>
  <c r="GVO82" i="8"/>
  <c r="GVN82" i="8"/>
  <c r="GVM82" i="8"/>
  <c r="GVL82" i="8"/>
  <c r="GVK82" i="8"/>
  <c r="GVJ82" i="8"/>
  <c r="GVI82" i="8"/>
  <c r="GVH82" i="8"/>
  <c r="GVG82" i="8"/>
  <c r="GVF82" i="8"/>
  <c r="GVE82" i="8"/>
  <c r="GVD82" i="8"/>
  <c r="GVC82" i="8"/>
  <c r="GVB82" i="8"/>
  <c r="GVA82" i="8"/>
  <c r="GUZ82" i="8"/>
  <c r="GUY82" i="8"/>
  <c r="GUX82" i="8"/>
  <c r="GUW82" i="8"/>
  <c r="GUV82" i="8"/>
  <c r="GUU82" i="8"/>
  <c r="GUT82" i="8"/>
  <c r="GUS82" i="8"/>
  <c r="GUR82" i="8"/>
  <c r="GUQ82" i="8"/>
  <c r="GUP82" i="8"/>
  <c r="GUO82" i="8"/>
  <c r="GUN82" i="8"/>
  <c r="GUM82" i="8"/>
  <c r="GUL82" i="8"/>
  <c r="GUK82" i="8"/>
  <c r="GUJ82" i="8"/>
  <c r="GUI82" i="8"/>
  <c r="GUH82" i="8"/>
  <c r="GUG82" i="8"/>
  <c r="GUF82" i="8"/>
  <c r="GUE82" i="8"/>
  <c r="GUD82" i="8"/>
  <c r="GUC82" i="8"/>
  <c r="GUB82" i="8"/>
  <c r="GUA82" i="8"/>
  <c r="GTZ82" i="8"/>
  <c r="GTY82" i="8"/>
  <c r="GTX82" i="8"/>
  <c r="GTW82" i="8"/>
  <c r="GTV82" i="8"/>
  <c r="GTU82" i="8"/>
  <c r="GTT82" i="8"/>
  <c r="GTS82" i="8"/>
  <c r="GTR82" i="8"/>
  <c r="GTQ82" i="8"/>
  <c r="GTP82" i="8"/>
  <c r="GTO82" i="8"/>
  <c r="GTN82" i="8"/>
  <c r="GTM82" i="8"/>
  <c r="GTL82" i="8"/>
  <c r="GTK82" i="8"/>
  <c r="GTJ82" i="8"/>
  <c r="GTI82" i="8"/>
  <c r="GTH82" i="8"/>
  <c r="GTG82" i="8"/>
  <c r="GTF82" i="8"/>
  <c r="GTE82" i="8"/>
  <c r="GTD82" i="8"/>
  <c r="GTC82" i="8"/>
  <c r="GTB82" i="8"/>
  <c r="GTA82" i="8"/>
  <c r="GSZ82" i="8"/>
  <c r="GSY82" i="8"/>
  <c r="GSX82" i="8"/>
  <c r="GSW82" i="8"/>
  <c r="GSV82" i="8"/>
  <c r="GSU82" i="8"/>
  <c r="GST82" i="8"/>
  <c r="GSS82" i="8"/>
  <c r="GSR82" i="8"/>
  <c r="GSQ82" i="8"/>
  <c r="GSP82" i="8"/>
  <c r="GSO82" i="8"/>
  <c r="GSN82" i="8"/>
  <c r="GSM82" i="8"/>
  <c r="GSL82" i="8"/>
  <c r="GSK82" i="8"/>
  <c r="GSJ82" i="8"/>
  <c r="GSI82" i="8"/>
  <c r="GSH82" i="8"/>
  <c r="GSG82" i="8"/>
  <c r="GSF82" i="8"/>
  <c r="GSE82" i="8"/>
  <c r="GSD82" i="8"/>
  <c r="GSC82" i="8"/>
  <c r="GSB82" i="8"/>
  <c r="GSA82" i="8"/>
  <c r="GRZ82" i="8"/>
  <c r="GRY82" i="8"/>
  <c r="GRX82" i="8"/>
  <c r="GRW82" i="8"/>
  <c r="GRV82" i="8"/>
  <c r="GRU82" i="8"/>
  <c r="GRT82" i="8"/>
  <c r="GRS82" i="8"/>
  <c r="GRR82" i="8"/>
  <c r="GRQ82" i="8"/>
  <c r="GRP82" i="8"/>
  <c r="GRO82" i="8"/>
  <c r="GRN82" i="8"/>
  <c r="GRM82" i="8"/>
  <c r="GRL82" i="8"/>
  <c r="GRK82" i="8"/>
  <c r="GRJ82" i="8"/>
  <c r="GRI82" i="8"/>
  <c r="GRH82" i="8"/>
  <c r="GRG82" i="8"/>
  <c r="GRF82" i="8"/>
  <c r="GRE82" i="8"/>
  <c r="GRD82" i="8"/>
  <c r="GRC82" i="8"/>
  <c r="GRB82" i="8"/>
  <c r="GRA82" i="8"/>
  <c r="GQZ82" i="8"/>
  <c r="GQY82" i="8"/>
  <c r="GQX82" i="8"/>
  <c r="GQW82" i="8"/>
  <c r="GQV82" i="8"/>
  <c r="GQU82" i="8"/>
  <c r="GQT82" i="8"/>
  <c r="GQS82" i="8"/>
  <c r="GQR82" i="8"/>
  <c r="GQQ82" i="8"/>
  <c r="GQP82" i="8"/>
  <c r="GQO82" i="8"/>
  <c r="GQN82" i="8"/>
  <c r="GQM82" i="8"/>
  <c r="GQL82" i="8"/>
  <c r="GQK82" i="8"/>
  <c r="GQJ82" i="8"/>
  <c r="GQI82" i="8"/>
  <c r="GQH82" i="8"/>
  <c r="GQG82" i="8"/>
  <c r="GQF82" i="8"/>
  <c r="GQE82" i="8"/>
  <c r="GQD82" i="8"/>
  <c r="GQC82" i="8"/>
  <c r="GQB82" i="8"/>
  <c r="GQA82" i="8"/>
  <c r="GPZ82" i="8"/>
  <c r="GPY82" i="8"/>
  <c r="GPX82" i="8"/>
  <c r="GPW82" i="8"/>
  <c r="GPV82" i="8"/>
  <c r="GPU82" i="8"/>
  <c r="GPT82" i="8"/>
  <c r="GPS82" i="8"/>
  <c r="GPR82" i="8"/>
  <c r="GPQ82" i="8"/>
  <c r="GPP82" i="8"/>
  <c r="GPO82" i="8"/>
  <c r="GPN82" i="8"/>
  <c r="GPM82" i="8"/>
  <c r="GPL82" i="8"/>
  <c r="GPK82" i="8"/>
  <c r="GPJ82" i="8"/>
  <c r="GPI82" i="8"/>
  <c r="GPH82" i="8"/>
  <c r="GPG82" i="8"/>
  <c r="GPF82" i="8"/>
  <c r="GPE82" i="8"/>
  <c r="GPD82" i="8"/>
  <c r="GPC82" i="8"/>
  <c r="GPB82" i="8"/>
  <c r="GPA82" i="8"/>
  <c r="GOZ82" i="8"/>
  <c r="GOY82" i="8"/>
  <c r="GOX82" i="8"/>
  <c r="GOW82" i="8"/>
  <c r="GOV82" i="8"/>
  <c r="GOU82" i="8"/>
  <c r="GOT82" i="8"/>
  <c r="GOS82" i="8"/>
  <c r="GOR82" i="8"/>
  <c r="GOQ82" i="8"/>
  <c r="GOP82" i="8"/>
  <c r="GOO82" i="8"/>
  <c r="GON82" i="8"/>
  <c r="GOM82" i="8"/>
  <c r="GOL82" i="8"/>
  <c r="GOK82" i="8"/>
  <c r="GOJ82" i="8"/>
  <c r="GOI82" i="8"/>
  <c r="GOH82" i="8"/>
  <c r="GOG82" i="8"/>
  <c r="GOF82" i="8"/>
  <c r="GOE82" i="8"/>
  <c r="GOD82" i="8"/>
  <c r="GOC82" i="8"/>
  <c r="GOB82" i="8"/>
  <c r="GOA82" i="8"/>
  <c r="GNZ82" i="8"/>
  <c r="GNY82" i="8"/>
  <c r="GNX82" i="8"/>
  <c r="GNW82" i="8"/>
  <c r="GNV82" i="8"/>
  <c r="GNU82" i="8"/>
  <c r="GNT82" i="8"/>
  <c r="GNS82" i="8"/>
  <c r="GNR82" i="8"/>
  <c r="GNQ82" i="8"/>
  <c r="GNP82" i="8"/>
  <c r="GNO82" i="8"/>
  <c r="GNN82" i="8"/>
  <c r="GNM82" i="8"/>
  <c r="GNL82" i="8"/>
  <c r="GNK82" i="8"/>
  <c r="GNJ82" i="8"/>
  <c r="GNI82" i="8"/>
  <c r="GNH82" i="8"/>
  <c r="GNG82" i="8"/>
  <c r="GNF82" i="8"/>
  <c r="GNE82" i="8"/>
  <c r="GND82" i="8"/>
  <c r="GNC82" i="8"/>
  <c r="GNB82" i="8"/>
  <c r="GNA82" i="8"/>
  <c r="GMZ82" i="8"/>
  <c r="GMY82" i="8"/>
  <c r="GMX82" i="8"/>
  <c r="GMW82" i="8"/>
  <c r="GMV82" i="8"/>
  <c r="GMU82" i="8"/>
  <c r="GMT82" i="8"/>
  <c r="GMS82" i="8"/>
  <c r="GMR82" i="8"/>
  <c r="GMQ82" i="8"/>
  <c r="GMP82" i="8"/>
  <c r="GMO82" i="8"/>
  <c r="GMN82" i="8"/>
  <c r="GMM82" i="8"/>
  <c r="GML82" i="8"/>
  <c r="GMK82" i="8"/>
  <c r="GMJ82" i="8"/>
  <c r="GMI82" i="8"/>
  <c r="GMH82" i="8"/>
  <c r="GMG82" i="8"/>
  <c r="GMF82" i="8"/>
  <c r="GME82" i="8"/>
  <c r="GMD82" i="8"/>
  <c r="GMC82" i="8"/>
  <c r="GMB82" i="8"/>
  <c r="GMA82" i="8"/>
  <c r="GLZ82" i="8"/>
  <c r="GLY82" i="8"/>
  <c r="GLX82" i="8"/>
  <c r="GLW82" i="8"/>
  <c r="GLV82" i="8"/>
  <c r="GLU82" i="8"/>
  <c r="GLT82" i="8"/>
  <c r="GLS82" i="8"/>
  <c r="GLR82" i="8"/>
  <c r="GLQ82" i="8"/>
  <c r="GLP82" i="8"/>
  <c r="GLO82" i="8"/>
  <c r="GLN82" i="8"/>
  <c r="GLM82" i="8"/>
  <c r="GLL82" i="8"/>
  <c r="GLK82" i="8"/>
  <c r="GLJ82" i="8"/>
  <c r="GLI82" i="8"/>
  <c r="GLH82" i="8"/>
  <c r="GLG82" i="8"/>
  <c r="GLF82" i="8"/>
  <c r="GLE82" i="8"/>
  <c r="GLD82" i="8"/>
  <c r="GLC82" i="8"/>
  <c r="GLB82" i="8"/>
  <c r="GLA82" i="8"/>
  <c r="GKZ82" i="8"/>
  <c r="GKY82" i="8"/>
  <c r="GKX82" i="8"/>
  <c r="GKW82" i="8"/>
  <c r="GKV82" i="8"/>
  <c r="GKU82" i="8"/>
  <c r="GKT82" i="8"/>
  <c r="GKS82" i="8"/>
  <c r="GKR82" i="8"/>
  <c r="GKQ82" i="8"/>
  <c r="GKP82" i="8"/>
  <c r="GKO82" i="8"/>
  <c r="GKN82" i="8"/>
  <c r="GKM82" i="8"/>
  <c r="GKL82" i="8"/>
  <c r="GKK82" i="8"/>
  <c r="GKJ82" i="8"/>
  <c r="GKI82" i="8"/>
  <c r="GKH82" i="8"/>
  <c r="GKG82" i="8"/>
  <c r="GKF82" i="8"/>
  <c r="GKE82" i="8"/>
  <c r="GKD82" i="8"/>
  <c r="GKC82" i="8"/>
  <c r="GKB82" i="8"/>
  <c r="GKA82" i="8"/>
  <c r="GJZ82" i="8"/>
  <c r="GJY82" i="8"/>
  <c r="GJX82" i="8"/>
  <c r="GJW82" i="8"/>
  <c r="GJV82" i="8"/>
  <c r="GJU82" i="8"/>
  <c r="GJT82" i="8"/>
  <c r="GJS82" i="8"/>
  <c r="GJR82" i="8"/>
  <c r="GJQ82" i="8"/>
  <c r="GJP82" i="8"/>
  <c r="GJO82" i="8"/>
  <c r="GJN82" i="8"/>
  <c r="GJM82" i="8"/>
  <c r="GJL82" i="8"/>
  <c r="GJK82" i="8"/>
  <c r="GJJ82" i="8"/>
  <c r="GJI82" i="8"/>
  <c r="GJH82" i="8"/>
  <c r="GJG82" i="8"/>
  <c r="GJF82" i="8"/>
  <c r="GJE82" i="8"/>
  <c r="GJD82" i="8"/>
  <c r="GJC82" i="8"/>
  <c r="GJB82" i="8"/>
  <c r="GJA82" i="8"/>
  <c r="GIZ82" i="8"/>
  <c r="GIY82" i="8"/>
  <c r="GIX82" i="8"/>
  <c r="GIW82" i="8"/>
  <c r="GIV82" i="8"/>
  <c r="GIU82" i="8"/>
  <c r="GIT82" i="8"/>
  <c r="GIS82" i="8"/>
  <c r="GIR82" i="8"/>
  <c r="GIQ82" i="8"/>
  <c r="GIP82" i="8"/>
  <c r="GIO82" i="8"/>
  <c r="GIN82" i="8"/>
  <c r="GIM82" i="8"/>
  <c r="GIL82" i="8"/>
  <c r="GIK82" i="8"/>
  <c r="GIJ82" i="8"/>
  <c r="GII82" i="8"/>
  <c r="GIH82" i="8"/>
  <c r="GIG82" i="8"/>
  <c r="GIF82" i="8"/>
  <c r="GIE82" i="8"/>
  <c r="GID82" i="8"/>
  <c r="GIC82" i="8"/>
  <c r="GIB82" i="8"/>
  <c r="GIA82" i="8"/>
  <c r="GHZ82" i="8"/>
  <c r="GHY82" i="8"/>
  <c r="GHX82" i="8"/>
  <c r="GHW82" i="8"/>
  <c r="GHV82" i="8"/>
  <c r="GHU82" i="8"/>
  <c r="GHT82" i="8"/>
  <c r="GHS82" i="8"/>
  <c r="GHR82" i="8"/>
  <c r="GHQ82" i="8"/>
  <c r="GHP82" i="8"/>
  <c r="GHO82" i="8"/>
  <c r="GHN82" i="8"/>
  <c r="GHM82" i="8"/>
  <c r="GHL82" i="8"/>
  <c r="GHK82" i="8"/>
  <c r="GHJ82" i="8"/>
  <c r="GHI82" i="8"/>
  <c r="GHH82" i="8"/>
  <c r="GHG82" i="8"/>
  <c r="GHF82" i="8"/>
  <c r="GHE82" i="8"/>
  <c r="GHD82" i="8"/>
  <c r="GHC82" i="8"/>
  <c r="GHB82" i="8"/>
  <c r="GHA82" i="8"/>
  <c r="GGZ82" i="8"/>
  <c r="GGY82" i="8"/>
  <c r="GGX82" i="8"/>
  <c r="GGW82" i="8"/>
  <c r="GGV82" i="8"/>
  <c r="GGU82" i="8"/>
  <c r="GGT82" i="8"/>
  <c r="GGS82" i="8"/>
  <c r="GGR82" i="8"/>
  <c r="GGQ82" i="8"/>
  <c r="GGP82" i="8"/>
  <c r="GGO82" i="8"/>
  <c r="GGN82" i="8"/>
  <c r="GGM82" i="8"/>
  <c r="GGL82" i="8"/>
  <c r="GGK82" i="8"/>
  <c r="GGJ82" i="8"/>
  <c r="GGI82" i="8"/>
  <c r="GGH82" i="8"/>
  <c r="GGG82" i="8"/>
  <c r="GGF82" i="8"/>
  <c r="GGE82" i="8"/>
  <c r="GGD82" i="8"/>
  <c r="GGC82" i="8"/>
  <c r="GGB82" i="8"/>
  <c r="GGA82" i="8"/>
  <c r="GFZ82" i="8"/>
  <c r="GFY82" i="8"/>
  <c r="GFX82" i="8"/>
  <c r="GFW82" i="8"/>
  <c r="GFV82" i="8"/>
  <c r="GFU82" i="8"/>
  <c r="GFT82" i="8"/>
  <c r="GFS82" i="8"/>
  <c r="GFR82" i="8"/>
  <c r="GFQ82" i="8"/>
  <c r="GFP82" i="8"/>
  <c r="GFO82" i="8"/>
  <c r="GFN82" i="8"/>
  <c r="GFM82" i="8"/>
  <c r="GFL82" i="8"/>
  <c r="GFK82" i="8"/>
  <c r="GFJ82" i="8"/>
  <c r="GFI82" i="8"/>
  <c r="GFH82" i="8"/>
  <c r="GFG82" i="8"/>
  <c r="GFF82" i="8"/>
  <c r="GFE82" i="8"/>
  <c r="GFD82" i="8"/>
  <c r="GFC82" i="8"/>
  <c r="GFB82" i="8"/>
  <c r="GFA82" i="8"/>
  <c r="GEZ82" i="8"/>
  <c r="GEY82" i="8"/>
  <c r="GEX82" i="8"/>
  <c r="GEW82" i="8"/>
  <c r="GEV82" i="8"/>
  <c r="GEU82" i="8"/>
  <c r="GET82" i="8"/>
  <c r="GES82" i="8"/>
  <c r="GER82" i="8"/>
  <c r="GEQ82" i="8"/>
  <c r="GEP82" i="8"/>
  <c r="GEO82" i="8"/>
  <c r="GEN82" i="8"/>
  <c r="GEM82" i="8"/>
  <c r="GEL82" i="8"/>
  <c r="GEK82" i="8"/>
  <c r="GEJ82" i="8"/>
  <c r="GEI82" i="8"/>
  <c r="GEH82" i="8"/>
  <c r="GEG82" i="8"/>
  <c r="GEF82" i="8"/>
  <c r="GEE82" i="8"/>
  <c r="GED82" i="8"/>
  <c r="GEC82" i="8"/>
  <c r="GEB82" i="8"/>
  <c r="GEA82" i="8"/>
  <c r="GDZ82" i="8"/>
  <c r="GDY82" i="8"/>
  <c r="GDX82" i="8"/>
  <c r="GDW82" i="8"/>
  <c r="GDV82" i="8"/>
  <c r="GDU82" i="8"/>
  <c r="GDT82" i="8"/>
  <c r="GDS82" i="8"/>
  <c r="GDR82" i="8"/>
  <c r="GDQ82" i="8"/>
  <c r="GDP82" i="8"/>
  <c r="GDO82" i="8"/>
  <c r="GDN82" i="8"/>
  <c r="GDM82" i="8"/>
  <c r="GDL82" i="8"/>
  <c r="GDK82" i="8"/>
  <c r="GDJ82" i="8"/>
  <c r="GDI82" i="8"/>
  <c r="GDH82" i="8"/>
  <c r="GDG82" i="8"/>
  <c r="GDF82" i="8"/>
  <c r="GDE82" i="8"/>
  <c r="GDD82" i="8"/>
  <c r="GDC82" i="8"/>
  <c r="GDB82" i="8"/>
  <c r="GDA82" i="8"/>
  <c r="GCZ82" i="8"/>
  <c r="GCY82" i="8"/>
  <c r="GCX82" i="8"/>
  <c r="GCW82" i="8"/>
  <c r="GCV82" i="8"/>
  <c r="GCU82" i="8"/>
  <c r="GCT82" i="8"/>
  <c r="GCS82" i="8"/>
  <c r="GCR82" i="8"/>
  <c r="GCQ82" i="8"/>
  <c r="GCP82" i="8"/>
  <c r="GCO82" i="8"/>
  <c r="GCN82" i="8"/>
  <c r="GCM82" i="8"/>
  <c r="GCL82" i="8"/>
  <c r="GCK82" i="8"/>
  <c r="GCJ82" i="8"/>
  <c r="GCI82" i="8"/>
  <c r="GCH82" i="8"/>
  <c r="GCG82" i="8"/>
  <c r="GCF82" i="8"/>
  <c r="GCE82" i="8"/>
  <c r="GCD82" i="8"/>
  <c r="GCC82" i="8"/>
  <c r="GCB82" i="8"/>
  <c r="GCA82" i="8"/>
  <c r="GBZ82" i="8"/>
  <c r="GBY82" i="8"/>
  <c r="GBX82" i="8"/>
  <c r="GBW82" i="8"/>
  <c r="GBV82" i="8"/>
  <c r="GBU82" i="8"/>
  <c r="GBT82" i="8"/>
  <c r="GBS82" i="8"/>
  <c r="GBR82" i="8"/>
  <c r="GBQ82" i="8"/>
  <c r="GBP82" i="8"/>
  <c r="GBO82" i="8"/>
  <c r="GBN82" i="8"/>
  <c r="GBM82" i="8"/>
  <c r="GBL82" i="8"/>
  <c r="GBK82" i="8"/>
  <c r="GBJ82" i="8"/>
  <c r="GBI82" i="8"/>
  <c r="GBH82" i="8"/>
  <c r="GBG82" i="8"/>
  <c r="GBF82" i="8"/>
  <c r="GBE82" i="8"/>
  <c r="GBD82" i="8"/>
  <c r="GBC82" i="8"/>
  <c r="GBB82" i="8"/>
  <c r="GBA82" i="8"/>
  <c r="GAZ82" i="8"/>
  <c r="GAY82" i="8"/>
  <c r="GAX82" i="8"/>
  <c r="GAW82" i="8"/>
  <c r="GAV82" i="8"/>
  <c r="GAU82" i="8"/>
  <c r="GAT82" i="8"/>
  <c r="GAS82" i="8"/>
  <c r="GAR82" i="8"/>
  <c r="GAQ82" i="8"/>
  <c r="GAP82" i="8"/>
  <c r="GAO82" i="8"/>
  <c r="GAN82" i="8"/>
  <c r="GAM82" i="8"/>
  <c r="GAL82" i="8"/>
  <c r="GAK82" i="8"/>
  <c r="GAJ82" i="8"/>
  <c r="GAI82" i="8"/>
  <c r="GAH82" i="8"/>
  <c r="GAG82" i="8"/>
  <c r="GAF82" i="8"/>
  <c r="GAE82" i="8"/>
  <c r="GAD82" i="8"/>
  <c r="GAC82" i="8"/>
  <c r="GAB82" i="8"/>
  <c r="GAA82" i="8"/>
  <c r="FZZ82" i="8"/>
  <c r="FZY82" i="8"/>
  <c r="FZX82" i="8"/>
  <c r="FZW82" i="8"/>
  <c r="FZV82" i="8"/>
  <c r="FZU82" i="8"/>
  <c r="FZT82" i="8"/>
  <c r="FZS82" i="8"/>
  <c r="FZR82" i="8"/>
  <c r="FZQ82" i="8"/>
  <c r="FZP82" i="8"/>
  <c r="FZO82" i="8"/>
  <c r="FZN82" i="8"/>
  <c r="FZM82" i="8"/>
  <c r="FZL82" i="8"/>
  <c r="FZK82" i="8"/>
  <c r="FZJ82" i="8"/>
  <c r="FZI82" i="8"/>
  <c r="FZH82" i="8"/>
  <c r="FZG82" i="8"/>
  <c r="FZF82" i="8"/>
  <c r="FZE82" i="8"/>
  <c r="FZD82" i="8"/>
  <c r="FZC82" i="8"/>
  <c r="FZB82" i="8"/>
  <c r="FZA82" i="8"/>
  <c r="FYZ82" i="8"/>
  <c r="FYY82" i="8"/>
  <c r="FYX82" i="8"/>
  <c r="FYW82" i="8"/>
  <c r="FYV82" i="8"/>
  <c r="FYU82" i="8"/>
  <c r="FYT82" i="8"/>
  <c r="FYS82" i="8"/>
  <c r="FYR82" i="8"/>
  <c r="FYQ82" i="8"/>
  <c r="FYP82" i="8"/>
  <c r="FYO82" i="8"/>
  <c r="FYN82" i="8"/>
  <c r="FYM82" i="8"/>
  <c r="FYL82" i="8"/>
  <c r="FYK82" i="8"/>
  <c r="FYJ82" i="8"/>
  <c r="FYI82" i="8"/>
  <c r="FYH82" i="8"/>
  <c r="FYG82" i="8"/>
  <c r="FYF82" i="8"/>
  <c r="FYE82" i="8"/>
  <c r="FYD82" i="8"/>
  <c r="FYC82" i="8"/>
  <c r="FYB82" i="8"/>
  <c r="FYA82" i="8"/>
  <c r="FXZ82" i="8"/>
  <c r="FXY82" i="8"/>
  <c r="FXX82" i="8"/>
  <c r="FXW82" i="8"/>
  <c r="FXV82" i="8"/>
  <c r="FXU82" i="8"/>
  <c r="FXT82" i="8"/>
  <c r="FXS82" i="8"/>
  <c r="FXR82" i="8"/>
  <c r="FXQ82" i="8"/>
  <c r="FXP82" i="8"/>
  <c r="FXO82" i="8"/>
  <c r="FXN82" i="8"/>
  <c r="FXM82" i="8"/>
  <c r="FXL82" i="8"/>
  <c r="FXK82" i="8"/>
  <c r="FXJ82" i="8"/>
  <c r="FXI82" i="8"/>
  <c r="FXH82" i="8"/>
  <c r="FXG82" i="8"/>
  <c r="FXF82" i="8"/>
  <c r="FXE82" i="8"/>
  <c r="FXD82" i="8"/>
  <c r="FXC82" i="8"/>
  <c r="FXB82" i="8"/>
  <c r="FXA82" i="8"/>
  <c r="FWZ82" i="8"/>
  <c r="FWY82" i="8"/>
  <c r="FWX82" i="8"/>
  <c r="FWW82" i="8"/>
  <c r="FWV82" i="8"/>
  <c r="FWU82" i="8"/>
  <c r="FWT82" i="8"/>
  <c r="FWS82" i="8"/>
  <c r="FWR82" i="8"/>
  <c r="FWQ82" i="8"/>
  <c r="FWP82" i="8"/>
  <c r="FWO82" i="8"/>
  <c r="FWN82" i="8"/>
  <c r="FWM82" i="8"/>
  <c r="FWL82" i="8"/>
  <c r="FWK82" i="8"/>
  <c r="FWJ82" i="8"/>
  <c r="FWI82" i="8"/>
  <c r="FWH82" i="8"/>
  <c r="FWG82" i="8"/>
  <c r="FWF82" i="8"/>
  <c r="FWE82" i="8"/>
  <c r="FWD82" i="8"/>
  <c r="FWC82" i="8"/>
  <c r="FWB82" i="8"/>
  <c r="FWA82" i="8"/>
  <c r="FVZ82" i="8"/>
  <c r="FVY82" i="8"/>
  <c r="FVX82" i="8"/>
  <c r="FVW82" i="8"/>
  <c r="FVV82" i="8"/>
  <c r="FVU82" i="8"/>
  <c r="FVT82" i="8"/>
  <c r="FVS82" i="8"/>
  <c r="FVR82" i="8"/>
  <c r="FVQ82" i="8"/>
  <c r="FVP82" i="8"/>
  <c r="FVO82" i="8"/>
  <c r="FVN82" i="8"/>
  <c r="FVM82" i="8"/>
  <c r="FVL82" i="8"/>
  <c r="FVK82" i="8"/>
  <c r="FVJ82" i="8"/>
  <c r="FVI82" i="8"/>
  <c r="FVH82" i="8"/>
  <c r="FVG82" i="8"/>
  <c r="FVF82" i="8"/>
  <c r="FVE82" i="8"/>
  <c r="FVD82" i="8"/>
  <c r="FVC82" i="8"/>
  <c r="FVB82" i="8"/>
  <c r="FVA82" i="8"/>
  <c r="FUZ82" i="8"/>
  <c r="FUY82" i="8"/>
  <c r="FUX82" i="8"/>
  <c r="FUW82" i="8"/>
  <c r="FUV82" i="8"/>
  <c r="FUU82" i="8"/>
  <c r="FUT82" i="8"/>
  <c r="FUS82" i="8"/>
  <c r="FUR82" i="8"/>
  <c r="FUQ82" i="8"/>
  <c r="FUP82" i="8"/>
  <c r="FUO82" i="8"/>
  <c r="FUN82" i="8"/>
  <c r="FUM82" i="8"/>
  <c r="FUL82" i="8"/>
  <c r="FUK82" i="8"/>
  <c r="FUJ82" i="8"/>
  <c r="FUI82" i="8"/>
  <c r="FUH82" i="8"/>
  <c r="FUG82" i="8"/>
  <c r="FUF82" i="8"/>
  <c r="FUE82" i="8"/>
  <c r="FUD82" i="8"/>
  <c r="FUC82" i="8"/>
  <c r="FUB82" i="8"/>
  <c r="FUA82" i="8"/>
  <c r="FTZ82" i="8"/>
  <c r="FTY82" i="8"/>
  <c r="FTX82" i="8"/>
  <c r="FTW82" i="8"/>
  <c r="FTV82" i="8"/>
  <c r="FTU82" i="8"/>
  <c r="FTT82" i="8"/>
  <c r="FTS82" i="8"/>
  <c r="FTR82" i="8"/>
  <c r="FTQ82" i="8"/>
  <c r="FTP82" i="8"/>
  <c r="FTO82" i="8"/>
  <c r="FTN82" i="8"/>
  <c r="FTM82" i="8"/>
  <c r="FTL82" i="8"/>
  <c r="FTK82" i="8"/>
  <c r="FTJ82" i="8"/>
  <c r="FTI82" i="8"/>
  <c r="FTH82" i="8"/>
  <c r="FTG82" i="8"/>
  <c r="FTF82" i="8"/>
  <c r="FTE82" i="8"/>
  <c r="FTD82" i="8"/>
  <c r="FTC82" i="8"/>
  <c r="FTB82" i="8"/>
  <c r="FTA82" i="8"/>
  <c r="FSZ82" i="8"/>
  <c r="FSY82" i="8"/>
  <c r="FSX82" i="8"/>
  <c r="FSW82" i="8"/>
  <c r="FSV82" i="8"/>
  <c r="FSU82" i="8"/>
  <c r="FST82" i="8"/>
  <c r="FSS82" i="8"/>
  <c r="FSR82" i="8"/>
  <c r="FSQ82" i="8"/>
  <c r="FSP82" i="8"/>
  <c r="FSO82" i="8"/>
  <c r="FSN82" i="8"/>
  <c r="FSM82" i="8"/>
  <c r="FSL82" i="8"/>
  <c r="FSK82" i="8"/>
  <c r="FSJ82" i="8"/>
  <c r="FSI82" i="8"/>
  <c r="FSH82" i="8"/>
  <c r="FSG82" i="8"/>
  <c r="FSF82" i="8"/>
  <c r="FSE82" i="8"/>
  <c r="FSD82" i="8"/>
  <c r="FSC82" i="8"/>
  <c r="FSB82" i="8"/>
  <c r="FSA82" i="8"/>
  <c r="FRZ82" i="8"/>
  <c r="FRY82" i="8"/>
  <c r="FRX82" i="8"/>
  <c r="FRW82" i="8"/>
  <c r="FRV82" i="8"/>
  <c r="FRU82" i="8"/>
  <c r="FRT82" i="8"/>
  <c r="FRS82" i="8"/>
  <c r="FRR82" i="8"/>
  <c r="FRQ82" i="8"/>
  <c r="FRP82" i="8"/>
  <c r="FRO82" i="8"/>
  <c r="FRN82" i="8"/>
  <c r="FRM82" i="8"/>
  <c r="FRL82" i="8"/>
  <c r="FRK82" i="8"/>
  <c r="FRJ82" i="8"/>
  <c r="FRI82" i="8"/>
  <c r="FRH82" i="8"/>
  <c r="FRG82" i="8"/>
  <c r="FRF82" i="8"/>
  <c r="FRE82" i="8"/>
  <c r="FRD82" i="8"/>
  <c r="FRC82" i="8"/>
  <c r="FRB82" i="8"/>
  <c r="FRA82" i="8"/>
  <c r="FQZ82" i="8"/>
  <c r="FQY82" i="8"/>
  <c r="FQX82" i="8"/>
  <c r="FQW82" i="8"/>
  <c r="FQV82" i="8"/>
  <c r="FQU82" i="8"/>
  <c r="FQT82" i="8"/>
  <c r="FQS82" i="8"/>
  <c r="FQR82" i="8"/>
  <c r="FQQ82" i="8"/>
  <c r="FQP82" i="8"/>
  <c r="FQO82" i="8"/>
  <c r="FQN82" i="8"/>
  <c r="FQM82" i="8"/>
  <c r="FQL82" i="8"/>
  <c r="FQK82" i="8"/>
  <c r="FQJ82" i="8"/>
  <c r="FQI82" i="8"/>
  <c r="FQH82" i="8"/>
  <c r="FQG82" i="8"/>
  <c r="FQF82" i="8"/>
  <c r="FQE82" i="8"/>
  <c r="FQD82" i="8"/>
  <c r="FQC82" i="8"/>
  <c r="FQB82" i="8"/>
  <c r="FQA82" i="8"/>
  <c r="FPZ82" i="8"/>
  <c r="FPY82" i="8"/>
  <c r="FPX82" i="8"/>
  <c r="FPW82" i="8"/>
  <c r="FPV82" i="8"/>
  <c r="FPU82" i="8"/>
  <c r="FPT82" i="8"/>
  <c r="FPS82" i="8"/>
  <c r="FPR82" i="8"/>
  <c r="FPQ82" i="8"/>
  <c r="FPP82" i="8"/>
  <c r="FPO82" i="8"/>
  <c r="FPN82" i="8"/>
  <c r="FPM82" i="8"/>
  <c r="FPL82" i="8"/>
  <c r="FPK82" i="8"/>
  <c r="FPJ82" i="8"/>
  <c r="FPI82" i="8"/>
  <c r="FPH82" i="8"/>
  <c r="FPG82" i="8"/>
  <c r="FPF82" i="8"/>
  <c r="FPE82" i="8"/>
  <c r="FPD82" i="8"/>
  <c r="FPC82" i="8"/>
  <c r="FPB82" i="8"/>
  <c r="FPA82" i="8"/>
  <c r="FOZ82" i="8"/>
  <c r="FOY82" i="8"/>
  <c r="FOX82" i="8"/>
  <c r="FOW82" i="8"/>
  <c r="FOV82" i="8"/>
  <c r="FOU82" i="8"/>
  <c r="FOT82" i="8"/>
  <c r="FOS82" i="8"/>
  <c r="FOR82" i="8"/>
  <c r="FOQ82" i="8"/>
  <c r="FOP82" i="8"/>
  <c r="FOO82" i="8"/>
  <c r="FON82" i="8"/>
  <c r="FOM82" i="8"/>
  <c r="FOL82" i="8"/>
  <c r="FOK82" i="8"/>
  <c r="FOJ82" i="8"/>
  <c r="FOI82" i="8"/>
  <c r="FOH82" i="8"/>
  <c r="FOG82" i="8"/>
  <c r="FOF82" i="8"/>
  <c r="FOE82" i="8"/>
  <c r="FOD82" i="8"/>
  <c r="FOC82" i="8"/>
  <c r="FOB82" i="8"/>
  <c r="FOA82" i="8"/>
  <c r="FNZ82" i="8"/>
  <c r="FNY82" i="8"/>
  <c r="FNX82" i="8"/>
  <c r="FNW82" i="8"/>
  <c r="FNV82" i="8"/>
  <c r="FNU82" i="8"/>
  <c r="FNT82" i="8"/>
  <c r="FNS82" i="8"/>
  <c r="FNR82" i="8"/>
  <c r="FNQ82" i="8"/>
  <c r="FNP82" i="8"/>
  <c r="FNO82" i="8"/>
  <c r="FNN82" i="8"/>
  <c r="FNM82" i="8"/>
  <c r="FNL82" i="8"/>
  <c r="FNK82" i="8"/>
  <c r="FNJ82" i="8"/>
  <c r="FNI82" i="8"/>
  <c r="FNH82" i="8"/>
  <c r="FNG82" i="8"/>
  <c r="FNF82" i="8"/>
  <c r="FNE82" i="8"/>
  <c r="FND82" i="8"/>
  <c r="FNC82" i="8"/>
  <c r="FNB82" i="8"/>
  <c r="FNA82" i="8"/>
  <c r="FMZ82" i="8"/>
  <c r="FMY82" i="8"/>
  <c r="FMX82" i="8"/>
  <c r="FMW82" i="8"/>
  <c r="FMV82" i="8"/>
  <c r="FMU82" i="8"/>
  <c r="FMT82" i="8"/>
  <c r="FMS82" i="8"/>
  <c r="FMR82" i="8"/>
  <c r="FMQ82" i="8"/>
  <c r="FMP82" i="8"/>
  <c r="FMO82" i="8"/>
  <c r="FMN82" i="8"/>
  <c r="FMM82" i="8"/>
  <c r="FML82" i="8"/>
  <c r="FMK82" i="8"/>
  <c r="FMJ82" i="8"/>
  <c r="FMI82" i="8"/>
  <c r="FMH82" i="8"/>
  <c r="FMG82" i="8"/>
  <c r="FMF82" i="8"/>
  <c r="FME82" i="8"/>
  <c r="FMD82" i="8"/>
  <c r="FMC82" i="8"/>
  <c r="FMB82" i="8"/>
  <c r="FMA82" i="8"/>
  <c r="FLZ82" i="8"/>
  <c r="FLY82" i="8"/>
  <c r="FLX82" i="8"/>
  <c r="FLW82" i="8"/>
  <c r="FLV82" i="8"/>
  <c r="FLU82" i="8"/>
  <c r="FLT82" i="8"/>
  <c r="FLS82" i="8"/>
  <c r="FLR82" i="8"/>
  <c r="FLQ82" i="8"/>
  <c r="FLP82" i="8"/>
  <c r="FLO82" i="8"/>
  <c r="FLN82" i="8"/>
  <c r="FLM82" i="8"/>
  <c r="FLL82" i="8"/>
  <c r="FLK82" i="8"/>
  <c r="FLJ82" i="8"/>
  <c r="FLI82" i="8"/>
  <c r="FLH82" i="8"/>
  <c r="FLG82" i="8"/>
  <c r="FLF82" i="8"/>
  <c r="FLE82" i="8"/>
  <c r="FLD82" i="8"/>
  <c r="FLC82" i="8"/>
  <c r="FLB82" i="8"/>
  <c r="FLA82" i="8"/>
  <c r="FKZ82" i="8"/>
  <c r="FKY82" i="8"/>
  <c r="FKX82" i="8"/>
  <c r="FKW82" i="8"/>
  <c r="FKV82" i="8"/>
  <c r="FKU82" i="8"/>
  <c r="FKT82" i="8"/>
  <c r="FKS82" i="8"/>
  <c r="FKR82" i="8"/>
  <c r="FKQ82" i="8"/>
  <c r="FKP82" i="8"/>
  <c r="FKO82" i="8"/>
  <c r="FKN82" i="8"/>
  <c r="FKM82" i="8"/>
  <c r="FKL82" i="8"/>
  <c r="FKK82" i="8"/>
  <c r="FKJ82" i="8"/>
  <c r="FKI82" i="8"/>
  <c r="FKH82" i="8"/>
  <c r="FKG82" i="8"/>
  <c r="FKF82" i="8"/>
  <c r="FKE82" i="8"/>
  <c r="FKD82" i="8"/>
  <c r="FKC82" i="8"/>
  <c r="FKB82" i="8"/>
  <c r="FKA82" i="8"/>
  <c r="FJZ82" i="8"/>
  <c r="FJY82" i="8"/>
  <c r="FJX82" i="8"/>
  <c r="FJW82" i="8"/>
  <c r="FJV82" i="8"/>
  <c r="FJU82" i="8"/>
  <c r="FJT82" i="8"/>
  <c r="FJS82" i="8"/>
  <c r="FJR82" i="8"/>
  <c r="FJQ82" i="8"/>
  <c r="FJP82" i="8"/>
  <c r="FJO82" i="8"/>
  <c r="FJN82" i="8"/>
  <c r="FJM82" i="8"/>
  <c r="FJL82" i="8"/>
  <c r="FJK82" i="8"/>
  <c r="FJJ82" i="8"/>
  <c r="FJI82" i="8"/>
  <c r="FJH82" i="8"/>
  <c r="FJG82" i="8"/>
  <c r="FJF82" i="8"/>
  <c r="FJE82" i="8"/>
  <c r="FJD82" i="8"/>
  <c r="FJC82" i="8"/>
  <c r="FJB82" i="8"/>
  <c r="FJA82" i="8"/>
  <c r="FIZ82" i="8"/>
  <c r="FIY82" i="8"/>
  <c r="FIX82" i="8"/>
  <c r="FIW82" i="8"/>
  <c r="FIV82" i="8"/>
  <c r="FIU82" i="8"/>
  <c r="FIT82" i="8"/>
  <c r="FIS82" i="8"/>
  <c r="FIR82" i="8"/>
  <c r="FIQ82" i="8"/>
  <c r="FIP82" i="8"/>
  <c r="FIO82" i="8"/>
  <c r="FIN82" i="8"/>
  <c r="FIM82" i="8"/>
  <c r="FIL82" i="8"/>
  <c r="FIK82" i="8"/>
  <c r="FIJ82" i="8"/>
  <c r="FII82" i="8"/>
  <c r="FIH82" i="8"/>
  <c r="FIG82" i="8"/>
  <c r="FIF82" i="8"/>
  <c r="FIE82" i="8"/>
  <c r="FID82" i="8"/>
  <c r="FIC82" i="8"/>
  <c r="FIB82" i="8"/>
  <c r="FIA82" i="8"/>
  <c r="FHZ82" i="8"/>
  <c r="FHY82" i="8"/>
  <c r="FHX82" i="8"/>
  <c r="FHW82" i="8"/>
  <c r="FHV82" i="8"/>
  <c r="FHU82" i="8"/>
  <c r="FHT82" i="8"/>
  <c r="FHS82" i="8"/>
  <c r="FHR82" i="8"/>
  <c r="FHQ82" i="8"/>
  <c r="FHP82" i="8"/>
  <c r="FHO82" i="8"/>
  <c r="FHN82" i="8"/>
  <c r="FHM82" i="8"/>
  <c r="FHL82" i="8"/>
  <c r="FHK82" i="8"/>
  <c r="FHJ82" i="8"/>
  <c r="FHI82" i="8"/>
  <c r="FHH82" i="8"/>
  <c r="FHG82" i="8"/>
  <c r="FHF82" i="8"/>
  <c r="FHE82" i="8"/>
  <c r="FHD82" i="8"/>
  <c r="FHC82" i="8"/>
  <c r="FHB82" i="8"/>
  <c r="FHA82" i="8"/>
  <c r="FGZ82" i="8"/>
  <c r="FGY82" i="8"/>
  <c r="FGX82" i="8"/>
  <c r="FGW82" i="8"/>
  <c r="FGV82" i="8"/>
  <c r="FGU82" i="8"/>
  <c r="FGT82" i="8"/>
  <c r="FGS82" i="8"/>
  <c r="FGR82" i="8"/>
  <c r="FGQ82" i="8"/>
  <c r="FGP82" i="8"/>
  <c r="FGO82" i="8"/>
  <c r="FGN82" i="8"/>
  <c r="FGM82" i="8"/>
  <c r="FGL82" i="8"/>
  <c r="FGK82" i="8"/>
  <c r="FGJ82" i="8"/>
  <c r="FGI82" i="8"/>
  <c r="FGH82" i="8"/>
  <c r="FGG82" i="8"/>
  <c r="FGF82" i="8"/>
  <c r="FGE82" i="8"/>
  <c r="FGD82" i="8"/>
  <c r="FGC82" i="8"/>
  <c r="FGB82" i="8"/>
  <c r="FGA82" i="8"/>
  <c r="FFZ82" i="8"/>
  <c r="FFY82" i="8"/>
  <c r="FFX82" i="8"/>
  <c r="FFW82" i="8"/>
  <c r="FFV82" i="8"/>
  <c r="FFU82" i="8"/>
  <c r="FFT82" i="8"/>
  <c r="FFS82" i="8"/>
  <c r="FFR82" i="8"/>
  <c r="FFQ82" i="8"/>
  <c r="FFP82" i="8"/>
  <c r="FFO82" i="8"/>
  <c r="FFN82" i="8"/>
  <c r="FFM82" i="8"/>
  <c r="FFL82" i="8"/>
  <c r="FFK82" i="8"/>
  <c r="FFJ82" i="8"/>
  <c r="FFI82" i="8"/>
  <c r="FFH82" i="8"/>
  <c r="FFG82" i="8"/>
  <c r="FFF82" i="8"/>
  <c r="FFE82" i="8"/>
  <c r="FFD82" i="8"/>
  <c r="FFC82" i="8"/>
  <c r="FFB82" i="8"/>
  <c r="FFA82" i="8"/>
  <c r="FEZ82" i="8"/>
  <c r="FEY82" i="8"/>
  <c r="FEX82" i="8"/>
  <c r="FEW82" i="8"/>
  <c r="FEV82" i="8"/>
  <c r="FEU82" i="8"/>
  <c r="FET82" i="8"/>
  <c r="FES82" i="8"/>
  <c r="FER82" i="8"/>
  <c r="FEQ82" i="8"/>
  <c r="FEP82" i="8"/>
  <c r="FEO82" i="8"/>
  <c r="FEN82" i="8"/>
  <c r="FEM82" i="8"/>
  <c r="FEL82" i="8"/>
  <c r="FEK82" i="8"/>
  <c r="FEJ82" i="8"/>
  <c r="FEI82" i="8"/>
  <c r="FEH82" i="8"/>
  <c r="FEG82" i="8"/>
  <c r="FEF82" i="8"/>
  <c r="FEE82" i="8"/>
  <c r="FED82" i="8"/>
  <c r="FEC82" i="8"/>
  <c r="FEB82" i="8"/>
  <c r="FEA82" i="8"/>
  <c r="FDZ82" i="8"/>
  <c r="FDY82" i="8"/>
  <c r="FDX82" i="8"/>
  <c r="FDW82" i="8"/>
  <c r="FDV82" i="8"/>
  <c r="FDU82" i="8"/>
  <c r="FDT82" i="8"/>
  <c r="FDS82" i="8"/>
  <c r="FDR82" i="8"/>
  <c r="FDQ82" i="8"/>
  <c r="FDP82" i="8"/>
  <c r="FDO82" i="8"/>
  <c r="FDN82" i="8"/>
  <c r="FDM82" i="8"/>
  <c r="FDL82" i="8"/>
  <c r="FDK82" i="8"/>
  <c r="FDJ82" i="8"/>
  <c r="FDI82" i="8"/>
  <c r="FDH82" i="8"/>
  <c r="FDG82" i="8"/>
  <c r="FDF82" i="8"/>
  <c r="FDE82" i="8"/>
  <c r="FDD82" i="8"/>
  <c r="FDC82" i="8"/>
  <c r="FDB82" i="8"/>
  <c r="FDA82" i="8"/>
  <c r="FCZ82" i="8"/>
  <c r="FCY82" i="8"/>
  <c r="FCX82" i="8"/>
  <c r="FCW82" i="8"/>
  <c r="FCV82" i="8"/>
  <c r="FCU82" i="8"/>
  <c r="FCT82" i="8"/>
  <c r="FCS82" i="8"/>
  <c r="FCR82" i="8"/>
  <c r="FCQ82" i="8"/>
  <c r="FCP82" i="8"/>
  <c r="FCO82" i="8"/>
  <c r="FCN82" i="8"/>
  <c r="FCM82" i="8"/>
  <c r="FCL82" i="8"/>
  <c r="FCK82" i="8"/>
  <c r="FCJ82" i="8"/>
  <c r="FCI82" i="8"/>
  <c r="FCH82" i="8"/>
  <c r="FCG82" i="8"/>
  <c r="FCF82" i="8"/>
  <c r="FCE82" i="8"/>
  <c r="FCD82" i="8"/>
  <c r="FCC82" i="8"/>
  <c r="FCB82" i="8"/>
  <c r="FCA82" i="8"/>
  <c r="FBZ82" i="8"/>
  <c r="FBY82" i="8"/>
  <c r="FBX82" i="8"/>
  <c r="FBW82" i="8"/>
  <c r="FBV82" i="8"/>
  <c r="FBU82" i="8"/>
  <c r="FBT82" i="8"/>
  <c r="FBS82" i="8"/>
  <c r="FBR82" i="8"/>
  <c r="FBQ82" i="8"/>
  <c r="FBP82" i="8"/>
  <c r="FBO82" i="8"/>
  <c r="FBN82" i="8"/>
  <c r="FBM82" i="8"/>
  <c r="FBL82" i="8"/>
  <c r="FBK82" i="8"/>
  <c r="FBJ82" i="8"/>
  <c r="FBI82" i="8"/>
  <c r="FBH82" i="8"/>
  <c r="FBG82" i="8"/>
  <c r="FBF82" i="8"/>
  <c r="FBE82" i="8"/>
  <c r="FBD82" i="8"/>
  <c r="FBC82" i="8"/>
  <c r="FBB82" i="8"/>
  <c r="FBA82" i="8"/>
  <c r="FAZ82" i="8"/>
  <c r="FAY82" i="8"/>
  <c r="FAX82" i="8"/>
  <c r="FAW82" i="8"/>
  <c r="FAV82" i="8"/>
  <c r="FAU82" i="8"/>
  <c r="FAT82" i="8"/>
  <c r="FAS82" i="8"/>
  <c r="FAR82" i="8"/>
  <c r="FAQ82" i="8"/>
  <c r="FAP82" i="8"/>
  <c r="FAO82" i="8"/>
  <c r="FAN82" i="8"/>
  <c r="FAM82" i="8"/>
  <c r="FAL82" i="8"/>
  <c r="FAK82" i="8"/>
  <c r="FAJ82" i="8"/>
  <c r="FAI82" i="8"/>
  <c r="FAH82" i="8"/>
  <c r="FAG82" i="8"/>
  <c r="FAF82" i="8"/>
  <c r="FAE82" i="8"/>
  <c r="FAD82" i="8"/>
  <c r="FAC82" i="8"/>
  <c r="FAB82" i="8"/>
  <c r="FAA82" i="8"/>
  <c r="EZZ82" i="8"/>
  <c r="EZY82" i="8"/>
  <c r="EZX82" i="8"/>
  <c r="EZW82" i="8"/>
  <c r="EZV82" i="8"/>
  <c r="EZU82" i="8"/>
  <c r="EZT82" i="8"/>
  <c r="EZS82" i="8"/>
  <c r="EZR82" i="8"/>
  <c r="EZQ82" i="8"/>
  <c r="EZP82" i="8"/>
  <c r="EZO82" i="8"/>
  <c r="EZN82" i="8"/>
  <c r="EZM82" i="8"/>
  <c r="EZL82" i="8"/>
  <c r="EZK82" i="8"/>
  <c r="EZJ82" i="8"/>
  <c r="EZI82" i="8"/>
  <c r="EZH82" i="8"/>
  <c r="EZG82" i="8"/>
  <c r="EZF82" i="8"/>
  <c r="EZE82" i="8"/>
  <c r="EZD82" i="8"/>
  <c r="EZC82" i="8"/>
  <c r="EZB82" i="8"/>
  <c r="EZA82" i="8"/>
  <c r="EYZ82" i="8"/>
  <c r="EYY82" i="8"/>
  <c r="EYX82" i="8"/>
  <c r="EYW82" i="8"/>
  <c r="EYV82" i="8"/>
  <c r="EYU82" i="8"/>
  <c r="EYT82" i="8"/>
  <c r="EYS82" i="8"/>
  <c r="EYR82" i="8"/>
  <c r="EYQ82" i="8"/>
  <c r="EYP82" i="8"/>
  <c r="EYO82" i="8"/>
  <c r="EYN82" i="8"/>
  <c r="EYM82" i="8"/>
  <c r="EYL82" i="8"/>
  <c r="EYK82" i="8"/>
  <c r="EYJ82" i="8"/>
  <c r="EYI82" i="8"/>
  <c r="EYH82" i="8"/>
  <c r="EYG82" i="8"/>
  <c r="EYF82" i="8"/>
  <c r="EYE82" i="8"/>
  <c r="EYD82" i="8"/>
  <c r="EYC82" i="8"/>
  <c r="EYB82" i="8"/>
  <c r="EYA82" i="8"/>
  <c r="EXZ82" i="8"/>
  <c r="EXY82" i="8"/>
  <c r="EXX82" i="8"/>
  <c r="EXW82" i="8"/>
  <c r="EXV82" i="8"/>
  <c r="EXU82" i="8"/>
  <c r="EXT82" i="8"/>
  <c r="EXS82" i="8"/>
  <c r="EXR82" i="8"/>
  <c r="EXQ82" i="8"/>
  <c r="EXP82" i="8"/>
  <c r="EXO82" i="8"/>
  <c r="EXN82" i="8"/>
  <c r="EXM82" i="8"/>
  <c r="EXL82" i="8"/>
  <c r="EXK82" i="8"/>
  <c r="EXJ82" i="8"/>
  <c r="EXI82" i="8"/>
  <c r="EXH82" i="8"/>
  <c r="EXG82" i="8"/>
  <c r="EXF82" i="8"/>
  <c r="EXE82" i="8"/>
  <c r="EXD82" i="8"/>
  <c r="EXC82" i="8"/>
  <c r="EXB82" i="8"/>
  <c r="EXA82" i="8"/>
  <c r="EWZ82" i="8"/>
  <c r="EWY82" i="8"/>
  <c r="EWX82" i="8"/>
  <c r="EWW82" i="8"/>
  <c r="EWV82" i="8"/>
  <c r="EWU82" i="8"/>
  <c r="EWT82" i="8"/>
  <c r="EWS82" i="8"/>
  <c r="EWR82" i="8"/>
  <c r="EWQ82" i="8"/>
  <c r="EWP82" i="8"/>
  <c r="EWO82" i="8"/>
  <c r="EWN82" i="8"/>
  <c r="EWM82" i="8"/>
  <c r="EWL82" i="8"/>
  <c r="EWK82" i="8"/>
  <c r="EWJ82" i="8"/>
  <c r="EWI82" i="8"/>
  <c r="EWH82" i="8"/>
  <c r="EWG82" i="8"/>
  <c r="EWF82" i="8"/>
  <c r="EWE82" i="8"/>
  <c r="EWD82" i="8"/>
  <c r="EWC82" i="8"/>
  <c r="EWB82" i="8"/>
  <c r="EWA82" i="8"/>
  <c r="EVZ82" i="8"/>
  <c r="EVY82" i="8"/>
  <c r="EVX82" i="8"/>
  <c r="EVW82" i="8"/>
  <c r="EVV82" i="8"/>
  <c r="EVU82" i="8"/>
  <c r="EVT82" i="8"/>
  <c r="EVS82" i="8"/>
  <c r="EVR82" i="8"/>
  <c r="EVQ82" i="8"/>
  <c r="EVP82" i="8"/>
  <c r="EVO82" i="8"/>
  <c r="EVN82" i="8"/>
  <c r="EVM82" i="8"/>
  <c r="EVL82" i="8"/>
  <c r="EVK82" i="8"/>
  <c r="EVJ82" i="8"/>
  <c r="EVI82" i="8"/>
  <c r="EVH82" i="8"/>
  <c r="EVG82" i="8"/>
  <c r="EVF82" i="8"/>
  <c r="EVE82" i="8"/>
  <c r="EVD82" i="8"/>
  <c r="EVC82" i="8"/>
  <c r="EVB82" i="8"/>
  <c r="EVA82" i="8"/>
  <c r="EUZ82" i="8"/>
  <c r="EUY82" i="8"/>
  <c r="EUX82" i="8"/>
  <c r="EUW82" i="8"/>
  <c r="EUV82" i="8"/>
  <c r="EUU82" i="8"/>
  <c r="EUT82" i="8"/>
  <c r="EUS82" i="8"/>
  <c r="EUR82" i="8"/>
  <c r="EUQ82" i="8"/>
  <c r="EUP82" i="8"/>
  <c r="EUO82" i="8"/>
  <c r="EUN82" i="8"/>
  <c r="EUM82" i="8"/>
  <c r="EUL82" i="8"/>
  <c r="EUK82" i="8"/>
  <c r="EUJ82" i="8"/>
  <c r="EUI82" i="8"/>
  <c r="EUH82" i="8"/>
  <c r="EUG82" i="8"/>
  <c r="EUF82" i="8"/>
  <c r="EUE82" i="8"/>
  <c r="EUD82" i="8"/>
  <c r="EUC82" i="8"/>
  <c r="EUB82" i="8"/>
  <c r="EUA82" i="8"/>
  <c r="ETZ82" i="8"/>
  <c r="ETY82" i="8"/>
  <c r="ETX82" i="8"/>
  <c r="ETW82" i="8"/>
  <c r="ETV82" i="8"/>
  <c r="ETU82" i="8"/>
  <c r="ETT82" i="8"/>
  <c r="ETS82" i="8"/>
  <c r="ETR82" i="8"/>
  <c r="ETQ82" i="8"/>
  <c r="ETP82" i="8"/>
  <c r="ETO82" i="8"/>
  <c r="ETN82" i="8"/>
  <c r="ETM82" i="8"/>
  <c r="ETL82" i="8"/>
  <c r="ETK82" i="8"/>
  <c r="ETJ82" i="8"/>
  <c r="ETI82" i="8"/>
  <c r="ETH82" i="8"/>
  <c r="ETG82" i="8"/>
  <c r="ETF82" i="8"/>
  <c r="ETE82" i="8"/>
  <c r="ETD82" i="8"/>
  <c r="ETC82" i="8"/>
  <c r="ETB82" i="8"/>
  <c r="ETA82" i="8"/>
  <c r="ESZ82" i="8"/>
  <c r="ESY82" i="8"/>
  <c r="ESX82" i="8"/>
  <c r="ESW82" i="8"/>
  <c r="ESV82" i="8"/>
  <c r="ESU82" i="8"/>
  <c r="EST82" i="8"/>
  <c r="ESS82" i="8"/>
  <c r="ESR82" i="8"/>
  <c r="ESQ82" i="8"/>
  <c r="ESP82" i="8"/>
  <c r="ESO82" i="8"/>
  <c r="ESN82" i="8"/>
  <c r="ESM82" i="8"/>
  <c r="ESL82" i="8"/>
  <c r="ESK82" i="8"/>
  <c r="ESJ82" i="8"/>
  <c r="ESI82" i="8"/>
  <c r="ESH82" i="8"/>
  <c r="ESG82" i="8"/>
  <c r="ESF82" i="8"/>
  <c r="ESE82" i="8"/>
  <c r="ESD82" i="8"/>
  <c r="ESC82" i="8"/>
  <c r="ESB82" i="8"/>
  <c r="ESA82" i="8"/>
  <c r="ERZ82" i="8"/>
  <c r="ERY82" i="8"/>
  <c r="ERX82" i="8"/>
  <c r="ERW82" i="8"/>
  <c r="ERV82" i="8"/>
  <c r="ERU82" i="8"/>
  <c r="ERT82" i="8"/>
  <c r="ERS82" i="8"/>
  <c r="ERR82" i="8"/>
  <c r="ERQ82" i="8"/>
  <c r="ERP82" i="8"/>
  <c r="ERO82" i="8"/>
  <c r="ERN82" i="8"/>
  <c r="ERM82" i="8"/>
  <c r="ERL82" i="8"/>
  <c r="ERK82" i="8"/>
  <c r="ERJ82" i="8"/>
  <c r="ERI82" i="8"/>
  <c r="ERH82" i="8"/>
  <c r="ERG82" i="8"/>
  <c r="ERF82" i="8"/>
  <c r="ERE82" i="8"/>
  <c r="ERD82" i="8"/>
  <c r="ERC82" i="8"/>
  <c r="ERB82" i="8"/>
  <c r="ERA82" i="8"/>
  <c r="EQZ82" i="8"/>
  <c r="EQY82" i="8"/>
  <c r="EQX82" i="8"/>
  <c r="EQW82" i="8"/>
  <c r="EQV82" i="8"/>
  <c r="EQU82" i="8"/>
  <c r="EQT82" i="8"/>
  <c r="EQS82" i="8"/>
  <c r="EQR82" i="8"/>
  <c r="EQQ82" i="8"/>
  <c r="EQP82" i="8"/>
  <c r="EQO82" i="8"/>
  <c r="EQN82" i="8"/>
  <c r="EQM82" i="8"/>
  <c r="EQL82" i="8"/>
  <c r="EQK82" i="8"/>
  <c r="EQJ82" i="8"/>
  <c r="EQI82" i="8"/>
  <c r="EQH82" i="8"/>
  <c r="EQG82" i="8"/>
  <c r="EQF82" i="8"/>
  <c r="EQE82" i="8"/>
  <c r="EQD82" i="8"/>
  <c r="EQC82" i="8"/>
  <c r="EQB82" i="8"/>
  <c r="EQA82" i="8"/>
  <c r="EPZ82" i="8"/>
  <c r="EPY82" i="8"/>
  <c r="EPX82" i="8"/>
  <c r="EPW82" i="8"/>
  <c r="EPV82" i="8"/>
  <c r="EPU82" i="8"/>
  <c r="EPT82" i="8"/>
  <c r="EPS82" i="8"/>
  <c r="EPR82" i="8"/>
  <c r="EPQ82" i="8"/>
  <c r="EPP82" i="8"/>
  <c r="EPO82" i="8"/>
  <c r="EPN82" i="8"/>
  <c r="EPM82" i="8"/>
  <c r="EPL82" i="8"/>
  <c r="EPK82" i="8"/>
  <c r="EPJ82" i="8"/>
  <c r="EPI82" i="8"/>
  <c r="EPH82" i="8"/>
  <c r="EPG82" i="8"/>
  <c r="EPF82" i="8"/>
  <c r="EPE82" i="8"/>
  <c r="EPD82" i="8"/>
  <c r="EPC82" i="8"/>
  <c r="EPB82" i="8"/>
  <c r="EPA82" i="8"/>
  <c r="EOZ82" i="8"/>
  <c r="EOY82" i="8"/>
  <c r="EOX82" i="8"/>
  <c r="EOW82" i="8"/>
  <c r="EOV82" i="8"/>
  <c r="EOU82" i="8"/>
  <c r="EOT82" i="8"/>
  <c r="EOS82" i="8"/>
  <c r="EOR82" i="8"/>
  <c r="EOQ82" i="8"/>
  <c r="EOP82" i="8"/>
  <c r="EOO82" i="8"/>
  <c r="EON82" i="8"/>
  <c r="EOM82" i="8"/>
  <c r="EOL82" i="8"/>
  <c r="EOK82" i="8"/>
  <c r="EOJ82" i="8"/>
  <c r="EOI82" i="8"/>
  <c r="EOH82" i="8"/>
  <c r="EOG82" i="8"/>
  <c r="EOF82" i="8"/>
  <c r="EOE82" i="8"/>
  <c r="EOD82" i="8"/>
  <c r="EOC82" i="8"/>
  <c r="EOB82" i="8"/>
  <c r="EOA82" i="8"/>
  <c r="ENZ82" i="8"/>
  <c r="ENY82" i="8"/>
  <c r="ENX82" i="8"/>
  <c r="ENW82" i="8"/>
  <c r="ENV82" i="8"/>
  <c r="ENU82" i="8"/>
  <c r="ENT82" i="8"/>
  <c r="ENS82" i="8"/>
  <c r="ENR82" i="8"/>
  <c r="ENQ82" i="8"/>
  <c r="ENP82" i="8"/>
  <c r="ENO82" i="8"/>
  <c r="ENN82" i="8"/>
  <c r="ENM82" i="8"/>
  <c r="ENL82" i="8"/>
  <c r="ENK82" i="8"/>
  <c r="ENJ82" i="8"/>
  <c r="ENI82" i="8"/>
  <c r="ENH82" i="8"/>
  <c r="ENG82" i="8"/>
  <c r="ENF82" i="8"/>
  <c r="ENE82" i="8"/>
  <c r="END82" i="8"/>
  <c r="ENC82" i="8"/>
  <c r="ENB82" i="8"/>
  <c r="ENA82" i="8"/>
  <c r="EMZ82" i="8"/>
  <c r="EMY82" i="8"/>
  <c r="EMX82" i="8"/>
  <c r="EMW82" i="8"/>
  <c r="EMV82" i="8"/>
  <c r="EMU82" i="8"/>
  <c r="EMT82" i="8"/>
  <c r="EMS82" i="8"/>
  <c r="EMR82" i="8"/>
  <c r="EMQ82" i="8"/>
  <c r="EMP82" i="8"/>
  <c r="EMO82" i="8"/>
  <c r="EMN82" i="8"/>
  <c r="EMM82" i="8"/>
  <c r="EML82" i="8"/>
  <c r="EMK82" i="8"/>
  <c r="EMJ82" i="8"/>
  <c r="EMI82" i="8"/>
  <c r="EMH82" i="8"/>
  <c r="EMG82" i="8"/>
  <c r="EMF82" i="8"/>
  <c r="EME82" i="8"/>
  <c r="EMD82" i="8"/>
  <c r="EMC82" i="8"/>
  <c r="EMB82" i="8"/>
  <c r="EMA82" i="8"/>
  <c r="ELZ82" i="8"/>
  <c r="ELY82" i="8"/>
  <c r="ELX82" i="8"/>
  <c r="ELW82" i="8"/>
  <c r="ELV82" i="8"/>
  <c r="ELU82" i="8"/>
  <c r="ELT82" i="8"/>
  <c r="ELS82" i="8"/>
  <c r="ELR82" i="8"/>
  <c r="ELQ82" i="8"/>
  <c r="ELP82" i="8"/>
  <c r="ELO82" i="8"/>
  <c r="ELN82" i="8"/>
  <c r="ELM82" i="8"/>
  <c r="ELL82" i="8"/>
  <c r="ELK82" i="8"/>
  <c r="ELJ82" i="8"/>
  <c r="ELI82" i="8"/>
  <c r="ELH82" i="8"/>
  <c r="ELG82" i="8"/>
  <c r="ELF82" i="8"/>
  <c r="ELE82" i="8"/>
  <c r="ELD82" i="8"/>
  <c r="ELC82" i="8"/>
  <c r="ELB82" i="8"/>
  <c r="ELA82" i="8"/>
  <c r="EKZ82" i="8"/>
  <c r="EKY82" i="8"/>
  <c r="EKX82" i="8"/>
  <c r="EKW82" i="8"/>
  <c r="EKV82" i="8"/>
  <c r="EKU82" i="8"/>
  <c r="EKT82" i="8"/>
  <c r="EKS82" i="8"/>
  <c r="EKR82" i="8"/>
  <c r="EKQ82" i="8"/>
  <c r="EKP82" i="8"/>
  <c r="EKO82" i="8"/>
  <c r="EKN82" i="8"/>
  <c r="EKM82" i="8"/>
  <c r="EKL82" i="8"/>
  <c r="EKK82" i="8"/>
  <c r="EKJ82" i="8"/>
  <c r="EKI82" i="8"/>
  <c r="EKH82" i="8"/>
  <c r="EKG82" i="8"/>
  <c r="EKF82" i="8"/>
  <c r="EKE82" i="8"/>
  <c r="EKD82" i="8"/>
  <c r="EKC82" i="8"/>
  <c r="EKB82" i="8"/>
  <c r="EKA82" i="8"/>
  <c r="EJZ82" i="8"/>
  <c r="EJY82" i="8"/>
  <c r="EJX82" i="8"/>
  <c r="EJW82" i="8"/>
  <c r="EJV82" i="8"/>
  <c r="EJU82" i="8"/>
  <c r="EJT82" i="8"/>
  <c r="EJS82" i="8"/>
  <c r="EJR82" i="8"/>
  <c r="EJQ82" i="8"/>
  <c r="EJP82" i="8"/>
  <c r="EJO82" i="8"/>
  <c r="EJN82" i="8"/>
  <c r="EJM82" i="8"/>
  <c r="EJL82" i="8"/>
  <c r="EJK82" i="8"/>
  <c r="EJJ82" i="8"/>
  <c r="EJI82" i="8"/>
  <c r="EJH82" i="8"/>
  <c r="EJG82" i="8"/>
  <c r="EJF82" i="8"/>
  <c r="EJE82" i="8"/>
  <c r="EJD82" i="8"/>
  <c r="EJC82" i="8"/>
  <c r="EJB82" i="8"/>
  <c r="EJA82" i="8"/>
  <c r="EIZ82" i="8"/>
  <c r="EIY82" i="8"/>
  <c r="EIX82" i="8"/>
  <c r="EIW82" i="8"/>
  <c r="EIV82" i="8"/>
  <c r="EIU82" i="8"/>
  <c r="EIT82" i="8"/>
  <c r="EIS82" i="8"/>
  <c r="EIR82" i="8"/>
  <c r="EIQ82" i="8"/>
  <c r="EIP82" i="8"/>
  <c r="EIO82" i="8"/>
  <c r="EIN82" i="8"/>
  <c r="EIM82" i="8"/>
  <c r="EIL82" i="8"/>
  <c r="EIK82" i="8"/>
  <c r="EIJ82" i="8"/>
  <c r="EII82" i="8"/>
  <c r="EIH82" i="8"/>
  <c r="EIG82" i="8"/>
  <c r="EIF82" i="8"/>
  <c r="EIE82" i="8"/>
  <c r="EID82" i="8"/>
  <c r="EIC82" i="8"/>
  <c r="EIB82" i="8"/>
  <c r="EIA82" i="8"/>
  <c r="EHZ82" i="8"/>
  <c r="EHY82" i="8"/>
  <c r="EHX82" i="8"/>
  <c r="EHW82" i="8"/>
  <c r="EHV82" i="8"/>
  <c r="EHU82" i="8"/>
  <c r="EHT82" i="8"/>
  <c r="EHS82" i="8"/>
  <c r="EHR82" i="8"/>
  <c r="EHQ82" i="8"/>
  <c r="EHP82" i="8"/>
  <c r="EHO82" i="8"/>
  <c r="EHN82" i="8"/>
  <c r="EHM82" i="8"/>
  <c r="EHL82" i="8"/>
  <c r="EHK82" i="8"/>
  <c r="EHJ82" i="8"/>
  <c r="EHI82" i="8"/>
  <c r="EHH82" i="8"/>
  <c r="EHG82" i="8"/>
  <c r="EHF82" i="8"/>
  <c r="EHE82" i="8"/>
  <c r="EHD82" i="8"/>
  <c r="EHC82" i="8"/>
  <c r="EHB82" i="8"/>
  <c r="EHA82" i="8"/>
  <c r="EGZ82" i="8"/>
  <c r="EGY82" i="8"/>
  <c r="EGX82" i="8"/>
  <c r="EGW82" i="8"/>
  <c r="EGV82" i="8"/>
  <c r="EGU82" i="8"/>
  <c r="EGT82" i="8"/>
  <c r="EGS82" i="8"/>
  <c r="EGR82" i="8"/>
  <c r="EGQ82" i="8"/>
  <c r="EGP82" i="8"/>
  <c r="EGO82" i="8"/>
  <c r="EGN82" i="8"/>
  <c r="EGM82" i="8"/>
  <c r="EGL82" i="8"/>
  <c r="EGK82" i="8"/>
  <c r="EGJ82" i="8"/>
  <c r="EGI82" i="8"/>
  <c r="EGH82" i="8"/>
  <c r="EGG82" i="8"/>
  <c r="EGF82" i="8"/>
  <c r="EGE82" i="8"/>
  <c r="EGD82" i="8"/>
  <c r="EGC82" i="8"/>
  <c r="EGB82" i="8"/>
  <c r="EGA82" i="8"/>
  <c r="EFZ82" i="8"/>
  <c r="EFY82" i="8"/>
  <c r="EFX82" i="8"/>
  <c r="EFW82" i="8"/>
  <c r="EFV82" i="8"/>
  <c r="EFU82" i="8"/>
  <c r="EFT82" i="8"/>
  <c r="EFS82" i="8"/>
  <c r="EFR82" i="8"/>
  <c r="EFQ82" i="8"/>
  <c r="EFP82" i="8"/>
  <c r="EFO82" i="8"/>
  <c r="EFN82" i="8"/>
  <c r="EFM82" i="8"/>
  <c r="EFL82" i="8"/>
  <c r="EFK82" i="8"/>
  <c r="EFJ82" i="8"/>
  <c r="EFI82" i="8"/>
  <c r="EFH82" i="8"/>
  <c r="EFG82" i="8"/>
  <c r="EFF82" i="8"/>
  <c r="EFE82" i="8"/>
  <c r="EFD82" i="8"/>
  <c r="EFC82" i="8"/>
  <c r="EFB82" i="8"/>
  <c r="EFA82" i="8"/>
  <c r="EEZ82" i="8"/>
  <c r="EEY82" i="8"/>
  <c r="EEX82" i="8"/>
  <c r="EEW82" i="8"/>
  <c r="EEV82" i="8"/>
  <c r="EEU82" i="8"/>
  <c r="EET82" i="8"/>
  <c r="EES82" i="8"/>
  <c r="EER82" i="8"/>
  <c r="EEQ82" i="8"/>
  <c r="EEP82" i="8"/>
  <c r="EEO82" i="8"/>
  <c r="EEN82" i="8"/>
  <c r="EEM82" i="8"/>
  <c r="EEL82" i="8"/>
  <c r="EEK82" i="8"/>
  <c r="EEJ82" i="8"/>
  <c r="EEI82" i="8"/>
  <c r="EEH82" i="8"/>
  <c r="EEG82" i="8"/>
  <c r="EEF82" i="8"/>
  <c r="EEE82" i="8"/>
  <c r="EED82" i="8"/>
  <c r="EEC82" i="8"/>
  <c r="EEB82" i="8"/>
  <c r="EEA82" i="8"/>
  <c r="EDZ82" i="8"/>
  <c r="EDY82" i="8"/>
  <c r="EDX82" i="8"/>
  <c r="EDW82" i="8"/>
  <c r="EDV82" i="8"/>
  <c r="EDU82" i="8"/>
  <c r="EDT82" i="8"/>
  <c r="EDS82" i="8"/>
  <c r="EDR82" i="8"/>
  <c r="EDQ82" i="8"/>
  <c r="EDP82" i="8"/>
  <c r="EDO82" i="8"/>
  <c r="EDN82" i="8"/>
  <c r="EDM82" i="8"/>
  <c r="EDL82" i="8"/>
  <c r="EDK82" i="8"/>
  <c r="EDJ82" i="8"/>
  <c r="EDI82" i="8"/>
  <c r="EDH82" i="8"/>
  <c r="EDG82" i="8"/>
  <c r="EDF82" i="8"/>
  <c r="EDE82" i="8"/>
  <c r="EDD82" i="8"/>
  <c r="EDC82" i="8"/>
  <c r="EDB82" i="8"/>
  <c r="EDA82" i="8"/>
  <c r="ECZ82" i="8"/>
  <c r="ECY82" i="8"/>
  <c r="ECX82" i="8"/>
  <c r="ECW82" i="8"/>
  <c r="ECV82" i="8"/>
  <c r="ECU82" i="8"/>
  <c r="ECT82" i="8"/>
  <c r="ECS82" i="8"/>
  <c r="ECR82" i="8"/>
  <c r="ECQ82" i="8"/>
  <c r="ECP82" i="8"/>
  <c r="ECO82" i="8"/>
  <c r="ECN82" i="8"/>
  <c r="ECM82" i="8"/>
  <c r="ECL82" i="8"/>
  <c r="ECK82" i="8"/>
  <c r="ECJ82" i="8"/>
  <c r="ECI82" i="8"/>
  <c r="ECH82" i="8"/>
  <c r="ECG82" i="8"/>
  <c r="ECF82" i="8"/>
  <c r="ECE82" i="8"/>
  <c r="ECD82" i="8"/>
  <c r="ECC82" i="8"/>
  <c r="ECB82" i="8"/>
  <c r="ECA82" i="8"/>
  <c r="EBZ82" i="8"/>
  <c r="EBY82" i="8"/>
  <c r="EBX82" i="8"/>
  <c r="EBW82" i="8"/>
  <c r="EBV82" i="8"/>
  <c r="EBU82" i="8"/>
  <c r="EBT82" i="8"/>
  <c r="EBS82" i="8"/>
  <c r="EBR82" i="8"/>
  <c r="EBQ82" i="8"/>
  <c r="EBP82" i="8"/>
  <c r="EBO82" i="8"/>
  <c r="EBN82" i="8"/>
  <c r="EBM82" i="8"/>
  <c r="EBL82" i="8"/>
  <c r="EBK82" i="8"/>
  <c r="EBJ82" i="8"/>
  <c r="EBI82" i="8"/>
  <c r="EBH82" i="8"/>
  <c r="EBG82" i="8"/>
  <c r="EBF82" i="8"/>
  <c r="EBE82" i="8"/>
  <c r="EBD82" i="8"/>
  <c r="EBC82" i="8"/>
  <c r="EBB82" i="8"/>
  <c r="EBA82" i="8"/>
  <c r="EAZ82" i="8"/>
  <c r="EAY82" i="8"/>
  <c r="EAX82" i="8"/>
  <c r="EAW82" i="8"/>
  <c r="EAV82" i="8"/>
  <c r="EAU82" i="8"/>
  <c r="EAT82" i="8"/>
  <c r="EAS82" i="8"/>
  <c r="EAR82" i="8"/>
  <c r="EAQ82" i="8"/>
  <c r="EAP82" i="8"/>
  <c r="EAO82" i="8"/>
  <c r="EAN82" i="8"/>
  <c r="EAM82" i="8"/>
  <c r="EAL82" i="8"/>
  <c r="EAK82" i="8"/>
  <c r="EAJ82" i="8"/>
  <c r="EAI82" i="8"/>
  <c r="EAH82" i="8"/>
  <c r="EAG82" i="8"/>
  <c r="EAF82" i="8"/>
  <c r="EAE82" i="8"/>
  <c r="EAD82" i="8"/>
  <c r="EAC82" i="8"/>
  <c r="EAB82" i="8"/>
  <c r="EAA82" i="8"/>
  <c r="DZZ82" i="8"/>
  <c r="DZY82" i="8"/>
  <c r="DZX82" i="8"/>
  <c r="DZW82" i="8"/>
  <c r="DZV82" i="8"/>
  <c r="DZU82" i="8"/>
  <c r="DZT82" i="8"/>
  <c r="DZS82" i="8"/>
  <c r="DZR82" i="8"/>
  <c r="DZQ82" i="8"/>
  <c r="DZP82" i="8"/>
  <c r="DZO82" i="8"/>
  <c r="DZN82" i="8"/>
  <c r="DZM82" i="8"/>
  <c r="DZL82" i="8"/>
  <c r="DZK82" i="8"/>
  <c r="DZJ82" i="8"/>
  <c r="DZI82" i="8"/>
  <c r="DZH82" i="8"/>
  <c r="DZG82" i="8"/>
  <c r="DZF82" i="8"/>
  <c r="DZE82" i="8"/>
  <c r="DZD82" i="8"/>
  <c r="DZC82" i="8"/>
  <c r="DZB82" i="8"/>
  <c r="DZA82" i="8"/>
  <c r="DYZ82" i="8"/>
  <c r="DYY82" i="8"/>
  <c r="DYX82" i="8"/>
  <c r="DYW82" i="8"/>
  <c r="DYV82" i="8"/>
  <c r="DYU82" i="8"/>
  <c r="DYT82" i="8"/>
  <c r="DYS82" i="8"/>
  <c r="DYR82" i="8"/>
  <c r="DYQ82" i="8"/>
  <c r="DYP82" i="8"/>
  <c r="DYO82" i="8"/>
  <c r="DYN82" i="8"/>
  <c r="DYM82" i="8"/>
  <c r="DYL82" i="8"/>
  <c r="DYK82" i="8"/>
  <c r="DYJ82" i="8"/>
  <c r="DYI82" i="8"/>
  <c r="DYH82" i="8"/>
  <c r="DYG82" i="8"/>
  <c r="DYF82" i="8"/>
  <c r="DYE82" i="8"/>
  <c r="DYD82" i="8"/>
  <c r="DYC82" i="8"/>
  <c r="DYB82" i="8"/>
  <c r="DYA82" i="8"/>
  <c r="DXZ82" i="8"/>
  <c r="DXY82" i="8"/>
  <c r="DXX82" i="8"/>
  <c r="DXW82" i="8"/>
  <c r="DXV82" i="8"/>
  <c r="DXU82" i="8"/>
  <c r="DXT82" i="8"/>
  <c r="DXS82" i="8"/>
  <c r="DXR82" i="8"/>
  <c r="DXQ82" i="8"/>
  <c r="DXP82" i="8"/>
  <c r="DXO82" i="8"/>
  <c r="DXN82" i="8"/>
  <c r="DXM82" i="8"/>
  <c r="DXL82" i="8"/>
  <c r="DXK82" i="8"/>
  <c r="DXJ82" i="8"/>
  <c r="DXI82" i="8"/>
  <c r="DXH82" i="8"/>
  <c r="DXG82" i="8"/>
  <c r="DXF82" i="8"/>
  <c r="DXE82" i="8"/>
  <c r="DXD82" i="8"/>
  <c r="DXC82" i="8"/>
  <c r="DXB82" i="8"/>
  <c r="DXA82" i="8"/>
  <c r="DWZ82" i="8"/>
  <c r="DWY82" i="8"/>
  <c r="DWX82" i="8"/>
  <c r="DWW82" i="8"/>
  <c r="DWV82" i="8"/>
  <c r="DWU82" i="8"/>
  <c r="DWT82" i="8"/>
  <c r="DWS82" i="8"/>
  <c r="DWR82" i="8"/>
  <c r="DWQ82" i="8"/>
  <c r="DWP82" i="8"/>
  <c r="DWO82" i="8"/>
  <c r="DWN82" i="8"/>
  <c r="DWM82" i="8"/>
  <c r="DWL82" i="8"/>
  <c r="DWK82" i="8"/>
  <c r="DWJ82" i="8"/>
  <c r="DWI82" i="8"/>
  <c r="DWH82" i="8"/>
  <c r="DWG82" i="8"/>
  <c r="DWF82" i="8"/>
  <c r="DWE82" i="8"/>
  <c r="DWD82" i="8"/>
  <c r="DWC82" i="8"/>
  <c r="DWB82" i="8"/>
  <c r="DWA82" i="8"/>
  <c r="DVZ82" i="8"/>
  <c r="DVY82" i="8"/>
  <c r="DVX82" i="8"/>
  <c r="DVW82" i="8"/>
  <c r="DVV82" i="8"/>
  <c r="DVU82" i="8"/>
  <c r="DVT82" i="8"/>
  <c r="DVS82" i="8"/>
  <c r="DVR82" i="8"/>
  <c r="DVQ82" i="8"/>
  <c r="DVP82" i="8"/>
  <c r="DVO82" i="8"/>
  <c r="DVN82" i="8"/>
  <c r="DVM82" i="8"/>
  <c r="DVL82" i="8"/>
  <c r="DVK82" i="8"/>
  <c r="DVJ82" i="8"/>
  <c r="DVI82" i="8"/>
  <c r="DVH82" i="8"/>
  <c r="DVG82" i="8"/>
  <c r="DVF82" i="8"/>
  <c r="DVE82" i="8"/>
  <c r="DVD82" i="8"/>
  <c r="DVC82" i="8"/>
  <c r="DVB82" i="8"/>
  <c r="DVA82" i="8"/>
  <c r="DUZ82" i="8"/>
  <c r="DUY82" i="8"/>
  <c r="DUX82" i="8"/>
  <c r="DUW82" i="8"/>
  <c r="DUV82" i="8"/>
  <c r="DUU82" i="8"/>
  <c r="DUT82" i="8"/>
  <c r="DUS82" i="8"/>
  <c r="DUR82" i="8"/>
  <c r="DUQ82" i="8"/>
  <c r="DUP82" i="8"/>
  <c r="DUO82" i="8"/>
  <c r="DUN82" i="8"/>
  <c r="DUM82" i="8"/>
  <c r="DUL82" i="8"/>
  <c r="DUK82" i="8"/>
  <c r="DUJ82" i="8"/>
  <c r="DUI82" i="8"/>
  <c r="DUH82" i="8"/>
  <c r="DUG82" i="8"/>
  <c r="DUF82" i="8"/>
  <c r="DUE82" i="8"/>
  <c r="DUD82" i="8"/>
  <c r="DUC82" i="8"/>
  <c r="DUB82" i="8"/>
  <c r="DUA82" i="8"/>
  <c r="DTZ82" i="8"/>
  <c r="DTY82" i="8"/>
  <c r="DTX82" i="8"/>
  <c r="DTW82" i="8"/>
  <c r="DTV82" i="8"/>
  <c r="DTU82" i="8"/>
  <c r="DTT82" i="8"/>
  <c r="DTS82" i="8"/>
  <c r="DTR82" i="8"/>
  <c r="DTQ82" i="8"/>
  <c r="DTP82" i="8"/>
  <c r="DTO82" i="8"/>
  <c r="DTN82" i="8"/>
  <c r="DTM82" i="8"/>
  <c r="DTL82" i="8"/>
  <c r="DTK82" i="8"/>
  <c r="DTJ82" i="8"/>
  <c r="DTI82" i="8"/>
  <c r="DTH82" i="8"/>
  <c r="DTG82" i="8"/>
  <c r="DTF82" i="8"/>
  <c r="DTE82" i="8"/>
  <c r="DTD82" i="8"/>
  <c r="DTC82" i="8"/>
  <c r="DTB82" i="8"/>
  <c r="DTA82" i="8"/>
  <c r="DSZ82" i="8"/>
  <c r="DSY82" i="8"/>
  <c r="DSX82" i="8"/>
  <c r="DSW82" i="8"/>
  <c r="DSV82" i="8"/>
  <c r="DSU82" i="8"/>
  <c r="DST82" i="8"/>
  <c r="DSS82" i="8"/>
  <c r="DSR82" i="8"/>
  <c r="DSQ82" i="8"/>
  <c r="DSP82" i="8"/>
  <c r="DSO82" i="8"/>
  <c r="DSN82" i="8"/>
  <c r="DSM82" i="8"/>
  <c r="DSL82" i="8"/>
  <c r="DSK82" i="8"/>
  <c r="DSJ82" i="8"/>
  <c r="DSI82" i="8"/>
  <c r="DSH82" i="8"/>
  <c r="DSG82" i="8"/>
  <c r="DSF82" i="8"/>
  <c r="DSE82" i="8"/>
  <c r="DSD82" i="8"/>
  <c r="DSC82" i="8"/>
  <c r="DSB82" i="8"/>
  <c r="DSA82" i="8"/>
  <c r="DRZ82" i="8"/>
  <c r="DRY82" i="8"/>
  <c r="DRX82" i="8"/>
  <c r="DRW82" i="8"/>
  <c r="DRV82" i="8"/>
  <c r="DRU82" i="8"/>
  <c r="DRT82" i="8"/>
  <c r="DRS82" i="8"/>
  <c r="DRR82" i="8"/>
  <c r="DRQ82" i="8"/>
  <c r="DRP82" i="8"/>
  <c r="DRO82" i="8"/>
  <c r="DRN82" i="8"/>
  <c r="DRM82" i="8"/>
  <c r="DRL82" i="8"/>
  <c r="DRK82" i="8"/>
  <c r="DRJ82" i="8"/>
  <c r="DRI82" i="8"/>
  <c r="DRH82" i="8"/>
  <c r="DRG82" i="8"/>
  <c r="DRF82" i="8"/>
  <c r="DRE82" i="8"/>
  <c r="DRD82" i="8"/>
  <c r="DRC82" i="8"/>
  <c r="DRB82" i="8"/>
  <c r="DRA82" i="8"/>
  <c r="DQZ82" i="8"/>
  <c r="DQY82" i="8"/>
  <c r="DQX82" i="8"/>
  <c r="DQW82" i="8"/>
  <c r="DQV82" i="8"/>
  <c r="DQU82" i="8"/>
  <c r="DQT82" i="8"/>
  <c r="DQS82" i="8"/>
  <c r="DQR82" i="8"/>
  <c r="DQQ82" i="8"/>
  <c r="DQP82" i="8"/>
  <c r="DQO82" i="8"/>
  <c r="DQN82" i="8"/>
  <c r="DQM82" i="8"/>
  <c r="DQL82" i="8"/>
  <c r="DQK82" i="8"/>
  <c r="DQJ82" i="8"/>
  <c r="DQI82" i="8"/>
  <c r="DQH82" i="8"/>
  <c r="DQG82" i="8"/>
  <c r="DQF82" i="8"/>
  <c r="DQE82" i="8"/>
  <c r="DQD82" i="8"/>
  <c r="DQC82" i="8"/>
  <c r="DQB82" i="8"/>
  <c r="DQA82" i="8"/>
  <c r="DPZ82" i="8"/>
  <c r="DPY82" i="8"/>
  <c r="DPX82" i="8"/>
  <c r="DPW82" i="8"/>
  <c r="DPV82" i="8"/>
  <c r="DPU82" i="8"/>
  <c r="DPT82" i="8"/>
  <c r="DPS82" i="8"/>
  <c r="DPR82" i="8"/>
  <c r="DPQ82" i="8"/>
  <c r="DPP82" i="8"/>
  <c r="DPO82" i="8"/>
  <c r="DPN82" i="8"/>
  <c r="DPM82" i="8"/>
  <c r="DPL82" i="8"/>
  <c r="DPK82" i="8"/>
  <c r="DPJ82" i="8"/>
  <c r="DPI82" i="8"/>
  <c r="DPH82" i="8"/>
  <c r="DPG82" i="8"/>
  <c r="DPF82" i="8"/>
  <c r="DPE82" i="8"/>
  <c r="DPD82" i="8"/>
  <c r="DPC82" i="8"/>
  <c r="DPB82" i="8"/>
  <c r="DPA82" i="8"/>
  <c r="DOZ82" i="8"/>
  <c r="DOY82" i="8"/>
  <c r="DOX82" i="8"/>
  <c r="DOW82" i="8"/>
  <c r="DOV82" i="8"/>
  <c r="DOU82" i="8"/>
  <c r="DOT82" i="8"/>
  <c r="DOS82" i="8"/>
  <c r="DOR82" i="8"/>
  <c r="DOQ82" i="8"/>
  <c r="DOP82" i="8"/>
  <c r="DOO82" i="8"/>
  <c r="DON82" i="8"/>
  <c r="DOM82" i="8"/>
  <c r="DOL82" i="8"/>
  <c r="DOK82" i="8"/>
  <c r="DOJ82" i="8"/>
  <c r="DOI82" i="8"/>
  <c r="DOH82" i="8"/>
  <c r="DOG82" i="8"/>
  <c r="DOF82" i="8"/>
  <c r="DOE82" i="8"/>
  <c r="DOD82" i="8"/>
  <c r="DOC82" i="8"/>
  <c r="DOB82" i="8"/>
  <c r="DOA82" i="8"/>
  <c r="DNZ82" i="8"/>
  <c r="DNY82" i="8"/>
  <c r="DNX82" i="8"/>
  <c r="DNW82" i="8"/>
  <c r="DNV82" i="8"/>
  <c r="DNU82" i="8"/>
  <c r="DNT82" i="8"/>
  <c r="DNS82" i="8"/>
  <c r="DNR82" i="8"/>
  <c r="DNQ82" i="8"/>
  <c r="DNP82" i="8"/>
  <c r="DNO82" i="8"/>
  <c r="DNN82" i="8"/>
  <c r="DNM82" i="8"/>
  <c r="DNL82" i="8"/>
  <c r="DNK82" i="8"/>
  <c r="DNJ82" i="8"/>
  <c r="DNI82" i="8"/>
  <c r="DNH82" i="8"/>
  <c r="DNG82" i="8"/>
  <c r="DNF82" i="8"/>
  <c r="DNE82" i="8"/>
  <c r="DND82" i="8"/>
  <c r="DNC82" i="8"/>
  <c r="DNB82" i="8"/>
  <c r="DNA82" i="8"/>
  <c r="DMZ82" i="8"/>
  <c r="DMY82" i="8"/>
  <c r="DMX82" i="8"/>
  <c r="DMW82" i="8"/>
  <c r="DMV82" i="8"/>
  <c r="DMU82" i="8"/>
  <c r="DMT82" i="8"/>
  <c r="DMS82" i="8"/>
  <c r="DMR82" i="8"/>
  <c r="DMQ82" i="8"/>
  <c r="DMP82" i="8"/>
  <c r="DMO82" i="8"/>
  <c r="DMN82" i="8"/>
  <c r="DMM82" i="8"/>
  <c r="DML82" i="8"/>
  <c r="DMK82" i="8"/>
  <c r="DMJ82" i="8"/>
  <c r="DMI82" i="8"/>
  <c r="DMH82" i="8"/>
  <c r="DMG82" i="8"/>
  <c r="DMF82" i="8"/>
  <c r="DME82" i="8"/>
  <c r="DMD82" i="8"/>
  <c r="DMC82" i="8"/>
  <c r="DMB82" i="8"/>
  <c r="DMA82" i="8"/>
  <c r="DLZ82" i="8"/>
  <c r="DLY82" i="8"/>
  <c r="DLX82" i="8"/>
  <c r="DLW82" i="8"/>
  <c r="DLV82" i="8"/>
  <c r="DLU82" i="8"/>
  <c r="DLT82" i="8"/>
  <c r="DLS82" i="8"/>
  <c r="DLR82" i="8"/>
  <c r="DLQ82" i="8"/>
  <c r="DLP82" i="8"/>
  <c r="DLO82" i="8"/>
  <c r="DLN82" i="8"/>
  <c r="DLM82" i="8"/>
  <c r="DLL82" i="8"/>
  <c r="DLK82" i="8"/>
  <c r="DLJ82" i="8"/>
  <c r="DLI82" i="8"/>
  <c r="DLH82" i="8"/>
  <c r="DLG82" i="8"/>
  <c r="DLF82" i="8"/>
  <c r="DLE82" i="8"/>
  <c r="DLD82" i="8"/>
  <c r="DLC82" i="8"/>
  <c r="DLB82" i="8"/>
  <c r="DLA82" i="8"/>
  <c r="DKZ82" i="8"/>
  <c r="DKY82" i="8"/>
  <c r="DKX82" i="8"/>
  <c r="DKW82" i="8"/>
  <c r="DKV82" i="8"/>
  <c r="DKU82" i="8"/>
  <c r="DKT82" i="8"/>
  <c r="DKS82" i="8"/>
  <c r="DKR82" i="8"/>
  <c r="DKQ82" i="8"/>
  <c r="DKP82" i="8"/>
  <c r="DKO82" i="8"/>
  <c r="DKN82" i="8"/>
  <c r="DKM82" i="8"/>
  <c r="DKL82" i="8"/>
  <c r="DKK82" i="8"/>
  <c r="DKJ82" i="8"/>
  <c r="DKI82" i="8"/>
  <c r="DKH82" i="8"/>
  <c r="DKG82" i="8"/>
  <c r="DKF82" i="8"/>
  <c r="DKE82" i="8"/>
  <c r="DKD82" i="8"/>
  <c r="DKC82" i="8"/>
  <c r="DKB82" i="8"/>
  <c r="DKA82" i="8"/>
  <c r="DJZ82" i="8"/>
  <c r="DJY82" i="8"/>
  <c r="DJX82" i="8"/>
  <c r="DJW82" i="8"/>
  <c r="DJV82" i="8"/>
  <c r="DJU82" i="8"/>
  <c r="DJT82" i="8"/>
  <c r="DJS82" i="8"/>
  <c r="DJR82" i="8"/>
  <c r="DJQ82" i="8"/>
  <c r="DJP82" i="8"/>
  <c r="DJO82" i="8"/>
  <c r="DJN82" i="8"/>
  <c r="DJM82" i="8"/>
  <c r="DJL82" i="8"/>
  <c r="DJK82" i="8"/>
  <c r="DJJ82" i="8"/>
  <c r="DJI82" i="8"/>
  <c r="DJH82" i="8"/>
  <c r="DJG82" i="8"/>
  <c r="DJF82" i="8"/>
  <c r="DJE82" i="8"/>
  <c r="DJD82" i="8"/>
  <c r="DJC82" i="8"/>
  <c r="DJB82" i="8"/>
  <c r="DJA82" i="8"/>
  <c r="DIZ82" i="8"/>
  <c r="DIY82" i="8"/>
  <c r="DIX82" i="8"/>
  <c r="DIW82" i="8"/>
  <c r="DIV82" i="8"/>
  <c r="DIU82" i="8"/>
  <c r="DIT82" i="8"/>
  <c r="DIS82" i="8"/>
  <c r="DIR82" i="8"/>
  <c r="DIQ82" i="8"/>
  <c r="DIP82" i="8"/>
  <c r="DIO82" i="8"/>
  <c r="DIN82" i="8"/>
  <c r="DIM82" i="8"/>
  <c r="DIL82" i="8"/>
  <c r="DIK82" i="8"/>
  <c r="DIJ82" i="8"/>
  <c r="DII82" i="8"/>
  <c r="DIH82" i="8"/>
  <c r="DIG82" i="8"/>
  <c r="DIF82" i="8"/>
  <c r="DIE82" i="8"/>
  <c r="DID82" i="8"/>
  <c r="DIC82" i="8"/>
  <c r="DIB82" i="8"/>
  <c r="DIA82" i="8"/>
  <c r="DHZ82" i="8"/>
  <c r="DHY82" i="8"/>
  <c r="DHX82" i="8"/>
  <c r="DHW82" i="8"/>
  <c r="DHV82" i="8"/>
  <c r="DHU82" i="8"/>
  <c r="DHT82" i="8"/>
  <c r="DHS82" i="8"/>
  <c r="DHR82" i="8"/>
  <c r="DHQ82" i="8"/>
  <c r="DHP82" i="8"/>
  <c r="DHO82" i="8"/>
  <c r="DHN82" i="8"/>
  <c r="DHM82" i="8"/>
  <c r="DHL82" i="8"/>
  <c r="DHK82" i="8"/>
  <c r="DHJ82" i="8"/>
  <c r="DHI82" i="8"/>
  <c r="DHH82" i="8"/>
  <c r="DHG82" i="8"/>
  <c r="DHF82" i="8"/>
  <c r="DHE82" i="8"/>
  <c r="DHD82" i="8"/>
  <c r="DHC82" i="8"/>
  <c r="DHB82" i="8"/>
  <c r="DHA82" i="8"/>
  <c r="DGZ82" i="8"/>
  <c r="DGY82" i="8"/>
  <c r="DGX82" i="8"/>
  <c r="DGW82" i="8"/>
  <c r="DGV82" i="8"/>
  <c r="DGU82" i="8"/>
  <c r="DGT82" i="8"/>
  <c r="DGS82" i="8"/>
  <c r="DGR82" i="8"/>
  <c r="DGQ82" i="8"/>
  <c r="DGP82" i="8"/>
  <c r="DGO82" i="8"/>
  <c r="DGN82" i="8"/>
  <c r="DGM82" i="8"/>
  <c r="DGL82" i="8"/>
  <c r="DGK82" i="8"/>
  <c r="DGJ82" i="8"/>
  <c r="DGI82" i="8"/>
  <c r="DGH82" i="8"/>
  <c r="DGG82" i="8"/>
  <c r="DGF82" i="8"/>
  <c r="DGE82" i="8"/>
  <c r="DGD82" i="8"/>
  <c r="DGC82" i="8"/>
  <c r="DGB82" i="8"/>
  <c r="DGA82" i="8"/>
  <c r="DFZ82" i="8"/>
  <c r="DFY82" i="8"/>
  <c r="DFX82" i="8"/>
  <c r="DFW82" i="8"/>
  <c r="DFV82" i="8"/>
  <c r="DFU82" i="8"/>
  <c r="DFT82" i="8"/>
  <c r="DFS82" i="8"/>
  <c r="DFR82" i="8"/>
  <c r="DFQ82" i="8"/>
  <c r="DFP82" i="8"/>
  <c r="DFO82" i="8"/>
  <c r="DFN82" i="8"/>
  <c r="DFM82" i="8"/>
  <c r="DFL82" i="8"/>
  <c r="DFK82" i="8"/>
  <c r="DFJ82" i="8"/>
  <c r="DFI82" i="8"/>
  <c r="DFH82" i="8"/>
  <c r="DFG82" i="8"/>
  <c r="DFF82" i="8"/>
  <c r="DFE82" i="8"/>
  <c r="DFD82" i="8"/>
  <c r="DFC82" i="8"/>
  <c r="DFB82" i="8"/>
  <c r="DFA82" i="8"/>
  <c r="DEZ82" i="8"/>
  <c r="DEY82" i="8"/>
  <c r="DEX82" i="8"/>
  <c r="DEW82" i="8"/>
  <c r="DEV82" i="8"/>
  <c r="DEU82" i="8"/>
  <c r="DET82" i="8"/>
  <c r="DES82" i="8"/>
  <c r="DER82" i="8"/>
  <c r="DEQ82" i="8"/>
  <c r="DEP82" i="8"/>
  <c r="DEO82" i="8"/>
  <c r="DEN82" i="8"/>
  <c r="DEM82" i="8"/>
  <c r="DEL82" i="8"/>
  <c r="DEK82" i="8"/>
  <c r="DEJ82" i="8"/>
  <c r="DEI82" i="8"/>
  <c r="DEH82" i="8"/>
  <c r="DEG82" i="8"/>
  <c r="DEF82" i="8"/>
  <c r="DEE82" i="8"/>
  <c r="DED82" i="8"/>
  <c r="DEC82" i="8"/>
  <c r="DEB82" i="8"/>
  <c r="DEA82" i="8"/>
  <c r="DDZ82" i="8"/>
  <c r="DDY82" i="8"/>
  <c r="DDX82" i="8"/>
  <c r="DDW82" i="8"/>
  <c r="DDV82" i="8"/>
  <c r="DDU82" i="8"/>
  <c r="DDT82" i="8"/>
  <c r="DDS82" i="8"/>
  <c r="DDR82" i="8"/>
  <c r="DDQ82" i="8"/>
  <c r="DDP82" i="8"/>
  <c r="DDO82" i="8"/>
  <c r="DDN82" i="8"/>
  <c r="DDM82" i="8"/>
  <c r="DDL82" i="8"/>
  <c r="DDK82" i="8"/>
  <c r="DDJ82" i="8"/>
  <c r="DDI82" i="8"/>
  <c r="DDH82" i="8"/>
  <c r="DDG82" i="8"/>
  <c r="DDF82" i="8"/>
  <c r="DDE82" i="8"/>
  <c r="DDD82" i="8"/>
  <c r="DDC82" i="8"/>
  <c r="DDB82" i="8"/>
  <c r="DDA82" i="8"/>
  <c r="DCZ82" i="8"/>
  <c r="DCY82" i="8"/>
  <c r="DCX82" i="8"/>
  <c r="DCW82" i="8"/>
  <c r="DCV82" i="8"/>
  <c r="DCU82" i="8"/>
  <c r="DCT82" i="8"/>
  <c r="DCS82" i="8"/>
  <c r="DCR82" i="8"/>
  <c r="DCQ82" i="8"/>
  <c r="DCP82" i="8"/>
  <c r="DCO82" i="8"/>
  <c r="DCN82" i="8"/>
  <c r="DCM82" i="8"/>
  <c r="DCL82" i="8"/>
  <c r="DCK82" i="8"/>
  <c r="DCJ82" i="8"/>
  <c r="DCI82" i="8"/>
  <c r="DCH82" i="8"/>
  <c r="DCG82" i="8"/>
  <c r="DCF82" i="8"/>
  <c r="DCE82" i="8"/>
  <c r="DCD82" i="8"/>
  <c r="DCC82" i="8"/>
  <c r="DCB82" i="8"/>
  <c r="DCA82" i="8"/>
  <c r="DBZ82" i="8"/>
  <c r="DBY82" i="8"/>
  <c r="DBX82" i="8"/>
  <c r="DBW82" i="8"/>
  <c r="DBV82" i="8"/>
  <c r="DBU82" i="8"/>
  <c r="DBT82" i="8"/>
  <c r="DBS82" i="8"/>
  <c r="DBR82" i="8"/>
  <c r="DBQ82" i="8"/>
  <c r="DBP82" i="8"/>
  <c r="DBO82" i="8"/>
  <c r="DBN82" i="8"/>
  <c r="DBM82" i="8"/>
  <c r="DBL82" i="8"/>
  <c r="DBK82" i="8"/>
  <c r="DBJ82" i="8"/>
  <c r="DBI82" i="8"/>
  <c r="DBH82" i="8"/>
  <c r="DBG82" i="8"/>
  <c r="DBF82" i="8"/>
  <c r="DBE82" i="8"/>
  <c r="DBD82" i="8"/>
  <c r="DBC82" i="8"/>
  <c r="DBB82" i="8"/>
  <c r="DBA82" i="8"/>
  <c r="DAZ82" i="8"/>
  <c r="DAY82" i="8"/>
  <c r="DAX82" i="8"/>
  <c r="DAW82" i="8"/>
  <c r="DAV82" i="8"/>
  <c r="DAU82" i="8"/>
  <c r="DAT82" i="8"/>
  <c r="DAS82" i="8"/>
  <c r="DAR82" i="8"/>
  <c r="DAQ82" i="8"/>
  <c r="DAP82" i="8"/>
  <c r="DAO82" i="8"/>
  <c r="DAN82" i="8"/>
  <c r="DAM82" i="8"/>
  <c r="DAL82" i="8"/>
  <c r="DAK82" i="8"/>
  <c r="DAJ82" i="8"/>
  <c r="DAI82" i="8"/>
  <c r="DAH82" i="8"/>
  <c r="DAG82" i="8"/>
  <c r="DAF82" i="8"/>
  <c r="DAE82" i="8"/>
  <c r="DAD82" i="8"/>
  <c r="DAC82" i="8"/>
  <c r="DAB82" i="8"/>
  <c r="DAA82" i="8"/>
  <c r="CZZ82" i="8"/>
  <c r="CZY82" i="8"/>
  <c r="CZX82" i="8"/>
  <c r="CZW82" i="8"/>
  <c r="CZV82" i="8"/>
  <c r="CZU82" i="8"/>
  <c r="CZT82" i="8"/>
  <c r="CZS82" i="8"/>
  <c r="CZR82" i="8"/>
  <c r="CZQ82" i="8"/>
  <c r="CZP82" i="8"/>
  <c r="CZO82" i="8"/>
  <c r="CZN82" i="8"/>
  <c r="CZM82" i="8"/>
  <c r="CZL82" i="8"/>
  <c r="CZK82" i="8"/>
  <c r="CZJ82" i="8"/>
  <c r="CZI82" i="8"/>
  <c r="CZH82" i="8"/>
  <c r="CZG82" i="8"/>
  <c r="CZF82" i="8"/>
  <c r="CZE82" i="8"/>
  <c r="CZD82" i="8"/>
  <c r="CZC82" i="8"/>
  <c r="CZB82" i="8"/>
  <c r="CZA82" i="8"/>
  <c r="CYZ82" i="8"/>
  <c r="CYY82" i="8"/>
  <c r="CYX82" i="8"/>
  <c r="CYW82" i="8"/>
  <c r="CYV82" i="8"/>
  <c r="CYU82" i="8"/>
  <c r="CYT82" i="8"/>
  <c r="CYS82" i="8"/>
  <c r="CYR82" i="8"/>
  <c r="CYQ82" i="8"/>
  <c r="CYP82" i="8"/>
  <c r="CYO82" i="8"/>
  <c r="CYN82" i="8"/>
  <c r="CYM82" i="8"/>
  <c r="CYL82" i="8"/>
  <c r="CYK82" i="8"/>
  <c r="CYJ82" i="8"/>
  <c r="CYI82" i="8"/>
  <c r="CYH82" i="8"/>
  <c r="CYG82" i="8"/>
  <c r="CYF82" i="8"/>
  <c r="CYE82" i="8"/>
  <c r="CYD82" i="8"/>
  <c r="CYC82" i="8"/>
  <c r="CYB82" i="8"/>
  <c r="CYA82" i="8"/>
  <c r="CXZ82" i="8"/>
  <c r="CXY82" i="8"/>
  <c r="CXX82" i="8"/>
  <c r="CXW82" i="8"/>
  <c r="CXV82" i="8"/>
  <c r="CXU82" i="8"/>
  <c r="CXT82" i="8"/>
  <c r="CXS82" i="8"/>
  <c r="CXR82" i="8"/>
  <c r="CXQ82" i="8"/>
  <c r="CXP82" i="8"/>
  <c r="CXO82" i="8"/>
  <c r="CXN82" i="8"/>
  <c r="CXM82" i="8"/>
  <c r="CXL82" i="8"/>
  <c r="CXK82" i="8"/>
  <c r="CXJ82" i="8"/>
  <c r="CXI82" i="8"/>
  <c r="CXH82" i="8"/>
  <c r="CXG82" i="8"/>
  <c r="CXF82" i="8"/>
  <c r="CXE82" i="8"/>
  <c r="CXD82" i="8"/>
  <c r="CXC82" i="8"/>
  <c r="CXB82" i="8"/>
  <c r="CXA82" i="8"/>
  <c r="CWZ82" i="8"/>
  <c r="CWY82" i="8"/>
  <c r="CWX82" i="8"/>
  <c r="CWW82" i="8"/>
  <c r="CWV82" i="8"/>
  <c r="CWU82" i="8"/>
  <c r="CWT82" i="8"/>
  <c r="CWS82" i="8"/>
  <c r="CWR82" i="8"/>
  <c r="CWQ82" i="8"/>
  <c r="CWP82" i="8"/>
  <c r="CWO82" i="8"/>
  <c r="CWN82" i="8"/>
  <c r="CWM82" i="8"/>
  <c r="CWL82" i="8"/>
  <c r="CWK82" i="8"/>
  <c r="CWJ82" i="8"/>
  <c r="CWI82" i="8"/>
  <c r="CWH82" i="8"/>
  <c r="CWG82" i="8"/>
  <c r="CWF82" i="8"/>
  <c r="CWE82" i="8"/>
  <c r="CWD82" i="8"/>
  <c r="CWC82" i="8"/>
  <c r="CWB82" i="8"/>
  <c r="CWA82" i="8"/>
  <c r="CVZ82" i="8"/>
  <c r="CVY82" i="8"/>
  <c r="CVX82" i="8"/>
  <c r="CVW82" i="8"/>
  <c r="CVV82" i="8"/>
  <c r="CVU82" i="8"/>
  <c r="CVT82" i="8"/>
  <c r="CVS82" i="8"/>
  <c r="CVR82" i="8"/>
  <c r="CVQ82" i="8"/>
  <c r="CVP82" i="8"/>
  <c r="CVO82" i="8"/>
  <c r="CVN82" i="8"/>
  <c r="CVM82" i="8"/>
  <c r="CVL82" i="8"/>
  <c r="CVK82" i="8"/>
  <c r="CVJ82" i="8"/>
  <c r="CVI82" i="8"/>
  <c r="CVH82" i="8"/>
  <c r="CVG82" i="8"/>
  <c r="CVF82" i="8"/>
  <c r="CVE82" i="8"/>
  <c r="CVD82" i="8"/>
  <c r="CVC82" i="8"/>
  <c r="CVB82" i="8"/>
  <c r="CVA82" i="8"/>
  <c r="CUZ82" i="8"/>
  <c r="CUY82" i="8"/>
  <c r="CUX82" i="8"/>
  <c r="CUW82" i="8"/>
  <c r="CUV82" i="8"/>
  <c r="CUU82" i="8"/>
  <c r="CUT82" i="8"/>
  <c r="CUS82" i="8"/>
  <c r="CUR82" i="8"/>
  <c r="CUQ82" i="8"/>
  <c r="CUP82" i="8"/>
  <c r="CUO82" i="8"/>
  <c r="CUN82" i="8"/>
  <c r="CUM82" i="8"/>
  <c r="CUL82" i="8"/>
  <c r="CUK82" i="8"/>
  <c r="CUJ82" i="8"/>
  <c r="CUI82" i="8"/>
  <c r="CUH82" i="8"/>
  <c r="CUG82" i="8"/>
  <c r="CUF82" i="8"/>
  <c r="CUE82" i="8"/>
  <c r="CUD82" i="8"/>
  <c r="CUC82" i="8"/>
  <c r="CUB82" i="8"/>
  <c r="CUA82" i="8"/>
  <c r="CTZ82" i="8"/>
  <c r="CTY82" i="8"/>
  <c r="CTX82" i="8"/>
  <c r="CTW82" i="8"/>
  <c r="CTV82" i="8"/>
  <c r="CTU82" i="8"/>
  <c r="CTT82" i="8"/>
  <c r="CTS82" i="8"/>
  <c r="CTR82" i="8"/>
  <c r="CTQ82" i="8"/>
  <c r="CTP82" i="8"/>
  <c r="CTO82" i="8"/>
  <c r="CTN82" i="8"/>
  <c r="CTM82" i="8"/>
  <c r="CTL82" i="8"/>
  <c r="CTK82" i="8"/>
  <c r="CTJ82" i="8"/>
  <c r="CTI82" i="8"/>
  <c r="CTH82" i="8"/>
  <c r="CTG82" i="8"/>
  <c r="CTF82" i="8"/>
  <c r="CTE82" i="8"/>
  <c r="CTD82" i="8"/>
  <c r="CTC82" i="8"/>
  <c r="CTB82" i="8"/>
  <c r="CTA82" i="8"/>
  <c r="CSZ82" i="8"/>
  <c r="CSY82" i="8"/>
  <c r="CSX82" i="8"/>
  <c r="CSW82" i="8"/>
  <c r="CSV82" i="8"/>
  <c r="CSU82" i="8"/>
  <c r="CST82" i="8"/>
  <c r="CSS82" i="8"/>
  <c r="CSR82" i="8"/>
  <c r="CSQ82" i="8"/>
  <c r="CSP82" i="8"/>
  <c r="CSO82" i="8"/>
  <c r="CSN82" i="8"/>
  <c r="CSM82" i="8"/>
  <c r="CSL82" i="8"/>
  <c r="CSK82" i="8"/>
  <c r="CSJ82" i="8"/>
  <c r="CSI82" i="8"/>
  <c r="CSH82" i="8"/>
  <c r="CSG82" i="8"/>
  <c r="CSF82" i="8"/>
  <c r="CSE82" i="8"/>
  <c r="CSD82" i="8"/>
  <c r="CSC82" i="8"/>
  <c r="CSB82" i="8"/>
  <c r="CSA82" i="8"/>
  <c r="CRZ82" i="8"/>
  <c r="CRY82" i="8"/>
  <c r="CRX82" i="8"/>
  <c r="CRW82" i="8"/>
  <c r="CRV82" i="8"/>
  <c r="CRU82" i="8"/>
  <c r="CRT82" i="8"/>
  <c r="CRS82" i="8"/>
  <c r="CRR82" i="8"/>
  <c r="CRQ82" i="8"/>
  <c r="CRP82" i="8"/>
  <c r="CRO82" i="8"/>
  <c r="CRN82" i="8"/>
  <c r="CRM82" i="8"/>
  <c r="CRL82" i="8"/>
  <c r="CRK82" i="8"/>
  <c r="CRJ82" i="8"/>
  <c r="CRI82" i="8"/>
  <c r="CRH82" i="8"/>
  <c r="CRG82" i="8"/>
  <c r="CRF82" i="8"/>
  <c r="CRE82" i="8"/>
  <c r="CRD82" i="8"/>
  <c r="CRC82" i="8"/>
  <c r="CRB82" i="8"/>
  <c r="CRA82" i="8"/>
  <c r="CQZ82" i="8"/>
  <c r="CQY82" i="8"/>
  <c r="CQX82" i="8"/>
  <c r="CQW82" i="8"/>
  <c r="CQV82" i="8"/>
  <c r="CQU82" i="8"/>
  <c r="CQT82" i="8"/>
  <c r="CQS82" i="8"/>
  <c r="CQR82" i="8"/>
  <c r="CQQ82" i="8"/>
  <c r="CQP82" i="8"/>
  <c r="CQO82" i="8"/>
  <c r="CQN82" i="8"/>
  <c r="CQM82" i="8"/>
  <c r="CQL82" i="8"/>
  <c r="CQK82" i="8"/>
  <c r="CQJ82" i="8"/>
  <c r="CQI82" i="8"/>
  <c r="CQH82" i="8"/>
  <c r="CQG82" i="8"/>
  <c r="CQF82" i="8"/>
  <c r="CQE82" i="8"/>
  <c r="CQD82" i="8"/>
  <c r="CQC82" i="8"/>
  <c r="CQB82" i="8"/>
  <c r="CQA82" i="8"/>
  <c r="CPZ82" i="8"/>
  <c r="CPY82" i="8"/>
  <c r="CPX82" i="8"/>
  <c r="CPW82" i="8"/>
  <c r="CPV82" i="8"/>
  <c r="CPU82" i="8"/>
  <c r="CPT82" i="8"/>
  <c r="CPS82" i="8"/>
  <c r="CPR82" i="8"/>
  <c r="CPQ82" i="8"/>
  <c r="CPP82" i="8"/>
  <c r="CPO82" i="8"/>
  <c r="CPN82" i="8"/>
  <c r="CPM82" i="8"/>
  <c r="CPL82" i="8"/>
  <c r="CPK82" i="8"/>
  <c r="CPJ82" i="8"/>
  <c r="CPI82" i="8"/>
  <c r="CPH82" i="8"/>
  <c r="CPG82" i="8"/>
  <c r="CPF82" i="8"/>
  <c r="CPE82" i="8"/>
  <c r="CPD82" i="8"/>
  <c r="CPC82" i="8"/>
  <c r="CPB82" i="8"/>
  <c r="CPA82" i="8"/>
  <c r="COZ82" i="8"/>
  <c r="COY82" i="8"/>
  <c r="COX82" i="8"/>
  <c r="COW82" i="8"/>
  <c r="COV82" i="8"/>
  <c r="COU82" i="8"/>
  <c r="COT82" i="8"/>
  <c r="COS82" i="8"/>
  <c r="COR82" i="8"/>
  <c r="COQ82" i="8"/>
  <c r="COP82" i="8"/>
  <c r="COO82" i="8"/>
  <c r="CON82" i="8"/>
  <c r="COM82" i="8"/>
  <c r="COL82" i="8"/>
  <c r="COK82" i="8"/>
  <c r="COJ82" i="8"/>
  <c r="COI82" i="8"/>
  <c r="COH82" i="8"/>
  <c r="COG82" i="8"/>
  <c r="COF82" i="8"/>
  <c r="COE82" i="8"/>
  <c r="COD82" i="8"/>
  <c r="COC82" i="8"/>
  <c r="COB82" i="8"/>
  <c r="COA82" i="8"/>
  <c r="CNZ82" i="8"/>
  <c r="CNY82" i="8"/>
  <c r="CNX82" i="8"/>
  <c r="CNW82" i="8"/>
  <c r="CNV82" i="8"/>
  <c r="CNU82" i="8"/>
  <c r="CNT82" i="8"/>
  <c r="CNS82" i="8"/>
  <c r="CNR82" i="8"/>
  <c r="CNQ82" i="8"/>
  <c r="CNP82" i="8"/>
  <c r="CNO82" i="8"/>
  <c r="CNN82" i="8"/>
  <c r="CNM82" i="8"/>
  <c r="CNL82" i="8"/>
  <c r="CNK82" i="8"/>
  <c r="CNJ82" i="8"/>
  <c r="CNI82" i="8"/>
  <c r="CNH82" i="8"/>
  <c r="CNG82" i="8"/>
  <c r="CNF82" i="8"/>
  <c r="CNE82" i="8"/>
  <c r="CND82" i="8"/>
  <c r="CNC82" i="8"/>
  <c r="CNB82" i="8"/>
  <c r="CNA82" i="8"/>
  <c r="CMZ82" i="8"/>
  <c r="CMY82" i="8"/>
  <c r="CMX82" i="8"/>
  <c r="CMW82" i="8"/>
  <c r="CMV82" i="8"/>
  <c r="CMU82" i="8"/>
  <c r="CMT82" i="8"/>
  <c r="CMS82" i="8"/>
  <c r="CMR82" i="8"/>
  <c r="CMQ82" i="8"/>
  <c r="CMP82" i="8"/>
  <c r="CMO82" i="8"/>
  <c r="CMN82" i="8"/>
  <c r="CMM82" i="8"/>
  <c r="CML82" i="8"/>
  <c r="CMK82" i="8"/>
  <c r="CMJ82" i="8"/>
  <c r="CMI82" i="8"/>
  <c r="CMH82" i="8"/>
  <c r="CMG82" i="8"/>
  <c r="CMF82" i="8"/>
  <c r="CME82" i="8"/>
  <c r="CMD82" i="8"/>
  <c r="CMC82" i="8"/>
  <c r="CMB82" i="8"/>
  <c r="CMA82" i="8"/>
  <c r="CLZ82" i="8"/>
  <c r="CLY82" i="8"/>
  <c r="CLX82" i="8"/>
  <c r="CLW82" i="8"/>
  <c r="CLV82" i="8"/>
  <c r="CLU82" i="8"/>
  <c r="CLT82" i="8"/>
  <c r="CLS82" i="8"/>
  <c r="CLR82" i="8"/>
  <c r="CLQ82" i="8"/>
  <c r="CLP82" i="8"/>
  <c r="CLO82" i="8"/>
  <c r="CLN82" i="8"/>
  <c r="CLM82" i="8"/>
  <c r="CLL82" i="8"/>
  <c r="CLK82" i="8"/>
  <c r="CLJ82" i="8"/>
  <c r="CLI82" i="8"/>
  <c r="CLH82" i="8"/>
  <c r="CLG82" i="8"/>
  <c r="CLF82" i="8"/>
  <c r="CLE82" i="8"/>
  <c r="CLD82" i="8"/>
  <c r="CLC82" i="8"/>
  <c r="CLB82" i="8"/>
  <c r="CLA82" i="8"/>
  <c r="CKZ82" i="8"/>
  <c r="CKY82" i="8"/>
  <c r="CKX82" i="8"/>
  <c r="CKW82" i="8"/>
  <c r="CKV82" i="8"/>
  <c r="CKU82" i="8"/>
  <c r="CKT82" i="8"/>
  <c r="CKS82" i="8"/>
  <c r="CKR82" i="8"/>
  <c r="CKQ82" i="8"/>
  <c r="CKP82" i="8"/>
  <c r="CKO82" i="8"/>
  <c r="CKN82" i="8"/>
  <c r="CKM82" i="8"/>
  <c r="CKL82" i="8"/>
  <c r="CKK82" i="8"/>
  <c r="CKJ82" i="8"/>
  <c r="CKI82" i="8"/>
  <c r="CKH82" i="8"/>
  <c r="CKG82" i="8"/>
  <c r="CKF82" i="8"/>
  <c r="CKE82" i="8"/>
  <c r="CKD82" i="8"/>
  <c r="CKC82" i="8"/>
  <c r="CKB82" i="8"/>
  <c r="CKA82" i="8"/>
  <c r="CJZ82" i="8"/>
  <c r="CJY82" i="8"/>
  <c r="CJX82" i="8"/>
  <c r="CJW82" i="8"/>
  <c r="CJV82" i="8"/>
  <c r="CJU82" i="8"/>
  <c r="CJT82" i="8"/>
  <c r="CJS82" i="8"/>
  <c r="CJR82" i="8"/>
  <c r="CJQ82" i="8"/>
  <c r="CJP82" i="8"/>
  <c r="CJO82" i="8"/>
  <c r="CJN82" i="8"/>
  <c r="CJM82" i="8"/>
  <c r="CJL82" i="8"/>
  <c r="CJK82" i="8"/>
  <c r="CJJ82" i="8"/>
  <c r="CJI82" i="8"/>
  <c r="CJH82" i="8"/>
  <c r="CJG82" i="8"/>
  <c r="CJF82" i="8"/>
  <c r="CJE82" i="8"/>
  <c r="CJD82" i="8"/>
  <c r="CJC82" i="8"/>
  <c r="CJB82" i="8"/>
  <c r="CJA82" i="8"/>
  <c r="CIZ82" i="8"/>
  <c r="CIY82" i="8"/>
  <c r="CIX82" i="8"/>
  <c r="CIW82" i="8"/>
  <c r="CIV82" i="8"/>
  <c r="CIU82" i="8"/>
  <c r="CIT82" i="8"/>
  <c r="CIS82" i="8"/>
  <c r="CIR82" i="8"/>
  <c r="CIQ82" i="8"/>
  <c r="CIP82" i="8"/>
  <c r="CIO82" i="8"/>
  <c r="CIN82" i="8"/>
  <c r="CIM82" i="8"/>
  <c r="CIL82" i="8"/>
  <c r="CIK82" i="8"/>
  <c r="CIJ82" i="8"/>
  <c r="CII82" i="8"/>
  <c r="CIH82" i="8"/>
  <c r="CIG82" i="8"/>
  <c r="CIF82" i="8"/>
  <c r="CIE82" i="8"/>
  <c r="CID82" i="8"/>
  <c r="CIC82" i="8"/>
  <c r="CIB82" i="8"/>
  <c r="CIA82" i="8"/>
  <c r="CHZ82" i="8"/>
  <c r="CHY82" i="8"/>
  <c r="CHX82" i="8"/>
  <c r="CHW82" i="8"/>
  <c r="CHV82" i="8"/>
  <c r="CHU82" i="8"/>
  <c r="CHT82" i="8"/>
  <c r="CHS82" i="8"/>
  <c r="CHR82" i="8"/>
  <c r="CHQ82" i="8"/>
  <c r="CHP82" i="8"/>
  <c r="CHO82" i="8"/>
  <c r="CHN82" i="8"/>
  <c r="CHM82" i="8"/>
  <c r="CHL82" i="8"/>
  <c r="CHK82" i="8"/>
  <c r="CHJ82" i="8"/>
  <c r="CHI82" i="8"/>
  <c r="CHH82" i="8"/>
  <c r="CHG82" i="8"/>
  <c r="CHF82" i="8"/>
  <c r="CHE82" i="8"/>
  <c r="CHD82" i="8"/>
  <c r="CHC82" i="8"/>
  <c r="CHB82" i="8"/>
  <c r="CHA82" i="8"/>
  <c r="CGZ82" i="8"/>
  <c r="CGY82" i="8"/>
  <c r="CGX82" i="8"/>
  <c r="CGW82" i="8"/>
  <c r="CGV82" i="8"/>
  <c r="CGU82" i="8"/>
  <c r="CGT82" i="8"/>
  <c r="CGS82" i="8"/>
  <c r="CGR82" i="8"/>
  <c r="CGQ82" i="8"/>
  <c r="CGP82" i="8"/>
  <c r="CGO82" i="8"/>
  <c r="CGN82" i="8"/>
  <c r="CGM82" i="8"/>
  <c r="CGL82" i="8"/>
  <c r="CGK82" i="8"/>
  <c r="CGJ82" i="8"/>
  <c r="CGI82" i="8"/>
  <c r="CGH82" i="8"/>
  <c r="CGG82" i="8"/>
  <c r="CGF82" i="8"/>
  <c r="CGE82" i="8"/>
  <c r="CGD82" i="8"/>
  <c r="CGC82" i="8"/>
  <c r="CGB82" i="8"/>
  <c r="CGA82" i="8"/>
  <c r="CFZ82" i="8"/>
  <c r="CFY82" i="8"/>
  <c r="CFX82" i="8"/>
  <c r="CFW82" i="8"/>
  <c r="CFV82" i="8"/>
  <c r="CFU82" i="8"/>
  <c r="CFT82" i="8"/>
  <c r="CFS82" i="8"/>
  <c r="CFR82" i="8"/>
  <c r="CFQ82" i="8"/>
  <c r="CFP82" i="8"/>
  <c r="CFO82" i="8"/>
  <c r="CFN82" i="8"/>
  <c r="CFM82" i="8"/>
  <c r="CFL82" i="8"/>
  <c r="CFK82" i="8"/>
  <c r="CFJ82" i="8"/>
  <c r="CFI82" i="8"/>
  <c r="CFH82" i="8"/>
  <c r="CFG82" i="8"/>
  <c r="CFF82" i="8"/>
  <c r="CFE82" i="8"/>
  <c r="CFD82" i="8"/>
  <c r="CFC82" i="8"/>
  <c r="CFB82" i="8"/>
  <c r="CFA82" i="8"/>
  <c r="CEZ82" i="8"/>
  <c r="CEY82" i="8"/>
  <c r="CEX82" i="8"/>
  <c r="CEW82" i="8"/>
  <c r="CEV82" i="8"/>
  <c r="CEU82" i="8"/>
  <c r="CET82" i="8"/>
  <c r="CES82" i="8"/>
  <c r="CER82" i="8"/>
  <c r="CEQ82" i="8"/>
  <c r="CEP82" i="8"/>
  <c r="CEO82" i="8"/>
  <c r="CEN82" i="8"/>
  <c r="CEM82" i="8"/>
  <c r="CEL82" i="8"/>
  <c r="CEK82" i="8"/>
  <c r="CEJ82" i="8"/>
  <c r="CEI82" i="8"/>
  <c r="CEH82" i="8"/>
  <c r="CEG82" i="8"/>
  <c r="CEF82" i="8"/>
  <c r="CEE82" i="8"/>
  <c r="CED82" i="8"/>
  <c r="CEC82" i="8"/>
  <c r="CEB82" i="8"/>
  <c r="CEA82" i="8"/>
  <c r="CDZ82" i="8"/>
  <c r="CDY82" i="8"/>
  <c r="CDX82" i="8"/>
  <c r="CDW82" i="8"/>
  <c r="CDV82" i="8"/>
  <c r="CDU82" i="8"/>
  <c r="CDT82" i="8"/>
  <c r="CDS82" i="8"/>
  <c r="CDR82" i="8"/>
  <c r="CDQ82" i="8"/>
  <c r="CDP82" i="8"/>
  <c r="CDO82" i="8"/>
  <c r="CDN82" i="8"/>
  <c r="CDM82" i="8"/>
  <c r="CDL82" i="8"/>
  <c r="CDK82" i="8"/>
  <c r="CDJ82" i="8"/>
  <c r="CDI82" i="8"/>
  <c r="CDH82" i="8"/>
  <c r="CDG82" i="8"/>
  <c r="CDF82" i="8"/>
  <c r="CDE82" i="8"/>
  <c r="CDD82" i="8"/>
  <c r="CDC82" i="8"/>
  <c r="CDB82" i="8"/>
  <c r="CDA82" i="8"/>
  <c r="CCZ82" i="8"/>
  <c r="CCY82" i="8"/>
  <c r="CCX82" i="8"/>
  <c r="CCW82" i="8"/>
  <c r="CCV82" i="8"/>
  <c r="CCU82" i="8"/>
  <c r="CCT82" i="8"/>
  <c r="CCS82" i="8"/>
  <c r="CCR82" i="8"/>
  <c r="CCQ82" i="8"/>
  <c r="CCP82" i="8"/>
  <c r="CCO82" i="8"/>
  <c r="CCN82" i="8"/>
  <c r="CCM82" i="8"/>
  <c r="CCL82" i="8"/>
  <c r="CCK82" i="8"/>
  <c r="CCJ82" i="8"/>
  <c r="CCI82" i="8"/>
  <c r="CCH82" i="8"/>
  <c r="CCG82" i="8"/>
  <c r="CCF82" i="8"/>
  <c r="CCE82" i="8"/>
  <c r="CCD82" i="8"/>
  <c r="CCC82" i="8"/>
  <c r="CCB82" i="8"/>
  <c r="CCA82" i="8"/>
  <c r="CBZ82" i="8"/>
  <c r="CBY82" i="8"/>
  <c r="CBX82" i="8"/>
  <c r="CBW82" i="8"/>
  <c r="CBV82" i="8"/>
  <c r="CBU82" i="8"/>
  <c r="CBT82" i="8"/>
  <c r="CBS82" i="8"/>
  <c r="CBR82" i="8"/>
  <c r="CBQ82" i="8"/>
  <c r="CBP82" i="8"/>
  <c r="CBO82" i="8"/>
  <c r="CBN82" i="8"/>
  <c r="CBM82" i="8"/>
  <c r="CBL82" i="8"/>
  <c r="CBK82" i="8"/>
  <c r="CBJ82" i="8"/>
  <c r="CBI82" i="8"/>
  <c r="CBH82" i="8"/>
  <c r="CBG82" i="8"/>
  <c r="CBF82" i="8"/>
  <c r="CBE82" i="8"/>
  <c r="CBD82" i="8"/>
  <c r="CBC82" i="8"/>
  <c r="CBB82" i="8"/>
  <c r="CBA82" i="8"/>
  <c r="CAZ82" i="8"/>
  <c r="CAY82" i="8"/>
  <c r="CAX82" i="8"/>
  <c r="CAW82" i="8"/>
  <c r="CAV82" i="8"/>
  <c r="CAU82" i="8"/>
  <c r="CAT82" i="8"/>
  <c r="CAS82" i="8"/>
  <c r="CAR82" i="8"/>
  <c r="CAQ82" i="8"/>
  <c r="CAP82" i="8"/>
  <c r="CAO82" i="8"/>
  <c r="CAN82" i="8"/>
  <c r="CAM82" i="8"/>
  <c r="CAL82" i="8"/>
  <c r="CAK82" i="8"/>
  <c r="CAJ82" i="8"/>
  <c r="CAI82" i="8"/>
  <c r="CAH82" i="8"/>
  <c r="CAG82" i="8"/>
  <c r="CAF82" i="8"/>
  <c r="CAE82" i="8"/>
  <c r="CAD82" i="8"/>
  <c r="CAC82" i="8"/>
  <c r="CAB82" i="8"/>
  <c r="CAA82" i="8"/>
  <c r="BZZ82" i="8"/>
  <c r="BZY82" i="8"/>
  <c r="BZX82" i="8"/>
  <c r="BZW82" i="8"/>
  <c r="BZV82" i="8"/>
  <c r="BZU82" i="8"/>
  <c r="BZT82" i="8"/>
  <c r="BZS82" i="8"/>
  <c r="BZR82" i="8"/>
  <c r="BZQ82" i="8"/>
  <c r="BZP82" i="8"/>
  <c r="BZO82" i="8"/>
  <c r="BZN82" i="8"/>
  <c r="BZM82" i="8"/>
  <c r="BZL82" i="8"/>
  <c r="BZK82" i="8"/>
  <c r="BZJ82" i="8"/>
  <c r="BZI82" i="8"/>
  <c r="BZH82" i="8"/>
  <c r="BZG82" i="8"/>
  <c r="BZF82" i="8"/>
  <c r="BZE82" i="8"/>
  <c r="BZD82" i="8"/>
  <c r="BZC82" i="8"/>
  <c r="BZB82" i="8"/>
  <c r="BZA82" i="8"/>
  <c r="BYZ82" i="8"/>
  <c r="BYY82" i="8"/>
  <c r="BYX82" i="8"/>
  <c r="BYW82" i="8"/>
  <c r="BYV82" i="8"/>
  <c r="BYU82" i="8"/>
  <c r="BYT82" i="8"/>
  <c r="BYS82" i="8"/>
  <c r="BYR82" i="8"/>
  <c r="BYQ82" i="8"/>
  <c r="BYP82" i="8"/>
  <c r="BYO82" i="8"/>
  <c r="BYN82" i="8"/>
  <c r="BYM82" i="8"/>
  <c r="BYL82" i="8"/>
  <c r="BYK82" i="8"/>
  <c r="BYJ82" i="8"/>
  <c r="BYI82" i="8"/>
  <c r="BYH82" i="8"/>
  <c r="BYG82" i="8"/>
  <c r="BYF82" i="8"/>
  <c r="BYE82" i="8"/>
  <c r="BYD82" i="8"/>
  <c r="BYC82" i="8"/>
  <c r="BYB82" i="8"/>
  <c r="BYA82" i="8"/>
  <c r="BXZ82" i="8"/>
  <c r="BXY82" i="8"/>
  <c r="BXX82" i="8"/>
  <c r="BXW82" i="8"/>
  <c r="BXV82" i="8"/>
  <c r="BXU82" i="8"/>
  <c r="BXT82" i="8"/>
  <c r="BXS82" i="8"/>
  <c r="BXR82" i="8"/>
  <c r="BXQ82" i="8"/>
  <c r="BXP82" i="8"/>
  <c r="BXO82" i="8"/>
  <c r="BXN82" i="8"/>
  <c r="BXM82" i="8"/>
  <c r="BXL82" i="8"/>
  <c r="BXK82" i="8"/>
  <c r="BXJ82" i="8"/>
  <c r="BXI82" i="8"/>
  <c r="BXH82" i="8"/>
  <c r="BXG82" i="8"/>
  <c r="BXF82" i="8"/>
  <c r="BXE82" i="8"/>
  <c r="BXD82" i="8"/>
  <c r="BXC82" i="8"/>
  <c r="BXB82" i="8"/>
  <c r="BXA82" i="8"/>
  <c r="BWZ82" i="8"/>
  <c r="BWY82" i="8"/>
  <c r="BWX82" i="8"/>
  <c r="BWW82" i="8"/>
  <c r="BWV82" i="8"/>
  <c r="BWU82" i="8"/>
  <c r="BWT82" i="8"/>
  <c r="BWS82" i="8"/>
  <c r="BWR82" i="8"/>
  <c r="BWQ82" i="8"/>
  <c r="BWP82" i="8"/>
  <c r="BWO82" i="8"/>
  <c r="BWN82" i="8"/>
  <c r="BWM82" i="8"/>
  <c r="BWL82" i="8"/>
  <c r="BWK82" i="8"/>
  <c r="BWJ82" i="8"/>
  <c r="BWI82" i="8"/>
  <c r="BWH82" i="8"/>
  <c r="BWG82" i="8"/>
  <c r="BWF82" i="8"/>
  <c r="BWE82" i="8"/>
  <c r="BWD82" i="8"/>
  <c r="BWC82" i="8"/>
  <c r="BWB82" i="8"/>
  <c r="BWA82" i="8"/>
  <c r="BVZ82" i="8"/>
  <c r="BVY82" i="8"/>
  <c r="BVX82" i="8"/>
  <c r="BVW82" i="8"/>
  <c r="BVV82" i="8"/>
  <c r="BVU82" i="8"/>
  <c r="BVT82" i="8"/>
  <c r="BVS82" i="8"/>
  <c r="BVR82" i="8"/>
  <c r="BVQ82" i="8"/>
  <c r="BVP82" i="8"/>
  <c r="BVO82" i="8"/>
  <c r="BVN82" i="8"/>
  <c r="BVM82" i="8"/>
  <c r="BVL82" i="8"/>
  <c r="BVK82" i="8"/>
  <c r="BVJ82" i="8"/>
  <c r="BVI82" i="8"/>
  <c r="BVH82" i="8"/>
  <c r="BVG82" i="8"/>
  <c r="BVF82" i="8"/>
  <c r="BVE82" i="8"/>
  <c r="BVD82" i="8"/>
  <c r="BVC82" i="8"/>
  <c r="BVB82" i="8"/>
  <c r="BVA82" i="8"/>
  <c r="BUZ82" i="8"/>
  <c r="BUY82" i="8"/>
  <c r="BUX82" i="8"/>
  <c r="BUW82" i="8"/>
  <c r="BUV82" i="8"/>
  <c r="BUU82" i="8"/>
  <c r="BUT82" i="8"/>
  <c r="BUS82" i="8"/>
  <c r="BUR82" i="8"/>
  <c r="BUQ82" i="8"/>
  <c r="BUP82" i="8"/>
  <c r="BUO82" i="8"/>
  <c r="BUN82" i="8"/>
  <c r="BUM82" i="8"/>
  <c r="BUL82" i="8"/>
  <c r="BUK82" i="8"/>
  <c r="BUJ82" i="8"/>
  <c r="BUI82" i="8"/>
  <c r="BUH82" i="8"/>
  <c r="BUG82" i="8"/>
  <c r="BUF82" i="8"/>
  <c r="BUE82" i="8"/>
  <c r="BUD82" i="8"/>
  <c r="BUC82" i="8"/>
  <c r="BUB82" i="8"/>
  <c r="BUA82" i="8"/>
  <c r="BTZ82" i="8"/>
  <c r="BTY82" i="8"/>
  <c r="BTX82" i="8"/>
  <c r="BTW82" i="8"/>
  <c r="BTV82" i="8"/>
  <c r="BTU82" i="8"/>
  <c r="BTT82" i="8"/>
  <c r="BTS82" i="8"/>
  <c r="BTR82" i="8"/>
  <c r="BTQ82" i="8"/>
  <c r="BTP82" i="8"/>
  <c r="BTO82" i="8"/>
  <c r="BTN82" i="8"/>
  <c r="BTM82" i="8"/>
  <c r="BTL82" i="8"/>
  <c r="BTK82" i="8"/>
  <c r="BTJ82" i="8"/>
  <c r="BTI82" i="8"/>
  <c r="BTH82" i="8"/>
  <c r="BTG82" i="8"/>
  <c r="BTF82" i="8"/>
  <c r="BTE82" i="8"/>
  <c r="BTD82" i="8"/>
  <c r="BTC82" i="8"/>
  <c r="BTB82" i="8"/>
  <c r="BTA82" i="8"/>
  <c r="BSZ82" i="8"/>
  <c r="BSY82" i="8"/>
  <c r="BSX82" i="8"/>
  <c r="BSW82" i="8"/>
  <c r="BSV82" i="8"/>
  <c r="BSU82" i="8"/>
  <c r="BST82" i="8"/>
  <c r="BSS82" i="8"/>
  <c r="BSR82" i="8"/>
  <c r="BSQ82" i="8"/>
  <c r="BSP82" i="8"/>
  <c r="BSO82" i="8"/>
  <c r="BSN82" i="8"/>
  <c r="BSM82" i="8"/>
  <c r="BSL82" i="8"/>
  <c r="BSK82" i="8"/>
  <c r="BSJ82" i="8"/>
  <c r="BSI82" i="8"/>
  <c r="BSH82" i="8"/>
  <c r="BSG82" i="8"/>
  <c r="BSF82" i="8"/>
  <c r="BSE82" i="8"/>
  <c r="BSD82" i="8"/>
  <c r="BSC82" i="8"/>
  <c r="BSB82" i="8"/>
  <c r="BSA82" i="8"/>
  <c r="BRZ82" i="8"/>
  <c r="BRY82" i="8"/>
  <c r="BRX82" i="8"/>
  <c r="BRW82" i="8"/>
  <c r="BRV82" i="8"/>
  <c r="BRU82" i="8"/>
  <c r="BRT82" i="8"/>
  <c r="BRS82" i="8"/>
  <c r="BRR82" i="8"/>
  <c r="BRQ82" i="8"/>
  <c r="BRP82" i="8"/>
  <c r="BRO82" i="8"/>
  <c r="BRN82" i="8"/>
  <c r="BRM82" i="8"/>
  <c r="BRL82" i="8"/>
  <c r="BRK82" i="8"/>
  <c r="BRJ82" i="8"/>
  <c r="BRI82" i="8"/>
  <c r="BRH82" i="8"/>
  <c r="BRG82" i="8"/>
  <c r="BRF82" i="8"/>
  <c r="BRE82" i="8"/>
  <c r="BRD82" i="8"/>
  <c r="BRC82" i="8"/>
  <c r="BRB82" i="8"/>
  <c r="BRA82" i="8"/>
  <c r="BQZ82" i="8"/>
  <c r="BQY82" i="8"/>
  <c r="BQX82" i="8"/>
  <c r="BQW82" i="8"/>
  <c r="BQV82" i="8"/>
  <c r="BQU82" i="8"/>
  <c r="BQT82" i="8"/>
  <c r="BQS82" i="8"/>
  <c r="BQR82" i="8"/>
  <c r="BQQ82" i="8"/>
  <c r="BQP82" i="8"/>
  <c r="BQO82" i="8"/>
  <c r="BQN82" i="8"/>
  <c r="BQM82" i="8"/>
  <c r="BQL82" i="8"/>
  <c r="BQK82" i="8"/>
  <c r="BQJ82" i="8"/>
  <c r="BQI82" i="8"/>
  <c r="BQH82" i="8"/>
  <c r="BQG82" i="8"/>
  <c r="BQF82" i="8"/>
  <c r="BQE82" i="8"/>
  <c r="BQD82" i="8"/>
  <c r="BQC82" i="8"/>
  <c r="BQB82" i="8"/>
  <c r="BQA82" i="8"/>
  <c r="BPZ82" i="8"/>
  <c r="BPY82" i="8"/>
  <c r="BPX82" i="8"/>
  <c r="BPW82" i="8"/>
  <c r="BPV82" i="8"/>
  <c r="BPU82" i="8"/>
  <c r="BPT82" i="8"/>
  <c r="BPS82" i="8"/>
  <c r="BPR82" i="8"/>
  <c r="BPQ82" i="8"/>
  <c r="BPP82" i="8"/>
  <c r="BPO82" i="8"/>
  <c r="BPN82" i="8"/>
  <c r="BPM82" i="8"/>
  <c r="BPL82" i="8"/>
  <c r="BPK82" i="8"/>
  <c r="BPJ82" i="8"/>
  <c r="BPI82" i="8"/>
  <c r="BPH82" i="8"/>
  <c r="BPG82" i="8"/>
  <c r="BPF82" i="8"/>
  <c r="BPE82" i="8"/>
  <c r="BPD82" i="8"/>
  <c r="BPC82" i="8"/>
  <c r="BPB82" i="8"/>
  <c r="BPA82" i="8"/>
  <c r="BOZ82" i="8"/>
  <c r="BOY82" i="8"/>
  <c r="BOX82" i="8"/>
  <c r="BOW82" i="8"/>
  <c r="BOV82" i="8"/>
  <c r="BOU82" i="8"/>
  <c r="BOT82" i="8"/>
  <c r="BOS82" i="8"/>
  <c r="BOR82" i="8"/>
  <c r="BOQ82" i="8"/>
  <c r="BOP82" i="8"/>
  <c r="BOO82" i="8"/>
  <c r="BON82" i="8"/>
  <c r="BOM82" i="8"/>
  <c r="BOL82" i="8"/>
  <c r="BOK82" i="8"/>
  <c r="BOJ82" i="8"/>
  <c r="BOI82" i="8"/>
  <c r="BOH82" i="8"/>
  <c r="BOG82" i="8"/>
  <c r="BOF82" i="8"/>
  <c r="BOE82" i="8"/>
  <c r="BOD82" i="8"/>
  <c r="BOC82" i="8"/>
  <c r="BOB82" i="8"/>
  <c r="BOA82" i="8"/>
  <c r="BNZ82" i="8"/>
  <c r="BNY82" i="8"/>
  <c r="BNX82" i="8"/>
  <c r="BNW82" i="8"/>
  <c r="BNV82" i="8"/>
  <c r="BNU82" i="8"/>
  <c r="BNT82" i="8"/>
  <c r="BNS82" i="8"/>
  <c r="BNR82" i="8"/>
  <c r="BNQ82" i="8"/>
  <c r="BNP82" i="8"/>
  <c r="BNO82" i="8"/>
  <c r="BNN82" i="8"/>
  <c r="BNM82" i="8"/>
  <c r="BNL82" i="8"/>
  <c r="BNK82" i="8"/>
  <c r="BNJ82" i="8"/>
  <c r="BNI82" i="8"/>
  <c r="BNH82" i="8"/>
  <c r="BNG82" i="8"/>
  <c r="BNF82" i="8"/>
  <c r="BNE82" i="8"/>
  <c r="BND82" i="8"/>
  <c r="BNC82" i="8"/>
  <c r="BNB82" i="8"/>
  <c r="BNA82" i="8"/>
  <c r="BMZ82" i="8"/>
  <c r="BMY82" i="8"/>
  <c r="BMX82" i="8"/>
  <c r="BMW82" i="8"/>
  <c r="BMV82" i="8"/>
  <c r="BMU82" i="8"/>
  <c r="BMT82" i="8"/>
  <c r="BMS82" i="8"/>
  <c r="BMR82" i="8"/>
  <c r="BMQ82" i="8"/>
  <c r="BMP82" i="8"/>
  <c r="BMO82" i="8"/>
  <c r="BMN82" i="8"/>
  <c r="BMM82" i="8"/>
  <c r="BML82" i="8"/>
  <c r="BMK82" i="8"/>
  <c r="BMJ82" i="8"/>
  <c r="BMI82" i="8"/>
  <c r="BMH82" i="8"/>
  <c r="BMG82" i="8"/>
  <c r="BMF82" i="8"/>
  <c r="BME82" i="8"/>
  <c r="BMD82" i="8"/>
  <c r="BMC82" i="8"/>
  <c r="BMB82" i="8"/>
  <c r="BMA82" i="8"/>
  <c r="BLZ82" i="8"/>
  <c r="BLY82" i="8"/>
  <c r="BLX82" i="8"/>
  <c r="BLW82" i="8"/>
  <c r="BLV82" i="8"/>
  <c r="BLU82" i="8"/>
  <c r="BLT82" i="8"/>
  <c r="BLS82" i="8"/>
  <c r="BLR82" i="8"/>
  <c r="BLQ82" i="8"/>
  <c r="BLP82" i="8"/>
  <c r="BLO82" i="8"/>
  <c r="BLN82" i="8"/>
  <c r="BLM82" i="8"/>
  <c r="BLL82" i="8"/>
  <c r="BLK82" i="8"/>
  <c r="BLJ82" i="8"/>
  <c r="BLI82" i="8"/>
  <c r="BLH82" i="8"/>
  <c r="BLG82" i="8"/>
  <c r="BLF82" i="8"/>
  <c r="BLE82" i="8"/>
  <c r="BLD82" i="8"/>
  <c r="BLC82" i="8"/>
  <c r="BLB82" i="8"/>
  <c r="BLA82" i="8"/>
  <c r="BKZ82" i="8"/>
  <c r="BKY82" i="8"/>
  <c r="BKX82" i="8"/>
  <c r="BKW82" i="8"/>
  <c r="BKV82" i="8"/>
  <c r="BKU82" i="8"/>
  <c r="BKT82" i="8"/>
  <c r="BKS82" i="8"/>
  <c r="BKR82" i="8"/>
  <c r="BKQ82" i="8"/>
  <c r="BKP82" i="8"/>
  <c r="BKO82" i="8"/>
  <c r="BKN82" i="8"/>
  <c r="BKM82" i="8"/>
  <c r="BKL82" i="8"/>
  <c r="BKK82" i="8"/>
  <c r="BKJ82" i="8"/>
  <c r="BKI82" i="8"/>
  <c r="BKH82" i="8"/>
  <c r="BKG82" i="8"/>
  <c r="BKF82" i="8"/>
  <c r="BKE82" i="8"/>
  <c r="BKD82" i="8"/>
  <c r="BKC82" i="8"/>
  <c r="BKB82" i="8"/>
  <c r="BKA82" i="8"/>
  <c r="BJZ82" i="8"/>
  <c r="BJY82" i="8"/>
  <c r="BJX82" i="8"/>
  <c r="BJW82" i="8"/>
  <c r="BJV82" i="8"/>
  <c r="BJU82" i="8"/>
  <c r="BJT82" i="8"/>
  <c r="BJS82" i="8"/>
  <c r="BJR82" i="8"/>
  <c r="BJQ82" i="8"/>
  <c r="BJP82" i="8"/>
  <c r="BJO82" i="8"/>
  <c r="BJN82" i="8"/>
  <c r="BJM82" i="8"/>
  <c r="BJL82" i="8"/>
  <c r="BJK82" i="8"/>
  <c r="BJJ82" i="8"/>
  <c r="BJI82" i="8"/>
  <c r="BJH82" i="8"/>
  <c r="BJG82" i="8"/>
  <c r="BJF82" i="8"/>
  <c r="BJE82" i="8"/>
  <c r="BJD82" i="8"/>
  <c r="BJC82" i="8"/>
  <c r="BJB82" i="8"/>
  <c r="BJA82" i="8"/>
  <c r="BIZ82" i="8"/>
  <c r="BIY82" i="8"/>
  <c r="BIX82" i="8"/>
  <c r="BIW82" i="8"/>
  <c r="BIV82" i="8"/>
  <c r="BIU82" i="8"/>
  <c r="BIT82" i="8"/>
  <c r="BIS82" i="8"/>
  <c r="BIR82" i="8"/>
  <c r="BIQ82" i="8"/>
  <c r="BIP82" i="8"/>
  <c r="BIO82" i="8"/>
  <c r="BIN82" i="8"/>
  <c r="BIM82" i="8"/>
  <c r="BIL82" i="8"/>
  <c r="BIK82" i="8"/>
  <c r="BIJ82" i="8"/>
  <c r="BII82" i="8"/>
  <c r="BIH82" i="8"/>
  <c r="BIG82" i="8"/>
  <c r="BIF82" i="8"/>
  <c r="BIE82" i="8"/>
  <c r="BID82" i="8"/>
  <c r="BIC82" i="8"/>
  <c r="BIB82" i="8"/>
  <c r="BIA82" i="8"/>
  <c r="BHZ82" i="8"/>
  <c r="BHY82" i="8"/>
  <c r="BHX82" i="8"/>
  <c r="BHW82" i="8"/>
  <c r="BHV82" i="8"/>
  <c r="BHU82" i="8"/>
  <c r="BHT82" i="8"/>
  <c r="BHS82" i="8"/>
  <c r="BHR82" i="8"/>
  <c r="BHQ82" i="8"/>
  <c r="BHP82" i="8"/>
  <c r="BHO82" i="8"/>
  <c r="BHN82" i="8"/>
  <c r="BHM82" i="8"/>
  <c r="BHL82" i="8"/>
  <c r="BHK82" i="8"/>
  <c r="BHJ82" i="8"/>
  <c r="BHI82" i="8"/>
  <c r="BHH82" i="8"/>
  <c r="BHG82" i="8"/>
  <c r="BHF82" i="8"/>
  <c r="BHE82" i="8"/>
  <c r="BHD82" i="8"/>
  <c r="BHC82" i="8"/>
  <c r="BHB82" i="8"/>
  <c r="BHA82" i="8"/>
  <c r="BGZ82" i="8"/>
  <c r="BGY82" i="8"/>
  <c r="BGX82" i="8"/>
  <c r="BGW82" i="8"/>
  <c r="BGV82" i="8"/>
  <c r="BGU82" i="8"/>
  <c r="BGT82" i="8"/>
  <c r="BGS82" i="8"/>
  <c r="BGR82" i="8"/>
  <c r="BGQ82" i="8"/>
  <c r="BGP82" i="8"/>
  <c r="BGO82" i="8"/>
  <c r="BGN82" i="8"/>
  <c r="BGM82" i="8"/>
  <c r="BGL82" i="8"/>
  <c r="BGK82" i="8"/>
  <c r="BGJ82" i="8"/>
  <c r="BGI82" i="8"/>
  <c r="BGH82" i="8"/>
  <c r="BGG82" i="8"/>
  <c r="BGF82" i="8"/>
  <c r="BGE82" i="8"/>
  <c r="BGD82" i="8"/>
  <c r="BGC82" i="8"/>
  <c r="BGB82" i="8"/>
  <c r="BGA82" i="8"/>
  <c r="BFZ82" i="8"/>
  <c r="BFY82" i="8"/>
  <c r="BFX82" i="8"/>
  <c r="BFW82" i="8"/>
  <c r="BFV82" i="8"/>
  <c r="BFU82" i="8"/>
  <c r="BFT82" i="8"/>
  <c r="BFS82" i="8"/>
  <c r="BFR82" i="8"/>
  <c r="BFQ82" i="8"/>
  <c r="BFP82" i="8"/>
  <c r="BFO82" i="8"/>
  <c r="BFN82" i="8"/>
  <c r="BFM82" i="8"/>
  <c r="BFL82" i="8"/>
  <c r="BFK82" i="8"/>
  <c r="BFJ82" i="8"/>
  <c r="BFI82" i="8"/>
  <c r="BFH82" i="8"/>
  <c r="BFG82" i="8"/>
  <c r="BFF82" i="8"/>
  <c r="BFE82" i="8"/>
  <c r="BFD82" i="8"/>
  <c r="BFC82" i="8"/>
  <c r="BFB82" i="8"/>
  <c r="BFA82" i="8"/>
  <c r="BEZ82" i="8"/>
  <c r="BEY82" i="8"/>
  <c r="BEX82" i="8"/>
  <c r="BEW82" i="8"/>
  <c r="BEV82" i="8"/>
  <c r="BEU82" i="8"/>
  <c r="BET82" i="8"/>
  <c r="BES82" i="8"/>
  <c r="BER82" i="8"/>
  <c r="BEQ82" i="8"/>
  <c r="BEP82" i="8"/>
  <c r="BEO82" i="8"/>
  <c r="BEN82" i="8"/>
  <c r="BEM82" i="8"/>
  <c r="BEL82" i="8"/>
  <c r="BEK82" i="8"/>
  <c r="BEJ82" i="8"/>
  <c r="BEI82" i="8"/>
  <c r="BEH82" i="8"/>
  <c r="BEG82" i="8"/>
  <c r="BEF82" i="8"/>
  <c r="BEE82" i="8"/>
  <c r="BED82" i="8"/>
  <c r="BEC82" i="8"/>
  <c r="BEB82" i="8"/>
  <c r="BEA82" i="8"/>
  <c r="BDZ82" i="8"/>
  <c r="BDY82" i="8"/>
  <c r="BDX82" i="8"/>
  <c r="BDW82" i="8"/>
  <c r="BDV82" i="8"/>
  <c r="BDU82" i="8"/>
  <c r="BDT82" i="8"/>
  <c r="BDS82" i="8"/>
  <c r="BDR82" i="8"/>
  <c r="BDQ82" i="8"/>
  <c r="BDP82" i="8"/>
  <c r="BDO82" i="8"/>
  <c r="BDN82" i="8"/>
  <c r="BDM82" i="8"/>
  <c r="BDL82" i="8"/>
  <c r="BDK82" i="8"/>
  <c r="BDJ82" i="8"/>
  <c r="BDI82" i="8"/>
  <c r="BDH82" i="8"/>
  <c r="BDG82" i="8"/>
  <c r="BDF82" i="8"/>
  <c r="BDE82" i="8"/>
  <c r="BDD82" i="8"/>
  <c r="BDC82" i="8"/>
  <c r="BDB82" i="8"/>
  <c r="BDA82" i="8"/>
  <c r="BCZ82" i="8"/>
  <c r="BCY82" i="8"/>
  <c r="BCX82" i="8"/>
  <c r="BCW82" i="8"/>
  <c r="BCV82" i="8"/>
  <c r="BCU82" i="8"/>
  <c r="BCT82" i="8"/>
  <c r="BCS82" i="8"/>
  <c r="BCR82" i="8"/>
  <c r="BCQ82" i="8"/>
  <c r="BCP82" i="8"/>
  <c r="BCO82" i="8"/>
  <c r="BCN82" i="8"/>
  <c r="BCM82" i="8"/>
  <c r="BCL82" i="8"/>
  <c r="BCK82" i="8"/>
  <c r="BCJ82" i="8"/>
  <c r="BCI82" i="8"/>
  <c r="BCH82" i="8"/>
  <c r="BCG82" i="8"/>
  <c r="BCF82" i="8"/>
  <c r="BCE82" i="8"/>
  <c r="BCD82" i="8"/>
  <c r="BCC82" i="8"/>
  <c r="BCB82" i="8"/>
  <c r="BCA82" i="8"/>
  <c r="BBZ82" i="8"/>
  <c r="BBY82" i="8"/>
  <c r="BBX82" i="8"/>
  <c r="BBW82" i="8"/>
  <c r="BBV82" i="8"/>
  <c r="BBU82" i="8"/>
  <c r="BBT82" i="8"/>
  <c r="BBS82" i="8"/>
  <c r="BBR82" i="8"/>
  <c r="BBQ82" i="8"/>
  <c r="BBP82" i="8"/>
  <c r="BBO82" i="8"/>
  <c r="BBN82" i="8"/>
  <c r="BBM82" i="8"/>
  <c r="BBL82" i="8"/>
  <c r="BBK82" i="8"/>
  <c r="BBJ82" i="8"/>
  <c r="BBI82" i="8"/>
  <c r="BBH82" i="8"/>
  <c r="BBG82" i="8"/>
  <c r="BBF82" i="8"/>
  <c r="BBE82" i="8"/>
  <c r="BBD82" i="8"/>
  <c r="BBC82" i="8"/>
  <c r="BBB82" i="8"/>
  <c r="BBA82" i="8"/>
  <c r="BAZ82" i="8"/>
  <c r="BAY82" i="8"/>
  <c r="BAX82" i="8"/>
  <c r="BAW82" i="8"/>
  <c r="BAV82" i="8"/>
  <c r="BAU82" i="8"/>
  <c r="BAT82" i="8"/>
  <c r="BAS82" i="8"/>
  <c r="BAR82" i="8"/>
  <c r="BAQ82" i="8"/>
  <c r="BAP82" i="8"/>
  <c r="BAO82" i="8"/>
  <c r="BAN82" i="8"/>
  <c r="BAM82" i="8"/>
  <c r="BAL82" i="8"/>
  <c r="BAK82" i="8"/>
  <c r="BAJ82" i="8"/>
  <c r="BAI82" i="8"/>
  <c r="BAH82" i="8"/>
  <c r="BAG82" i="8"/>
  <c r="BAF82" i="8"/>
  <c r="BAE82" i="8"/>
  <c r="BAD82" i="8"/>
  <c r="BAC82" i="8"/>
  <c r="BAB82" i="8"/>
  <c r="BAA82" i="8"/>
  <c r="AZZ82" i="8"/>
  <c r="AZY82" i="8"/>
  <c r="AZX82" i="8"/>
  <c r="AZW82" i="8"/>
  <c r="AZV82" i="8"/>
  <c r="AZU82" i="8"/>
  <c r="AZT82" i="8"/>
  <c r="AZS82" i="8"/>
  <c r="AZR82" i="8"/>
  <c r="AZQ82" i="8"/>
  <c r="AZP82" i="8"/>
  <c r="AZO82" i="8"/>
  <c r="AZN82" i="8"/>
  <c r="AZM82" i="8"/>
  <c r="AZL82" i="8"/>
  <c r="AZK82" i="8"/>
  <c r="AZJ82" i="8"/>
  <c r="AZI82" i="8"/>
  <c r="AZH82" i="8"/>
  <c r="AZG82" i="8"/>
  <c r="AZF82" i="8"/>
  <c r="AZE82" i="8"/>
  <c r="AZD82" i="8"/>
  <c r="AZC82" i="8"/>
  <c r="AZB82" i="8"/>
  <c r="AZA82" i="8"/>
  <c r="AYZ82" i="8"/>
  <c r="AYY82" i="8"/>
  <c r="AYX82" i="8"/>
  <c r="AYW82" i="8"/>
  <c r="AYV82" i="8"/>
  <c r="AYU82" i="8"/>
  <c r="AYT82" i="8"/>
  <c r="AYS82" i="8"/>
  <c r="AYR82" i="8"/>
  <c r="AYQ82" i="8"/>
  <c r="AYP82" i="8"/>
  <c r="AYO82" i="8"/>
  <c r="AYN82" i="8"/>
  <c r="AYM82" i="8"/>
  <c r="AYL82" i="8"/>
  <c r="AYK82" i="8"/>
  <c r="AYJ82" i="8"/>
  <c r="AYI82" i="8"/>
  <c r="AYH82" i="8"/>
  <c r="AYG82" i="8"/>
  <c r="AYF82" i="8"/>
  <c r="AYE82" i="8"/>
  <c r="AYD82" i="8"/>
  <c r="AYC82" i="8"/>
  <c r="AYB82" i="8"/>
  <c r="AYA82" i="8"/>
  <c r="AXZ82" i="8"/>
  <c r="AXY82" i="8"/>
  <c r="AXX82" i="8"/>
  <c r="AXW82" i="8"/>
  <c r="AXV82" i="8"/>
  <c r="AXU82" i="8"/>
  <c r="AXT82" i="8"/>
  <c r="AXS82" i="8"/>
  <c r="AXR82" i="8"/>
  <c r="AXQ82" i="8"/>
  <c r="AXP82" i="8"/>
  <c r="AXO82" i="8"/>
  <c r="AXN82" i="8"/>
  <c r="AXM82" i="8"/>
  <c r="AXL82" i="8"/>
  <c r="AXK82" i="8"/>
  <c r="AXJ82" i="8"/>
  <c r="AXI82" i="8"/>
  <c r="AXH82" i="8"/>
  <c r="AXG82" i="8"/>
  <c r="AXF82" i="8"/>
  <c r="AXE82" i="8"/>
  <c r="AXD82" i="8"/>
  <c r="AXC82" i="8"/>
  <c r="AXB82" i="8"/>
  <c r="AXA82" i="8"/>
  <c r="AWZ82" i="8"/>
  <c r="AWY82" i="8"/>
  <c r="AWX82" i="8"/>
  <c r="AWW82" i="8"/>
  <c r="AWV82" i="8"/>
  <c r="AWU82" i="8"/>
  <c r="AWT82" i="8"/>
  <c r="AWS82" i="8"/>
  <c r="AWR82" i="8"/>
  <c r="AWQ82" i="8"/>
  <c r="AWP82" i="8"/>
  <c r="AWO82" i="8"/>
  <c r="AWN82" i="8"/>
  <c r="AWM82" i="8"/>
  <c r="AWL82" i="8"/>
  <c r="AWK82" i="8"/>
  <c r="AWJ82" i="8"/>
  <c r="AWI82" i="8"/>
  <c r="AWH82" i="8"/>
  <c r="AWG82" i="8"/>
  <c r="AWF82" i="8"/>
  <c r="AWE82" i="8"/>
  <c r="AWD82" i="8"/>
  <c r="AWC82" i="8"/>
  <c r="AWB82" i="8"/>
  <c r="AWA82" i="8"/>
  <c r="AVZ82" i="8"/>
  <c r="AVY82" i="8"/>
  <c r="AVX82" i="8"/>
  <c r="AVW82" i="8"/>
  <c r="AVV82" i="8"/>
  <c r="AVU82" i="8"/>
  <c r="AVT82" i="8"/>
  <c r="AVS82" i="8"/>
  <c r="AVR82" i="8"/>
  <c r="AVQ82" i="8"/>
  <c r="AVP82" i="8"/>
  <c r="AVO82" i="8"/>
  <c r="AVN82" i="8"/>
  <c r="AVM82" i="8"/>
  <c r="AVL82" i="8"/>
  <c r="AVK82" i="8"/>
  <c r="AVJ82" i="8"/>
  <c r="AVI82" i="8"/>
  <c r="AVH82" i="8"/>
  <c r="AVG82" i="8"/>
  <c r="AVF82" i="8"/>
  <c r="AVE82" i="8"/>
  <c r="AVD82" i="8"/>
  <c r="AVC82" i="8"/>
  <c r="AVB82" i="8"/>
  <c r="AVA82" i="8"/>
  <c r="AUZ82" i="8"/>
  <c r="AUY82" i="8"/>
  <c r="AUX82" i="8"/>
  <c r="AUW82" i="8"/>
  <c r="AUV82" i="8"/>
  <c r="AUU82" i="8"/>
  <c r="AUT82" i="8"/>
  <c r="AUS82" i="8"/>
  <c r="AUR82" i="8"/>
  <c r="AUQ82" i="8"/>
  <c r="AUP82" i="8"/>
  <c r="AUO82" i="8"/>
  <c r="AUN82" i="8"/>
  <c r="AUM82" i="8"/>
  <c r="AUL82" i="8"/>
  <c r="AUK82" i="8"/>
  <c r="AUJ82" i="8"/>
  <c r="AUI82" i="8"/>
  <c r="AUH82" i="8"/>
  <c r="AUG82" i="8"/>
  <c r="AUF82" i="8"/>
  <c r="AUE82" i="8"/>
  <c r="AUD82" i="8"/>
  <c r="AUC82" i="8"/>
  <c r="AUB82" i="8"/>
  <c r="AUA82" i="8"/>
  <c r="ATZ82" i="8"/>
  <c r="ATY82" i="8"/>
  <c r="ATX82" i="8"/>
  <c r="ATW82" i="8"/>
  <c r="ATV82" i="8"/>
  <c r="ATU82" i="8"/>
  <c r="ATT82" i="8"/>
  <c r="ATS82" i="8"/>
  <c r="ATR82" i="8"/>
  <c r="ATQ82" i="8"/>
  <c r="ATP82" i="8"/>
  <c r="ATO82" i="8"/>
  <c r="ATN82" i="8"/>
  <c r="ATM82" i="8"/>
  <c r="ATL82" i="8"/>
  <c r="ATK82" i="8"/>
  <c r="ATJ82" i="8"/>
  <c r="ATI82" i="8"/>
  <c r="ATH82" i="8"/>
  <c r="ATG82" i="8"/>
  <c r="ATF82" i="8"/>
  <c r="ATE82" i="8"/>
  <c r="ATD82" i="8"/>
  <c r="ATC82" i="8"/>
  <c r="ATB82" i="8"/>
  <c r="ATA82" i="8"/>
  <c r="ASZ82" i="8"/>
  <c r="ASY82" i="8"/>
  <c r="ASX82" i="8"/>
  <c r="ASW82" i="8"/>
  <c r="ASV82" i="8"/>
  <c r="ASU82" i="8"/>
  <c r="AST82" i="8"/>
  <c r="ASS82" i="8"/>
  <c r="ASR82" i="8"/>
  <c r="ASQ82" i="8"/>
  <c r="ASP82" i="8"/>
  <c r="ASO82" i="8"/>
  <c r="ASN82" i="8"/>
  <c r="ASM82" i="8"/>
  <c r="ASL82" i="8"/>
  <c r="ASK82" i="8"/>
  <c r="ASJ82" i="8"/>
  <c r="ASI82" i="8"/>
  <c r="ASH82" i="8"/>
  <c r="ASG82" i="8"/>
  <c r="ASF82" i="8"/>
  <c r="ASE82" i="8"/>
  <c r="ASD82" i="8"/>
  <c r="ASC82" i="8"/>
  <c r="ASB82" i="8"/>
  <c r="ASA82" i="8"/>
  <c r="ARZ82" i="8"/>
  <c r="ARY82" i="8"/>
  <c r="ARX82" i="8"/>
  <c r="ARW82" i="8"/>
  <c r="ARV82" i="8"/>
  <c r="ARU82" i="8"/>
  <c r="ART82" i="8"/>
  <c r="ARS82" i="8"/>
  <c r="ARR82" i="8"/>
  <c r="ARQ82" i="8"/>
  <c r="ARP82" i="8"/>
  <c r="ARO82" i="8"/>
  <c r="ARN82" i="8"/>
  <c r="ARM82" i="8"/>
  <c r="ARL82" i="8"/>
  <c r="ARK82" i="8"/>
  <c r="ARJ82" i="8"/>
  <c r="ARI82" i="8"/>
  <c r="ARH82" i="8"/>
  <c r="ARG82" i="8"/>
  <c r="ARF82" i="8"/>
  <c r="ARE82" i="8"/>
  <c r="ARD82" i="8"/>
  <c r="ARC82" i="8"/>
  <c r="ARB82" i="8"/>
  <c r="ARA82" i="8"/>
  <c r="AQZ82" i="8"/>
  <c r="AQY82" i="8"/>
  <c r="AQX82" i="8"/>
  <c r="AQW82" i="8"/>
  <c r="AQV82" i="8"/>
  <c r="AQU82" i="8"/>
  <c r="AQT82" i="8"/>
  <c r="AQS82" i="8"/>
  <c r="AQR82" i="8"/>
  <c r="AQQ82" i="8"/>
  <c r="AQP82" i="8"/>
  <c r="AQO82" i="8"/>
  <c r="AQN82" i="8"/>
  <c r="AQM82" i="8"/>
  <c r="AQL82" i="8"/>
  <c r="AQK82" i="8"/>
  <c r="AQJ82" i="8"/>
  <c r="AQI82" i="8"/>
  <c r="AQH82" i="8"/>
  <c r="AQG82" i="8"/>
  <c r="AQF82" i="8"/>
  <c r="AQE82" i="8"/>
  <c r="AQD82" i="8"/>
  <c r="AQC82" i="8"/>
  <c r="AQB82" i="8"/>
  <c r="AQA82" i="8"/>
  <c r="APZ82" i="8"/>
  <c r="APY82" i="8"/>
  <c r="APX82" i="8"/>
  <c r="APW82" i="8"/>
  <c r="APV82" i="8"/>
  <c r="APU82" i="8"/>
  <c r="APT82" i="8"/>
  <c r="APS82" i="8"/>
  <c r="APR82" i="8"/>
  <c r="APQ82" i="8"/>
  <c r="APP82" i="8"/>
  <c r="APO82" i="8"/>
  <c r="APN82" i="8"/>
  <c r="APM82" i="8"/>
  <c r="APL82" i="8"/>
  <c r="APK82" i="8"/>
  <c r="APJ82" i="8"/>
  <c r="API82" i="8"/>
  <c r="APH82" i="8"/>
  <c r="APG82" i="8"/>
  <c r="APF82" i="8"/>
  <c r="APE82" i="8"/>
  <c r="APD82" i="8"/>
  <c r="APC82" i="8"/>
  <c r="APB82" i="8"/>
  <c r="APA82" i="8"/>
  <c r="AOZ82" i="8"/>
  <c r="AOY82" i="8"/>
  <c r="AOX82" i="8"/>
  <c r="AOW82" i="8"/>
  <c r="AOV82" i="8"/>
  <c r="AOU82" i="8"/>
  <c r="AOT82" i="8"/>
  <c r="AOS82" i="8"/>
  <c r="AOR82" i="8"/>
  <c r="AOQ82" i="8"/>
  <c r="AOP82" i="8"/>
  <c r="AOO82" i="8"/>
  <c r="AON82" i="8"/>
  <c r="AOM82" i="8"/>
  <c r="AOL82" i="8"/>
  <c r="AOK82" i="8"/>
  <c r="AOJ82" i="8"/>
  <c r="AOI82" i="8"/>
  <c r="AOH82" i="8"/>
  <c r="AOG82" i="8"/>
  <c r="AOF82" i="8"/>
  <c r="AOE82" i="8"/>
  <c r="AOD82" i="8"/>
  <c r="AOC82" i="8"/>
  <c r="AOB82" i="8"/>
  <c r="AOA82" i="8"/>
  <c r="ANZ82" i="8"/>
  <c r="ANY82" i="8"/>
  <c r="ANX82" i="8"/>
  <c r="ANW82" i="8"/>
  <c r="ANV82" i="8"/>
  <c r="ANU82" i="8"/>
  <c r="ANT82" i="8"/>
  <c r="ANS82" i="8"/>
  <c r="ANR82" i="8"/>
  <c r="ANQ82" i="8"/>
  <c r="ANP82" i="8"/>
  <c r="ANO82" i="8"/>
  <c r="ANN82" i="8"/>
  <c r="ANM82" i="8"/>
  <c r="ANL82" i="8"/>
  <c r="ANK82" i="8"/>
  <c r="ANJ82" i="8"/>
  <c r="ANI82" i="8"/>
  <c r="ANH82" i="8"/>
  <c r="ANG82" i="8"/>
  <c r="ANF82" i="8"/>
  <c r="ANE82" i="8"/>
  <c r="AND82" i="8"/>
  <c r="ANC82" i="8"/>
  <c r="ANB82" i="8"/>
  <c r="ANA82" i="8"/>
  <c r="AMZ82" i="8"/>
  <c r="AMY82" i="8"/>
  <c r="AMX82" i="8"/>
  <c r="AMW82" i="8"/>
  <c r="AMV82" i="8"/>
  <c r="AMU82" i="8"/>
  <c r="AMT82" i="8"/>
  <c r="AMS82" i="8"/>
  <c r="AMR82" i="8"/>
  <c r="AMQ82" i="8"/>
  <c r="AMP82" i="8"/>
  <c r="AMO82" i="8"/>
  <c r="AMN82" i="8"/>
  <c r="AMM82" i="8"/>
  <c r="AML82" i="8"/>
  <c r="AMK82" i="8"/>
  <c r="AMJ82" i="8"/>
  <c r="AMI82" i="8"/>
  <c r="AMH82" i="8"/>
  <c r="AMG82" i="8"/>
  <c r="AMF82" i="8"/>
  <c r="AME82" i="8"/>
  <c r="AMD82" i="8"/>
  <c r="AMC82" i="8"/>
  <c r="AMB82" i="8"/>
  <c r="AMA82" i="8"/>
  <c r="ALZ82" i="8"/>
  <c r="ALY82" i="8"/>
  <c r="ALX82" i="8"/>
  <c r="ALW82" i="8"/>
  <c r="ALV82" i="8"/>
  <c r="ALU82" i="8"/>
  <c r="ALT82" i="8"/>
  <c r="ALS82" i="8"/>
  <c r="ALR82" i="8"/>
  <c r="ALQ82" i="8"/>
  <c r="ALP82" i="8"/>
  <c r="ALO82" i="8"/>
  <c r="ALN82" i="8"/>
  <c r="ALM82" i="8"/>
  <c r="ALL82" i="8"/>
  <c r="ALK82" i="8"/>
  <c r="ALJ82" i="8"/>
  <c r="ALI82" i="8"/>
  <c r="ALH82" i="8"/>
  <c r="ALG82" i="8"/>
  <c r="ALF82" i="8"/>
  <c r="ALE82" i="8"/>
  <c r="ALD82" i="8"/>
  <c r="ALC82" i="8"/>
  <c r="ALB82" i="8"/>
  <c r="ALA82" i="8"/>
  <c r="AKZ82" i="8"/>
  <c r="AKY82" i="8"/>
  <c r="AKX82" i="8"/>
  <c r="AKW82" i="8"/>
  <c r="AKV82" i="8"/>
  <c r="AKU82" i="8"/>
  <c r="AKT82" i="8"/>
  <c r="AKS82" i="8"/>
  <c r="AKR82" i="8"/>
  <c r="AKQ82" i="8"/>
  <c r="AKP82" i="8"/>
  <c r="AKO82" i="8"/>
  <c r="AKN82" i="8"/>
  <c r="AKM82" i="8"/>
  <c r="AKL82" i="8"/>
  <c r="AKK82" i="8"/>
  <c r="AKJ82" i="8"/>
  <c r="AKI82" i="8"/>
  <c r="AKH82" i="8"/>
  <c r="AKG82" i="8"/>
  <c r="AKF82" i="8"/>
  <c r="AKE82" i="8"/>
  <c r="AKD82" i="8"/>
  <c r="AKC82" i="8"/>
  <c r="AKB82" i="8"/>
  <c r="AKA82" i="8"/>
  <c r="AJZ82" i="8"/>
  <c r="AJY82" i="8"/>
  <c r="AJX82" i="8"/>
  <c r="AJW82" i="8"/>
  <c r="AJV82" i="8"/>
  <c r="AJU82" i="8"/>
  <c r="AJT82" i="8"/>
  <c r="AJS82" i="8"/>
  <c r="AJR82" i="8"/>
  <c r="AJQ82" i="8"/>
  <c r="AJP82" i="8"/>
  <c r="AJO82" i="8"/>
  <c r="AJN82" i="8"/>
  <c r="AJM82" i="8"/>
  <c r="AJL82" i="8"/>
  <c r="AJK82" i="8"/>
  <c r="AJJ82" i="8"/>
  <c r="AJI82" i="8"/>
  <c r="AJH82" i="8"/>
  <c r="AJG82" i="8"/>
  <c r="AJF82" i="8"/>
  <c r="AJE82" i="8"/>
  <c r="AJD82" i="8"/>
  <c r="AJC82" i="8"/>
  <c r="AJB82" i="8"/>
  <c r="AJA82" i="8"/>
  <c r="AIZ82" i="8"/>
  <c r="AIY82" i="8"/>
  <c r="AIX82" i="8"/>
  <c r="AIW82" i="8"/>
  <c r="AIV82" i="8"/>
  <c r="AIU82" i="8"/>
  <c r="AIT82" i="8"/>
  <c r="AIS82" i="8"/>
  <c r="AIR82" i="8"/>
  <c r="AIQ82" i="8"/>
  <c r="AIP82" i="8"/>
  <c r="AIO82" i="8"/>
  <c r="AIN82" i="8"/>
  <c r="AIM82" i="8"/>
  <c r="AIL82" i="8"/>
  <c r="AIK82" i="8"/>
  <c r="AIJ82" i="8"/>
  <c r="AII82" i="8"/>
  <c r="AIH82" i="8"/>
  <c r="AIG82" i="8"/>
  <c r="AIF82" i="8"/>
  <c r="AIE82" i="8"/>
  <c r="AID82" i="8"/>
  <c r="AIC82" i="8"/>
  <c r="AIB82" i="8"/>
  <c r="AIA82" i="8"/>
  <c r="AHZ82" i="8"/>
  <c r="AHY82" i="8"/>
  <c r="AHX82" i="8"/>
  <c r="AHW82" i="8"/>
  <c r="AHV82" i="8"/>
  <c r="AHU82" i="8"/>
  <c r="AHT82" i="8"/>
  <c r="AHS82" i="8"/>
  <c r="AHR82" i="8"/>
  <c r="AHQ82" i="8"/>
  <c r="AHP82" i="8"/>
  <c r="AHO82" i="8"/>
  <c r="AHN82" i="8"/>
  <c r="AHM82" i="8"/>
  <c r="AHL82" i="8"/>
  <c r="AHK82" i="8"/>
  <c r="AHJ82" i="8"/>
  <c r="AHI82" i="8"/>
  <c r="AHH82" i="8"/>
  <c r="AHG82" i="8"/>
  <c r="AHF82" i="8"/>
  <c r="AHE82" i="8"/>
  <c r="AHD82" i="8"/>
  <c r="AHC82" i="8"/>
  <c r="AHB82" i="8"/>
  <c r="AHA82" i="8"/>
  <c r="AGZ82" i="8"/>
  <c r="AGY82" i="8"/>
  <c r="AGX82" i="8"/>
  <c r="AGW82" i="8"/>
  <c r="AGV82" i="8"/>
  <c r="AGU82" i="8"/>
  <c r="AGT82" i="8"/>
  <c r="AGS82" i="8"/>
  <c r="AGR82" i="8"/>
  <c r="AGQ82" i="8"/>
  <c r="AGP82" i="8"/>
  <c r="AGO82" i="8"/>
  <c r="AGN82" i="8"/>
  <c r="AGM82" i="8"/>
  <c r="AGL82" i="8"/>
  <c r="AGK82" i="8"/>
  <c r="AGJ82" i="8"/>
  <c r="AGI82" i="8"/>
  <c r="AGH82" i="8"/>
  <c r="AGG82" i="8"/>
  <c r="AGF82" i="8"/>
  <c r="AGE82" i="8"/>
  <c r="AGD82" i="8"/>
  <c r="AGC82" i="8"/>
  <c r="AGB82" i="8"/>
  <c r="AGA82" i="8"/>
  <c r="AFZ82" i="8"/>
  <c r="AFY82" i="8"/>
  <c r="AFX82" i="8"/>
  <c r="AFW82" i="8"/>
  <c r="AFV82" i="8"/>
  <c r="AFU82" i="8"/>
  <c r="AFT82" i="8"/>
  <c r="AFS82" i="8"/>
  <c r="AFR82" i="8"/>
  <c r="AFQ82" i="8"/>
  <c r="AFP82" i="8"/>
  <c r="AFO82" i="8"/>
  <c r="AFN82" i="8"/>
  <c r="AFM82" i="8"/>
  <c r="AFL82" i="8"/>
  <c r="AFK82" i="8"/>
  <c r="AFJ82" i="8"/>
  <c r="AFI82" i="8"/>
  <c r="AFH82" i="8"/>
  <c r="AFG82" i="8"/>
  <c r="AFF82" i="8"/>
  <c r="AFE82" i="8"/>
  <c r="AFD82" i="8"/>
  <c r="AFC82" i="8"/>
  <c r="AFB82" i="8"/>
  <c r="AFA82" i="8"/>
  <c r="AEZ82" i="8"/>
  <c r="AEY82" i="8"/>
  <c r="AEX82" i="8"/>
  <c r="AEW82" i="8"/>
  <c r="AEV82" i="8"/>
  <c r="AEU82" i="8"/>
  <c r="AET82" i="8"/>
  <c r="AES82" i="8"/>
  <c r="AER82" i="8"/>
  <c r="AEQ82" i="8"/>
  <c r="AEP82" i="8"/>
  <c r="AEO82" i="8"/>
  <c r="AEN82" i="8"/>
  <c r="AEM82" i="8"/>
  <c r="AEL82" i="8"/>
  <c r="AEK82" i="8"/>
  <c r="AEJ82" i="8"/>
  <c r="AEI82" i="8"/>
  <c r="AEH82" i="8"/>
  <c r="AEG82" i="8"/>
  <c r="AEF82" i="8"/>
  <c r="AEE82" i="8"/>
  <c r="AED82" i="8"/>
  <c r="AEC82" i="8"/>
  <c r="AEB82" i="8"/>
  <c r="AEA82" i="8"/>
  <c r="ADZ82" i="8"/>
  <c r="ADY82" i="8"/>
  <c r="ADX82" i="8"/>
  <c r="ADW82" i="8"/>
  <c r="ADV82" i="8"/>
  <c r="ADU82" i="8"/>
  <c r="ADT82" i="8"/>
  <c r="ADS82" i="8"/>
  <c r="ADR82" i="8"/>
  <c r="ADQ82" i="8"/>
  <c r="ADP82" i="8"/>
  <c r="ADO82" i="8"/>
  <c r="ADN82" i="8"/>
  <c r="ADM82" i="8"/>
  <c r="ADL82" i="8"/>
  <c r="ADK82" i="8"/>
  <c r="ADJ82" i="8"/>
  <c r="ADI82" i="8"/>
  <c r="ADH82" i="8"/>
  <c r="ADG82" i="8"/>
  <c r="ADF82" i="8"/>
  <c r="ADE82" i="8"/>
  <c r="ADD82" i="8"/>
  <c r="ADC82" i="8"/>
  <c r="ADB82" i="8"/>
  <c r="ADA82" i="8"/>
  <c r="ACZ82" i="8"/>
  <c r="ACY82" i="8"/>
  <c r="ACX82" i="8"/>
  <c r="ACW82" i="8"/>
  <c r="ACV82" i="8"/>
  <c r="ACU82" i="8"/>
  <c r="ACT82" i="8"/>
  <c r="ACS82" i="8"/>
  <c r="ACR82" i="8"/>
  <c r="ACQ82" i="8"/>
  <c r="ACP82" i="8"/>
  <c r="ACO82" i="8"/>
  <c r="ACN82" i="8"/>
  <c r="ACM82" i="8"/>
  <c r="ACL82" i="8"/>
  <c r="ACK82" i="8"/>
  <c r="ACJ82" i="8"/>
  <c r="ACI82" i="8"/>
  <c r="ACH82" i="8"/>
  <c r="ACG82" i="8"/>
  <c r="ACF82" i="8"/>
  <c r="ACE82" i="8"/>
  <c r="ACD82" i="8"/>
  <c r="ACC82" i="8"/>
  <c r="ACB82" i="8"/>
  <c r="ACA82" i="8"/>
  <c r="ABZ82" i="8"/>
  <c r="ABY82" i="8"/>
  <c r="ABX82" i="8"/>
  <c r="ABW82" i="8"/>
  <c r="ABV82" i="8"/>
  <c r="ABU82" i="8"/>
  <c r="ABT82" i="8"/>
  <c r="ABS82" i="8"/>
  <c r="ABR82" i="8"/>
  <c r="ABQ82" i="8"/>
  <c r="ABP82" i="8"/>
  <c r="ABO82" i="8"/>
  <c r="ABN82" i="8"/>
  <c r="ABM82" i="8"/>
  <c r="ABL82" i="8"/>
  <c r="ABK82" i="8"/>
  <c r="ABJ82" i="8"/>
  <c r="ABI82" i="8"/>
  <c r="ABH82" i="8"/>
  <c r="ABG82" i="8"/>
  <c r="ABF82" i="8"/>
  <c r="ABE82" i="8"/>
  <c r="ABD82" i="8"/>
  <c r="ABC82" i="8"/>
  <c r="ABB82" i="8"/>
  <c r="ABA82" i="8"/>
  <c r="AAZ82" i="8"/>
  <c r="AAY82" i="8"/>
  <c r="AAX82" i="8"/>
  <c r="AAW82" i="8"/>
  <c r="AAV82" i="8"/>
  <c r="AAU82" i="8"/>
  <c r="AAT82" i="8"/>
  <c r="AAS82" i="8"/>
  <c r="AAR82" i="8"/>
  <c r="AAQ82" i="8"/>
  <c r="AAP82" i="8"/>
  <c r="AAO82" i="8"/>
  <c r="AAN82" i="8"/>
  <c r="AAM82" i="8"/>
  <c r="AAL82" i="8"/>
  <c r="AAK82" i="8"/>
  <c r="AAJ82" i="8"/>
  <c r="AAI82" i="8"/>
  <c r="AAH82" i="8"/>
  <c r="AAG82" i="8"/>
  <c r="AAF82" i="8"/>
  <c r="AAE82" i="8"/>
  <c r="AAD82" i="8"/>
  <c r="AAC82" i="8"/>
  <c r="AAB82" i="8"/>
  <c r="AAA82" i="8"/>
  <c r="ZZ82" i="8"/>
  <c r="ZY82" i="8"/>
  <c r="ZX82" i="8"/>
  <c r="ZW82" i="8"/>
  <c r="ZV82" i="8"/>
  <c r="ZU82" i="8"/>
  <c r="ZT82" i="8"/>
  <c r="ZS82" i="8"/>
  <c r="ZR82" i="8"/>
  <c r="ZQ82" i="8"/>
  <c r="ZP82" i="8"/>
  <c r="ZO82" i="8"/>
  <c r="ZN82" i="8"/>
  <c r="ZM82" i="8"/>
  <c r="ZL82" i="8"/>
  <c r="ZK82" i="8"/>
  <c r="ZJ82" i="8"/>
  <c r="ZI82" i="8"/>
  <c r="ZH82" i="8"/>
  <c r="ZG82" i="8"/>
  <c r="ZF82" i="8"/>
  <c r="ZE82" i="8"/>
  <c r="ZD82" i="8"/>
  <c r="ZC82" i="8"/>
  <c r="ZB82" i="8"/>
  <c r="ZA82" i="8"/>
  <c r="YZ82" i="8"/>
  <c r="YY82" i="8"/>
  <c r="YX82" i="8"/>
  <c r="YW82" i="8"/>
  <c r="YV82" i="8"/>
  <c r="YU82" i="8"/>
  <c r="YT82" i="8"/>
  <c r="YS82" i="8"/>
  <c r="YR82" i="8"/>
  <c r="YQ82" i="8"/>
  <c r="YP82" i="8"/>
  <c r="YO82" i="8"/>
  <c r="YN82" i="8"/>
  <c r="YM82" i="8"/>
  <c r="YL82" i="8"/>
  <c r="YK82" i="8"/>
  <c r="YJ82" i="8"/>
  <c r="YI82" i="8"/>
  <c r="YH82" i="8"/>
  <c r="YG82" i="8"/>
  <c r="YF82" i="8"/>
  <c r="YE82" i="8"/>
  <c r="YD82" i="8"/>
  <c r="YC82" i="8"/>
  <c r="YB82" i="8"/>
  <c r="YA82" i="8"/>
  <c r="XZ82" i="8"/>
  <c r="XY82" i="8"/>
  <c r="XX82" i="8"/>
  <c r="XW82" i="8"/>
  <c r="XV82" i="8"/>
  <c r="XU82" i="8"/>
  <c r="XT82" i="8"/>
  <c r="XS82" i="8"/>
  <c r="XR82" i="8"/>
  <c r="XQ82" i="8"/>
  <c r="XP82" i="8"/>
  <c r="XO82" i="8"/>
  <c r="XN82" i="8"/>
  <c r="XM82" i="8"/>
  <c r="XL82" i="8"/>
  <c r="XK82" i="8"/>
  <c r="XJ82" i="8"/>
  <c r="XI82" i="8"/>
  <c r="XH82" i="8"/>
  <c r="XG82" i="8"/>
  <c r="XF82" i="8"/>
  <c r="XE82" i="8"/>
  <c r="XD82" i="8"/>
  <c r="XC82" i="8"/>
  <c r="XB82" i="8"/>
  <c r="XA82" i="8"/>
  <c r="WZ82" i="8"/>
  <c r="WY82" i="8"/>
  <c r="WX82" i="8"/>
  <c r="WW82" i="8"/>
  <c r="WV82" i="8"/>
  <c r="WU82" i="8"/>
  <c r="WT82" i="8"/>
  <c r="WS82" i="8"/>
  <c r="WR82" i="8"/>
  <c r="WQ82" i="8"/>
  <c r="WP82" i="8"/>
  <c r="WO82" i="8"/>
  <c r="WN82" i="8"/>
  <c r="WM82" i="8"/>
  <c r="WL82" i="8"/>
  <c r="WK82" i="8"/>
  <c r="WJ82" i="8"/>
  <c r="WI82" i="8"/>
  <c r="WH82" i="8"/>
  <c r="WG82" i="8"/>
  <c r="WF82" i="8"/>
  <c r="WE82" i="8"/>
  <c r="WD82" i="8"/>
  <c r="WC82" i="8"/>
  <c r="WB82" i="8"/>
  <c r="WA82" i="8"/>
  <c r="VZ82" i="8"/>
  <c r="VY82" i="8"/>
  <c r="VX82" i="8"/>
  <c r="VW82" i="8"/>
  <c r="VV82" i="8"/>
  <c r="VU82" i="8"/>
  <c r="VT82" i="8"/>
  <c r="VS82" i="8"/>
  <c r="VR82" i="8"/>
  <c r="VQ82" i="8"/>
  <c r="VP82" i="8"/>
  <c r="VO82" i="8"/>
  <c r="VN82" i="8"/>
  <c r="VM82" i="8"/>
  <c r="VL82" i="8"/>
  <c r="VK82" i="8"/>
  <c r="VJ82" i="8"/>
  <c r="VI82" i="8"/>
  <c r="VH82" i="8"/>
  <c r="VG82" i="8"/>
  <c r="VF82" i="8"/>
  <c r="VE82" i="8"/>
  <c r="VD82" i="8"/>
  <c r="VC82" i="8"/>
  <c r="VB82" i="8"/>
  <c r="VA82" i="8"/>
  <c r="UZ82" i="8"/>
  <c r="UY82" i="8"/>
  <c r="UX82" i="8"/>
  <c r="UW82" i="8"/>
  <c r="UV82" i="8"/>
  <c r="UU82" i="8"/>
  <c r="UT82" i="8"/>
  <c r="US82" i="8"/>
  <c r="UR82" i="8"/>
  <c r="UQ82" i="8"/>
  <c r="UP82" i="8"/>
  <c r="UO82" i="8"/>
  <c r="UN82" i="8"/>
  <c r="UM82" i="8"/>
  <c r="UL82" i="8"/>
  <c r="UK82" i="8"/>
  <c r="UJ82" i="8"/>
  <c r="UI82" i="8"/>
  <c r="UH82" i="8"/>
  <c r="UG82" i="8"/>
  <c r="UF82" i="8"/>
  <c r="UE82" i="8"/>
  <c r="UD82" i="8"/>
  <c r="UC82" i="8"/>
  <c r="UB82" i="8"/>
  <c r="UA82" i="8"/>
  <c r="TZ82" i="8"/>
  <c r="TY82" i="8"/>
  <c r="TX82" i="8"/>
  <c r="TW82" i="8"/>
  <c r="TV82" i="8"/>
  <c r="TU82" i="8"/>
  <c r="TT82" i="8"/>
  <c r="TS82" i="8"/>
  <c r="TR82" i="8"/>
  <c r="TQ82" i="8"/>
  <c r="TP82" i="8"/>
  <c r="TO82" i="8"/>
  <c r="TN82" i="8"/>
  <c r="TM82" i="8"/>
  <c r="TL82" i="8"/>
  <c r="TK82" i="8"/>
  <c r="TJ82" i="8"/>
  <c r="TI82" i="8"/>
  <c r="TH82" i="8"/>
  <c r="TG82" i="8"/>
  <c r="TF82" i="8"/>
  <c r="TE82" i="8"/>
  <c r="TD82" i="8"/>
  <c r="TC82" i="8"/>
  <c r="TB82" i="8"/>
  <c r="TA82" i="8"/>
  <c r="SZ82" i="8"/>
  <c r="SY82" i="8"/>
  <c r="SX82" i="8"/>
  <c r="SW82" i="8"/>
  <c r="SV82" i="8"/>
  <c r="SU82" i="8"/>
  <c r="ST82" i="8"/>
  <c r="SS82" i="8"/>
  <c r="SR82" i="8"/>
  <c r="SQ82" i="8"/>
  <c r="SP82" i="8"/>
  <c r="SO82" i="8"/>
  <c r="SN82" i="8"/>
  <c r="SM82" i="8"/>
  <c r="SL82" i="8"/>
  <c r="SK82" i="8"/>
  <c r="SJ82" i="8"/>
  <c r="SI82" i="8"/>
  <c r="SH82" i="8"/>
  <c r="SG82" i="8"/>
  <c r="SF82" i="8"/>
  <c r="SE82" i="8"/>
  <c r="SD82" i="8"/>
  <c r="SC82" i="8"/>
  <c r="SB82" i="8"/>
  <c r="SA82" i="8"/>
  <c r="RZ82" i="8"/>
  <c r="RY82" i="8"/>
  <c r="RX82" i="8"/>
  <c r="RW82" i="8"/>
  <c r="RV82" i="8"/>
  <c r="RU82" i="8"/>
  <c r="RT82" i="8"/>
  <c r="RS82" i="8"/>
  <c r="RR82" i="8"/>
  <c r="RQ82" i="8"/>
  <c r="RP82" i="8"/>
  <c r="RO82" i="8"/>
  <c r="RN82" i="8"/>
  <c r="RM82" i="8"/>
  <c r="RL82" i="8"/>
  <c r="RK82" i="8"/>
  <c r="RJ82" i="8"/>
  <c r="RI82" i="8"/>
  <c r="RH82" i="8"/>
  <c r="RG82" i="8"/>
  <c r="RF82" i="8"/>
  <c r="RE82" i="8"/>
  <c r="RD82" i="8"/>
  <c r="RC82" i="8"/>
  <c r="RB82" i="8"/>
  <c r="RA82" i="8"/>
  <c r="QZ82" i="8"/>
  <c r="QY82" i="8"/>
  <c r="QX82" i="8"/>
  <c r="QW82" i="8"/>
  <c r="QV82" i="8"/>
  <c r="QU82" i="8"/>
  <c r="QT82" i="8"/>
  <c r="QS82" i="8"/>
  <c r="QR82" i="8"/>
  <c r="QQ82" i="8"/>
  <c r="QP82" i="8"/>
  <c r="QO82" i="8"/>
  <c r="QN82" i="8"/>
  <c r="QM82" i="8"/>
  <c r="QL82" i="8"/>
  <c r="QK82" i="8"/>
  <c r="QJ82" i="8"/>
  <c r="QI82" i="8"/>
  <c r="QH82" i="8"/>
  <c r="QG82" i="8"/>
  <c r="QF82" i="8"/>
  <c r="QE82" i="8"/>
  <c r="QD82" i="8"/>
  <c r="QC82" i="8"/>
  <c r="QB82" i="8"/>
  <c r="QA82" i="8"/>
  <c r="PZ82" i="8"/>
  <c r="PY82" i="8"/>
  <c r="PX82" i="8"/>
  <c r="PW82" i="8"/>
  <c r="PV82" i="8"/>
  <c r="PU82" i="8"/>
  <c r="PT82" i="8"/>
  <c r="PS82" i="8"/>
  <c r="PR82" i="8"/>
  <c r="PQ82" i="8"/>
  <c r="PP82" i="8"/>
  <c r="PO82" i="8"/>
  <c r="PN82" i="8"/>
  <c r="PM82" i="8"/>
  <c r="PL82" i="8"/>
  <c r="PK82" i="8"/>
  <c r="PJ82" i="8"/>
  <c r="PI82" i="8"/>
  <c r="PH82" i="8"/>
  <c r="PG82" i="8"/>
  <c r="PF82" i="8"/>
  <c r="PE82" i="8"/>
  <c r="PD82" i="8"/>
  <c r="PC82" i="8"/>
  <c r="PB82" i="8"/>
  <c r="PA82" i="8"/>
  <c r="OZ82" i="8"/>
  <c r="OY82" i="8"/>
  <c r="OX82" i="8"/>
  <c r="OW82" i="8"/>
  <c r="OV82" i="8"/>
  <c r="OU82" i="8"/>
  <c r="OT82" i="8"/>
  <c r="OS82" i="8"/>
  <c r="OR82" i="8"/>
  <c r="OQ82" i="8"/>
  <c r="OP82" i="8"/>
  <c r="OO82" i="8"/>
  <c r="ON82" i="8"/>
  <c r="OM82" i="8"/>
  <c r="OL82" i="8"/>
  <c r="OK82" i="8"/>
  <c r="OJ82" i="8"/>
  <c r="OI82" i="8"/>
  <c r="OH82" i="8"/>
  <c r="OG82" i="8"/>
  <c r="OF82" i="8"/>
  <c r="OE82" i="8"/>
  <c r="OD82" i="8"/>
  <c r="OC82" i="8"/>
  <c r="OB82" i="8"/>
  <c r="OA82" i="8"/>
  <c r="NZ82" i="8"/>
  <c r="NY82" i="8"/>
  <c r="NX82" i="8"/>
  <c r="NW82" i="8"/>
  <c r="NV82" i="8"/>
  <c r="NU82" i="8"/>
  <c r="NT82" i="8"/>
  <c r="NS82" i="8"/>
  <c r="NR82" i="8"/>
  <c r="NQ82" i="8"/>
  <c r="NP82" i="8"/>
  <c r="NO82" i="8"/>
  <c r="NN82" i="8"/>
  <c r="NM82" i="8"/>
  <c r="NL82" i="8"/>
  <c r="NK82" i="8"/>
  <c r="NJ82" i="8"/>
  <c r="NI82" i="8"/>
  <c r="NH82" i="8"/>
  <c r="NG82" i="8"/>
  <c r="NF82" i="8"/>
  <c r="NE82" i="8"/>
  <c r="ND82" i="8"/>
  <c r="NC82" i="8"/>
  <c r="NB82" i="8"/>
  <c r="NA82" i="8"/>
  <c r="MZ82" i="8"/>
  <c r="MY82" i="8"/>
  <c r="MX82" i="8"/>
  <c r="MW82" i="8"/>
  <c r="MV82" i="8"/>
  <c r="MU82" i="8"/>
  <c r="MT82" i="8"/>
  <c r="MS82" i="8"/>
  <c r="MR82" i="8"/>
  <c r="MQ82" i="8"/>
  <c r="MP82" i="8"/>
  <c r="MO82" i="8"/>
  <c r="MN82" i="8"/>
  <c r="MM82" i="8"/>
  <c r="ML82" i="8"/>
  <c r="MK82" i="8"/>
  <c r="MJ82" i="8"/>
  <c r="MI82" i="8"/>
  <c r="MH82" i="8"/>
  <c r="MG82" i="8"/>
  <c r="MF82" i="8"/>
  <c r="ME82" i="8"/>
  <c r="MD82" i="8"/>
  <c r="MC82" i="8"/>
  <c r="MB82" i="8"/>
  <c r="MA82" i="8"/>
  <c r="LZ82" i="8"/>
  <c r="LY82" i="8"/>
  <c r="LX82" i="8"/>
  <c r="LW82" i="8"/>
  <c r="LV82" i="8"/>
  <c r="LU82" i="8"/>
  <c r="LT82" i="8"/>
  <c r="LS82" i="8"/>
  <c r="LR82" i="8"/>
  <c r="LQ82" i="8"/>
  <c r="LP82" i="8"/>
  <c r="LO82" i="8"/>
  <c r="LN82" i="8"/>
  <c r="LM82" i="8"/>
  <c r="LL82" i="8"/>
  <c r="LK82" i="8"/>
  <c r="LJ82" i="8"/>
  <c r="LI82" i="8"/>
  <c r="LH82" i="8"/>
  <c r="LG82" i="8"/>
  <c r="LF82" i="8"/>
  <c r="LE82" i="8"/>
  <c r="LD82" i="8"/>
  <c r="LC82" i="8"/>
  <c r="LB82" i="8"/>
  <c r="LA82" i="8"/>
  <c r="KZ82" i="8"/>
  <c r="KY82" i="8"/>
  <c r="KX82" i="8"/>
  <c r="KW82" i="8"/>
  <c r="KV82" i="8"/>
  <c r="KU82" i="8"/>
  <c r="KT82" i="8"/>
  <c r="KS82" i="8"/>
  <c r="KR82" i="8"/>
  <c r="KQ82" i="8"/>
  <c r="KP82" i="8"/>
  <c r="KO82" i="8"/>
  <c r="KN82" i="8"/>
  <c r="KM82" i="8"/>
  <c r="KL82" i="8"/>
  <c r="KK82" i="8"/>
  <c r="KJ82" i="8"/>
  <c r="KI82" i="8"/>
  <c r="KH82" i="8"/>
  <c r="KG82" i="8"/>
  <c r="KF82" i="8"/>
  <c r="KE82" i="8"/>
  <c r="KD82" i="8"/>
  <c r="KC82" i="8"/>
  <c r="KB82" i="8"/>
  <c r="KA82" i="8"/>
  <c r="JZ82" i="8"/>
  <c r="JY82" i="8"/>
  <c r="JX82" i="8"/>
  <c r="JW82" i="8"/>
  <c r="JV82" i="8"/>
  <c r="JU82" i="8"/>
  <c r="JT82" i="8"/>
  <c r="JS82" i="8"/>
  <c r="JR82" i="8"/>
  <c r="JQ82" i="8"/>
  <c r="JP82" i="8"/>
  <c r="JO82" i="8"/>
  <c r="JN82" i="8"/>
  <c r="JM82" i="8"/>
  <c r="JL82" i="8"/>
  <c r="JK82" i="8"/>
  <c r="JJ82" i="8"/>
  <c r="JI82" i="8"/>
  <c r="JH82" i="8"/>
  <c r="JG82" i="8"/>
  <c r="JF82" i="8"/>
  <c r="JE82" i="8"/>
  <c r="JD82" i="8"/>
  <c r="JC82" i="8"/>
  <c r="JB82" i="8"/>
  <c r="JA82" i="8"/>
  <c r="IZ82" i="8"/>
  <c r="IY82" i="8"/>
  <c r="IX82" i="8"/>
  <c r="IW82" i="8"/>
  <c r="IV82" i="8"/>
  <c r="IU82" i="8"/>
  <c r="IT82" i="8"/>
  <c r="IS82" i="8"/>
  <c r="IR82" i="8"/>
  <c r="IQ82" i="8"/>
  <c r="IP82" i="8"/>
  <c r="IO82" i="8"/>
  <c r="IN82" i="8"/>
  <c r="IM82" i="8"/>
  <c r="IL82" i="8"/>
  <c r="IK82" i="8"/>
  <c r="IJ82" i="8"/>
  <c r="II82" i="8"/>
  <c r="IH82" i="8"/>
  <c r="IG82" i="8"/>
  <c r="IF82" i="8"/>
  <c r="IE82" i="8"/>
  <c r="ID82" i="8"/>
  <c r="IC82" i="8"/>
  <c r="IB82" i="8"/>
  <c r="IA82" i="8"/>
  <c r="HZ82" i="8"/>
  <c r="HY82" i="8"/>
  <c r="HX82" i="8"/>
  <c r="HW82" i="8"/>
  <c r="HV82" i="8"/>
  <c r="HU82" i="8"/>
  <c r="HT82" i="8"/>
  <c r="HS82" i="8"/>
  <c r="HR82" i="8"/>
  <c r="HQ82" i="8"/>
  <c r="HP82" i="8"/>
  <c r="HO82" i="8"/>
  <c r="HN82" i="8"/>
  <c r="HM82" i="8"/>
  <c r="HL82" i="8"/>
  <c r="HK82" i="8"/>
  <c r="HJ82" i="8"/>
  <c r="HI82" i="8"/>
  <c r="HH82" i="8"/>
  <c r="HG82" i="8"/>
  <c r="HF82" i="8"/>
  <c r="HE82" i="8"/>
  <c r="HD82" i="8"/>
  <c r="HC82" i="8"/>
  <c r="HB82" i="8"/>
  <c r="HA82" i="8"/>
  <c r="GZ82" i="8"/>
  <c r="GY82" i="8"/>
  <c r="GX82" i="8"/>
  <c r="GW82" i="8"/>
  <c r="GV82" i="8"/>
  <c r="GU82" i="8"/>
  <c r="GT82" i="8"/>
  <c r="GS82" i="8"/>
  <c r="GR82" i="8"/>
  <c r="GQ82" i="8"/>
  <c r="GP82" i="8"/>
  <c r="GO82" i="8"/>
  <c r="GN82" i="8"/>
  <c r="GM82" i="8"/>
  <c r="GL82" i="8"/>
  <c r="GK82" i="8"/>
  <c r="GJ82" i="8"/>
  <c r="GI82" i="8"/>
  <c r="GH82" i="8"/>
  <c r="GG82" i="8"/>
  <c r="GF82" i="8"/>
  <c r="GE82" i="8"/>
  <c r="GD82" i="8"/>
  <c r="GC82" i="8"/>
  <c r="GB82" i="8"/>
  <c r="GA82" i="8"/>
  <c r="FZ82" i="8"/>
  <c r="FY82" i="8"/>
  <c r="FX82" i="8"/>
  <c r="FW82" i="8"/>
  <c r="FV82" i="8"/>
  <c r="FU82" i="8"/>
  <c r="FT82" i="8"/>
  <c r="FS82" i="8"/>
  <c r="FR82" i="8"/>
  <c r="FQ82" i="8"/>
  <c r="FP82" i="8"/>
  <c r="FO82" i="8"/>
  <c r="FN82" i="8"/>
  <c r="FM82" i="8"/>
  <c r="FL82" i="8"/>
  <c r="FK82" i="8"/>
  <c r="FJ82" i="8"/>
  <c r="FI82" i="8"/>
  <c r="FH82" i="8"/>
  <c r="FG82" i="8"/>
  <c r="FF82" i="8"/>
  <c r="FE82" i="8"/>
  <c r="FD82" i="8"/>
  <c r="FC82" i="8"/>
  <c r="FB82" i="8"/>
  <c r="FA82" i="8"/>
  <c r="EZ82" i="8"/>
  <c r="EY82" i="8"/>
  <c r="EX82" i="8"/>
  <c r="EW82" i="8"/>
  <c r="EV82" i="8"/>
  <c r="EU82" i="8"/>
  <c r="ET82" i="8"/>
  <c r="ES82" i="8"/>
  <c r="ER82" i="8"/>
  <c r="EQ82" i="8"/>
  <c r="EP82" i="8"/>
  <c r="EO82" i="8"/>
  <c r="EN82" i="8"/>
  <c r="EM82" i="8"/>
  <c r="EL82" i="8"/>
  <c r="EK82" i="8"/>
  <c r="EJ82" i="8"/>
  <c r="EI82" i="8"/>
  <c r="EH82" i="8"/>
  <c r="EG82" i="8"/>
  <c r="EF82" i="8"/>
  <c r="EE82" i="8"/>
  <c r="ED82" i="8"/>
  <c r="EC82" i="8"/>
  <c r="EB82" i="8"/>
  <c r="EA82" i="8"/>
  <c r="DZ82" i="8"/>
  <c r="DY82" i="8"/>
  <c r="DX82" i="8"/>
  <c r="DW82" i="8"/>
  <c r="DV82" i="8"/>
  <c r="DU82" i="8"/>
  <c r="DT82" i="8"/>
  <c r="DS82" i="8"/>
  <c r="DR82" i="8"/>
  <c r="DQ82" i="8"/>
  <c r="DP82" i="8"/>
  <c r="DO82" i="8"/>
  <c r="DN82" i="8"/>
  <c r="DM82" i="8"/>
  <c r="DL82" i="8"/>
  <c r="DK82" i="8"/>
  <c r="DJ82" i="8"/>
  <c r="DI82" i="8"/>
  <c r="DH82" i="8"/>
  <c r="DG82" i="8"/>
  <c r="DF82" i="8"/>
  <c r="DE82" i="8"/>
  <c r="DD82" i="8"/>
  <c r="DC82" i="8"/>
  <c r="DB82" i="8"/>
  <c r="DA82" i="8"/>
  <c r="CZ82" i="8"/>
  <c r="CY82" i="8"/>
  <c r="C4" i="7" l="1"/>
  <c r="B118" i="8" l="1"/>
  <c r="C46" i="8"/>
  <c r="B119" i="8" l="1"/>
  <c r="B120" i="8" s="1"/>
  <c r="C55" i="8"/>
  <c r="C54" i="8"/>
  <c r="C53" i="8"/>
  <c r="C52" i="8"/>
  <c r="C49" i="8"/>
  <c r="C48" i="8"/>
  <c r="C47" i="8"/>
  <c r="C48" i="7"/>
  <c r="C50" i="8" l="1"/>
  <c r="C56" i="8"/>
  <c r="C39" i="7"/>
  <c r="B33" i="8" l="1"/>
  <c r="B34" i="8" l="1"/>
  <c r="B99" i="8" l="1"/>
  <c r="B100" i="8" s="1"/>
  <c r="B37" i="8"/>
  <c r="B35" i="8"/>
  <c r="CX2" i="8"/>
  <c r="CX96" i="8" s="1"/>
  <c r="CW2" i="8"/>
  <c r="CW96" i="8" s="1"/>
  <c r="CV2" i="8"/>
  <c r="CV96" i="8" s="1"/>
  <c r="CU2" i="8"/>
  <c r="CU96" i="8" s="1"/>
  <c r="CT2" i="8"/>
  <c r="CT96" i="8" s="1"/>
  <c r="CS2" i="8"/>
  <c r="CS96" i="8" s="1"/>
  <c r="CR2" i="8"/>
  <c r="CR96" i="8" s="1"/>
  <c r="CQ2" i="8"/>
  <c r="CQ96" i="8" s="1"/>
  <c r="CP2" i="8"/>
  <c r="CP96" i="8" s="1"/>
  <c r="CO2" i="8"/>
  <c r="CO96" i="8" s="1"/>
  <c r="CN2" i="8"/>
  <c r="CN96" i="8" s="1"/>
  <c r="CM2" i="8"/>
  <c r="CM96" i="8" s="1"/>
  <c r="CL2" i="8"/>
  <c r="CL96" i="8" s="1"/>
  <c r="CK2" i="8"/>
  <c r="CK96" i="8" s="1"/>
  <c r="CJ2" i="8"/>
  <c r="CJ96" i="8" s="1"/>
  <c r="CI2" i="8"/>
  <c r="CI96" i="8" s="1"/>
  <c r="CH2" i="8"/>
  <c r="CH96" i="8" s="1"/>
  <c r="CG2" i="8"/>
  <c r="CG96" i="8" s="1"/>
  <c r="CF2" i="8"/>
  <c r="CF96" i="8" s="1"/>
  <c r="CE2" i="8"/>
  <c r="CE96" i="8" s="1"/>
  <c r="CD2" i="8"/>
  <c r="CD96" i="8" s="1"/>
  <c r="CC2" i="8"/>
  <c r="CC96" i="8" s="1"/>
  <c r="CB2" i="8"/>
  <c r="CB96" i="8" s="1"/>
  <c r="CA2" i="8"/>
  <c r="CA96" i="8" s="1"/>
  <c r="BZ2" i="8"/>
  <c r="BZ96" i="8" s="1"/>
  <c r="BY2" i="8"/>
  <c r="BY96" i="8" s="1"/>
  <c r="BX2" i="8"/>
  <c r="BX96" i="8" s="1"/>
  <c r="BW2" i="8"/>
  <c r="BW96" i="8" s="1"/>
  <c r="BV2" i="8"/>
  <c r="BV96" i="8" s="1"/>
  <c r="BU2" i="8"/>
  <c r="BU96" i="8" s="1"/>
  <c r="BT2" i="8"/>
  <c r="BT96" i="8" s="1"/>
  <c r="BS2" i="8"/>
  <c r="BS96" i="8" s="1"/>
  <c r="BR2" i="8"/>
  <c r="BR96" i="8" s="1"/>
  <c r="BQ2" i="8"/>
  <c r="BQ96" i="8" s="1"/>
  <c r="BP2" i="8"/>
  <c r="BP96" i="8" s="1"/>
  <c r="BO2" i="8"/>
  <c r="BO96" i="8" s="1"/>
  <c r="BN2" i="8"/>
  <c r="BN96" i="8" s="1"/>
  <c r="BM2" i="8"/>
  <c r="BM96" i="8" s="1"/>
  <c r="BL2" i="8"/>
  <c r="BL96" i="8" s="1"/>
  <c r="BK2" i="8"/>
  <c r="BK96" i="8" s="1"/>
  <c r="BJ2" i="8"/>
  <c r="BJ96" i="8" s="1"/>
  <c r="BI2" i="8"/>
  <c r="BI96" i="8" s="1"/>
  <c r="BH2" i="8"/>
  <c r="BH96" i="8" s="1"/>
  <c r="BG2" i="8"/>
  <c r="BG96" i="8" s="1"/>
  <c r="BF2" i="8"/>
  <c r="BF96" i="8" s="1"/>
  <c r="BE2" i="8"/>
  <c r="BE96" i="8" s="1"/>
  <c r="BD2" i="8"/>
  <c r="BD96" i="8" s="1"/>
  <c r="BC2" i="8"/>
  <c r="BC96" i="8" s="1"/>
  <c r="BB2" i="8"/>
  <c r="BB96" i="8" s="1"/>
  <c r="BA2" i="8"/>
  <c r="BA96" i="8" s="1"/>
  <c r="AZ2" i="8"/>
  <c r="AZ96" i="8" s="1"/>
  <c r="AY2" i="8"/>
  <c r="AY96" i="8" s="1"/>
  <c r="AX2" i="8"/>
  <c r="AX96" i="8" s="1"/>
  <c r="AW2" i="8"/>
  <c r="AW96" i="8" s="1"/>
  <c r="AV2" i="8"/>
  <c r="AV96" i="8" s="1"/>
  <c r="AU2" i="8"/>
  <c r="AU96" i="8" s="1"/>
  <c r="AT2" i="8"/>
  <c r="AT96" i="8" s="1"/>
  <c r="AS2" i="8"/>
  <c r="AS96" i="8" s="1"/>
  <c r="AR2" i="8"/>
  <c r="AR96" i="8" s="1"/>
  <c r="AQ2" i="8"/>
  <c r="AQ96" i="8" s="1"/>
  <c r="AP2" i="8"/>
  <c r="AP96" i="8" s="1"/>
  <c r="AO2" i="8"/>
  <c r="AO96" i="8" s="1"/>
  <c r="AN2" i="8"/>
  <c r="AN96" i="8" s="1"/>
  <c r="AM2" i="8"/>
  <c r="AM96" i="8" s="1"/>
  <c r="AL2" i="8"/>
  <c r="AL96" i="8" s="1"/>
  <c r="AK2" i="8"/>
  <c r="AK96" i="8" s="1"/>
  <c r="AJ2" i="8"/>
  <c r="AJ96" i="8" s="1"/>
  <c r="AI2" i="8"/>
  <c r="AI96" i="8" s="1"/>
  <c r="AH2" i="8"/>
  <c r="AH96" i="8" s="1"/>
  <c r="AG2" i="8"/>
  <c r="AG96" i="8" s="1"/>
  <c r="AF2" i="8"/>
  <c r="AF96" i="8" s="1"/>
  <c r="AE2" i="8"/>
  <c r="AE96" i="8" s="1"/>
  <c r="AD2" i="8"/>
  <c r="AD96" i="8" s="1"/>
  <c r="AC2" i="8"/>
  <c r="AC96" i="8" s="1"/>
  <c r="AB2" i="8"/>
  <c r="AB96" i="8" s="1"/>
  <c r="AA2" i="8"/>
  <c r="Z2" i="8"/>
  <c r="Y2" i="8"/>
  <c r="X2" i="8"/>
  <c r="W2" i="8"/>
  <c r="V2" i="8"/>
  <c r="U2" i="8"/>
  <c r="T2" i="8"/>
  <c r="S2" i="8"/>
  <c r="R2" i="8"/>
  <c r="Q2" i="8"/>
  <c r="P2" i="8"/>
  <c r="O2" i="8"/>
  <c r="N2" i="8"/>
  <c r="M2" i="8"/>
  <c r="L2" i="8"/>
  <c r="K2" i="8"/>
  <c r="J2" i="8"/>
  <c r="I2" i="8"/>
  <c r="H2" i="8"/>
  <c r="G2" i="8"/>
  <c r="F2" i="8"/>
  <c r="E2" i="8"/>
  <c r="D2" i="8"/>
  <c r="C2" i="8"/>
  <c r="C95" i="8" s="1"/>
  <c r="CL112" i="8"/>
  <c r="CH113" i="8"/>
  <c r="BJ100" i="8"/>
  <c r="BR107" i="8"/>
  <c r="BR79" i="8"/>
  <c r="BV40" i="8"/>
  <c r="BZ79" i="8"/>
  <c r="CH127" i="8"/>
  <c r="CH134" i="8"/>
  <c r="CH136" i="8"/>
  <c r="CH132" i="8"/>
  <c r="CL134" i="8"/>
  <c r="CL79" i="8"/>
  <c r="CL128" i="8"/>
  <c r="CP136" i="8"/>
  <c r="CT129" i="8"/>
  <c r="CT131" i="8"/>
  <c r="CL40" i="8"/>
  <c r="CL123" i="8"/>
  <c r="BZ134" i="8"/>
  <c r="BV113" i="8"/>
  <c r="CL113" i="8"/>
  <c r="CH107" i="8"/>
  <c r="BF105" i="8"/>
  <c r="BV134" i="8"/>
  <c r="CP124" i="8"/>
  <c r="CP105" i="8"/>
  <c r="CP127" i="8"/>
  <c r="CP129" i="8"/>
  <c r="CP134" i="8"/>
  <c r="CP112" i="8"/>
  <c r="CP132" i="8"/>
  <c r="CP135" i="8"/>
  <c r="CP79" i="8"/>
  <c r="CH123" i="8"/>
  <c r="CH40" i="8"/>
  <c r="CH135" i="8"/>
  <c r="CH106" i="8"/>
  <c r="CP107" i="8"/>
  <c r="CH100" i="8"/>
  <c r="CP40" i="8"/>
  <c r="CP113" i="8"/>
  <c r="CP128" i="8"/>
  <c r="AT124" i="8"/>
  <c r="AX112" i="8"/>
  <c r="AX134" i="8"/>
  <c r="AX128" i="8"/>
  <c r="CT107" i="8"/>
  <c r="CT136" i="8"/>
  <c r="CT124" i="8"/>
  <c r="CT123" i="8"/>
  <c r="CT105" i="8"/>
  <c r="CT112" i="8"/>
  <c r="CT134" i="8"/>
  <c r="CT135" i="8"/>
  <c r="CT79" i="8"/>
  <c r="CT127" i="8"/>
  <c r="CT128" i="8"/>
  <c r="CT113" i="8"/>
  <c r="CT106" i="8"/>
  <c r="CV112" i="8"/>
  <c r="BM106" i="8"/>
  <c r="CT132" i="8"/>
  <c r="CT40" i="8"/>
  <c r="BN124" i="8"/>
  <c r="BN132" i="8"/>
  <c r="BN127" i="8"/>
  <c r="BN134" i="8"/>
  <c r="BR132" i="8"/>
  <c r="BV124" i="8"/>
  <c r="BB134" i="8"/>
  <c r="BB79" i="8"/>
  <c r="BB123" i="8"/>
  <c r="BB136" i="8"/>
  <c r="BB113" i="8"/>
  <c r="BB131" i="8"/>
  <c r="BB132" i="8"/>
  <c r="BI134" i="8"/>
  <c r="BV105" i="8"/>
  <c r="BV106" i="8"/>
  <c r="BV131" i="8"/>
  <c r="BV128" i="8"/>
  <c r="BV136" i="8"/>
  <c r="BV112" i="8"/>
  <c r="BV123" i="8"/>
  <c r="BV107" i="8"/>
  <c r="BV132" i="8"/>
  <c r="BZ106" i="8"/>
  <c r="BZ113" i="8"/>
  <c r="BZ127" i="8"/>
  <c r="BZ131" i="8"/>
  <c r="CD107" i="8"/>
  <c r="CD128" i="8"/>
  <c r="CD79" i="8"/>
  <c r="CD136" i="8"/>
  <c r="CD112" i="8"/>
  <c r="CD135" i="8"/>
  <c r="CD129" i="8"/>
  <c r="CD124" i="8"/>
  <c r="CD132" i="8"/>
  <c r="CV124" i="8"/>
  <c r="CX128" i="8"/>
  <c r="CX113" i="8"/>
  <c r="CX107" i="8"/>
  <c r="CX135" i="8"/>
  <c r="BZ107" i="8"/>
  <c r="BG107" i="8"/>
  <c r="CX40" i="8"/>
  <c r="CX79" i="8"/>
  <c r="BV79" i="8"/>
  <c r="CD40" i="8"/>
  <c r="CD100" i="8"/>
  <c r="BZ132" i="8"/>
  <c r="BB127" i="8"/>
  <c r="BB128" i="8"/>
  <c r="BB40" i="8"/>
  <c r="BV135" i="8"/>
  <c r="AD76" i="8" l="1"/>
  <c r="AD93" i="8"/>
  <c r="AD82" i="8"/>
  <c r="AD38" i="8"/>
  <c r="AD37" i="8"/>
  <c r="AD39" i="8"/>
  <c r="AH76" i="8"/>
  <c r="AH93" i="8"/>
  <c r="AH82" i="8"/>
  <c r="AH38" i="8"/>
  <c r="AH39" i="8"/>
  <c r="AH37" i="8"/>
  <c r="AL76" i="8"/>
  <c r="AL93" i="8"/>
  <c r="AL82" i="8"/>
  <c r="AL38" i="8"/>
  <c r="AL37" i="8"/>
  <c r="AL39" i="8"/>
  <c r="AP76" i="8"/>
  <c r="AP93" i="8"/>
  <c r="AP82" i="8"/>
  <c r="AP38" i="8"/>
  <c r="AP39" i="8"/>
  <c r="AP37" i="8"/>
  <c r="AT76" i="8"/>
  <c r="AT93" i="8"/>
  <c r="AT82" i="8"/>
  <c r="AT38" i="8"/>
  <c r="AT37" i="8"/>
  <c r="AT39" i="8"/>
  <c r="AX76" i="8"/>
  <c r="AX93" i="8"/>
  <c r="AX82" i="8"/>
  <c r="AX38" i="8"/>
  <c r="AX39" i="8"/>
  <c r="AX37" i="8"/>
  <c r="BB76" i="8"/>
  <c r="BB93" i="8"/>
  <c r="BB82" i="8"/>
  <c r="BB38" i="8"/>
  <c r="BB37" i="8"/>
  <c r="BB39" i="8"/>
  <c r="BF76" i="8"/>
  <c r="BF93" i="8"/>
  <c r="BF82" i="8"/>
  <c r="BF38" i="8"/>
  <c r="BF39" i="8"/>
  <c r="BF37" i="8"/>
  <c r="BJ76" i="8"/>
  <c r="BJ93" i="8"/>
  <c r="BJ82" i="8"/>
  <c r="BJ38" i="8"/>
  <c r="BJ37" i="8"/>
  <c r="BJ39" i="8"/>
  <c r="BN76" i="8"/>
  <c r="BN93" i="8"/>
  <c r="BN82" i="8"/>
  <c r="BN38" i="8"/>
  <c r="BN37" i="8"/>
  <c r="BN39" i="8"/>
  <c r="BR76" i="8"/>
  <c r="BR93" i="8"/>
  <c r="BR82" i="8"/>
  <c r="BR38" i="8"/>
  <c r="BR39" i="8"/>
  <c r="BR37" i="8"/>
  <c r="BV76" i="8"/>
  <c r="BV93" i="8"/>
  <c r="BV82" i="8"/>
  <c r="BV38" i="8"/>
  <c r="BV37" i="8"/>
  <c r="BV39" i="8"/>
  <c r="BZ76" i="8"/>
  <c r="BZ93" i="8"/>
  <c r="BZ82" i="8"/>
  <c r="BZ38" i="8"/>
  <c r="BZ39" i="8"/>
  <c r="BZ37" i="8"/>
  <c r="CD76" i="8"/>
  <c r="CD93" i="8"/>
  <c r="CD82" i="8"/>
  <c r="CD38" i="8"/>
  <c r="CD37" i="8"/>
  <c r="CD39" i="8"/>
  <c r="CH76" i="8"/>
  <c r="CH93" i="8"/>
  <c r="CH82" i="8"/>
  <c r="CH38" i="8"/>
  <c r="CH39" i="8"/>
  <c r="CH37" i="8"/>
  <c r="CL76" i="8"/>
  <c r="CL93" i="8"/>
  <c r="CL82" i="8"/>
  <c r="CL38" i="8"/>
  <c r="CL39" i="8"/>
  <c r="CL37" i="8"/>
  <c r="CP76" i="8"/>
  <c r="CP93" i="8"/>
  <c r="CP82" i="8"/>
  <c r="CP38" i="8"/>
  <c r="CP37" i="8"/>
  <c r="CP39" i="8"/>
  <c r="CT76" i="8"/>
  <c r="CT93" i="8"/>
  <c r="CT82" i="8"/>
  <c r="CT38" i="8"/>
  <c r="CT37" i="8"/>
  <c r="CT39" i="8"/>
  <c r="CX134" i="8"/>
  <c r="CX76" i="8"/>
  <c r="CX93" i="8"/>
  <c r="CX82" i="8"/>
  <c r="CX38" i="8"/>
  <c r="CX39" i="8"/>
  <c r="CX37" i="8"/>
  <c r="AE93" i="8"/>
  <c r="AE82" i="8"/>
  <c r="AE76" i="8"/>
  <c r="AE37" i="8"/>
  <c r="AE38" i="8"/>
  <c r="AE39" i="8"/>
  <c r="AI93" i="8"/>
  <c r="AI82" i="8"/>
  <c r="AI76" i="8"/>
  <c r="AI37" i="8"/>
  <c r="AI39" i="8"/>
  <c r="AI38" i="8"/>
  <c r="AM93" i="8"/>
  <c r="AM82" i="8"/>
  <c r="AM76" i="8"/>
  <c r="AM37" i="8"/>
  <c r="AM39" i="8"/>
  <c r="AM38" i="8"/>
  <c r="AQ93" i="8"/>
  <c r="AQ82" i="8"/>
  <c r="AQ76" i="8"/>
  <c r="AQ37" i="8"/>
  <c r="AQ39" i="8"/>
  <c r="AQ38" i="8"/>
  <c r="AU93" i="8"/>
  <c r="AU82" i="8"/>
  <c r="AU76" i="8"/>
  <c r="AU37" i="8"/>
  <c r="AU39" i="8"/>
  <c r="AU38" i="8"/>
  <c r="AY93" i="8"/>
  <c r="AY82" i="8"/>
  <c r="AY76" i="8"/>
  <c r="AY37" i="8"/>
  <c r="AY39" i="8"/>
  <c r="AY38" i="8"/>
  <c r="BC93" i="8"/>
  <c r="BC82" i="8"/>
  <c r="BC38" i="8"/>
  <c r="BC76" i="8"/>
  <c r="BC37" i="8"/>
  <c r="BC39" i="8"/>
  <c r="BG93" i="8"/>
  <c r="BG82" i="8"/>
  <c r="BG38" i="8"/>
  <c r="BG76" i="8"/>
  <c r="BG37" i="8"/>
  <c r="BG39" i="8"/>
  <c r="BK93" i="8"/>
  <c r="BK82" i="8"/>
  <c r="BK38" i="8"/>
  <c r="BK76" i="8"/>
  <c r="BK37" i="8"/>
  <c r="BK39" i="8"/>
  <c r="BO93" i="8"/>
  <c r="BO82" i="8"/>
  <c r="BO38" i="8"/>
  <c r="BO76" i="8"/>
  <c r="BO37" i="8"/>
  <c r="BO39" i="8"/>
  <c r="BS93" i="8"/>
  <c r="BS82" i="8"/>
  <c r="BS38" i="8"/>
  <c r="BS76" i="8"/>
  <c r="BS37" i="8"/>
  <c r="BS39" i="8"/>
  <c r="BW93" i="8"/>
  <c r="BW82" i="8"/>
  <c r="BW38" i="8"/>
  <c r="BW76" i="8"/>
  <c r="BW39" i="8"/>
  <c r="BW37" i="8"/>
  <c r="CA93" i="8"/>
  <c r="CA82" i="8"/>
  <c r="CA38" i="8"/>
  <c r="CA76" i="8"/>
  <c r="CA37" i="8"/>
  <c r="CA39" i="8"/>
  <c r="CE93" i="8"/>
  <c r="CE82" i="8"/>
  <c r="CE38" i="8"/>
  <c r="CE76" i="8"/>
  <c r="CE37" i="8"/>
  <c r="CE39" i="8"/>
  <c r="CI93" i="8"/>
  <c r="CI82" i="8"/>
  <c r="CI38" i="8"/>
  <c r="CI76" i="8"/>
  <c r="CI37" i="8"/>
  <c r="CI39" i="8"/>
  <c r="CM93" i="8"/>
  <c r="CM82" i="8"/>
  <c r="CM38" i="8"/>
  <c r="CM76" i="8"/>
  <c r="CM39" i="8"/>
  <c r="CM37" i="8"/>
  <c r="CQ93" i="8"/>
  <c r="CQ82" i="8"/>
  <c r="CQ38" i="8"/>
  <c r="CQ76" i="8"/>
  <c r="CQ37" i="8"/>
  <c r="CQ39" i="8"/>
  <c r="CU93" i="8"/>
  <c r="CU82" i="8"/>
  <c r="CU38" i="8"/>
  <c r="CU76" i="8"/>
  <c r="CU37" i="8"/>
  <c r="CU39" i="8"/>
  <c r="AB82" i="8"/>
  <c r="AB76" i="8"/>
  <c r="AB93" i="8"/>
  <c r="AB39" i="8"/>
  <c r="AB38" i="8"/>
  <c r="AB37" i="8"/>
  <c r="AF82" i="8"/>
  <c r="AF76" i="8"/>
  <c r="AF93" i="8"/>
  <c r="AF38" i="8"/>
  <c r="AF39" i="8"/>
  <c r="AF37" i="8"/>
  <c r="AJ82" i="8"/>
  <c r="AJ76" i="8"/>
  <c r="AJ93" i="8"/>
  <c r="AJ39" i="8"/>
  <c r="AJ38" i="8"/>
  <c r="AJ37" i="8"/>
  <c r="AN82" i="8"/>
  <c r="AN76" i="8"/>
  <c r="AN93" i="8"/>
  <c r="AN39" i="8"/>
  <c r="AN38" i="8"/>
  <c r="AN37" i="8"/>
  <c r="AR82" i="8"/>
  <c r="AR76" i="8"/>
  <c r="AR93" i="8"/>
  <c r="AR38" i="8"/>
  <c r="AR39" i="8"/>
  <c r="AR37" i="8"/>
  <c r="AV82" i="8"/>
  <c r="AV76" i="8"/>
  <c r="AV93" i="8"/>
  <c r="AV39" i="8"/>
  <c r="AV38" i="8"/>
  <c r="AV37" i="8"/>
  <c r="AZ82" i="8"/>
  <c r="AZ76" i="8"/>
  <c r="AZ93" i="8"/>
  <c r="AZ38" i="8"/>
  <c r="AZ39" i="8"/>
  <c r="AZ37" i="8"/>
  <c r="BD82" i="8"/>
  <c r="BD76" i="8"/>
  <c r="BD93" i="8"/>
  <c r="BD39" i="8"/>
  <c r="BD38" i="8"/>
  <c r="BD37" i="8"/>
  <c r="BH82" i="8"/>
  <c r="BH76" i="8"/>
  <c r="BH93" i="8"/>
  <c r="BH39" i="8"/>
  <c r="BH38" i="8"/>
  <c r="BH37" i="8"/>
  <c r="BL82" i="8"/>
  <c r="BL76" i="8"/>
  <c r="BL93" i="8"/>
  <c r="BL39" i="8"/>
  <c r="BL38" i="8"/>
  <c r="BL37" i="8"/>
  <c r="BP82" i="8"/>
  <c r="BP76" i="8"/>
  <c r="BP93" i="8"/>
  <c r="BP38" i="8"/>
  <c r="BP39" i="8"/>
  <c r="BP37" i="8"/>
  <c r="BT82" i="8"/>
  <c r="BT76" i="8"/>
  <c r="BT93" i="8"/>
  <c r="BT39" i="8"/>
  <c r="BT38" i="8"/>
  <c r="BT37" i="8"/>
  <c r="BX82" i="8"/>
  <c r="BX76" i="8"/>
  <c r="BX93" i="8"/>
  <c r="BX38" i="8"/>
  <c r="BX39" i="8"/>
  <c r="BX37" i="8"/>
  <c r="CB82" i="8"/>
  <c r="CB38" i="8"/>
  <c r="CB76" i="8"/>
  <c r="CB93" i="8"/>
  <c r="CB39" i="8"/>
  <c r="CB37" i="8"/>
  <c r="CF82" i="8"/>
  <c r="CF38" i="8"/>
  <c r="CF76" i="8"/>
  <c r="CF93" i="8"/>
  <c r="CF39" i="8"/>
  <c r="CF37" i="8"/>
  <c r="CJ82" i="8"/>
  <c r="CJ38" i="8"/>
  <c r="CJ76" i="8"/>
  <c r="CJ93" i="8"/>
  <c r="CJ39" i="8"/>
  <c r="CJ37" i="8"/>
  <c r="CN82" i="8"/>
  <c r="CN38" i="8"/>
  <c r="CN76" i="8"/>
  <c r="CN93" i="8"/>
  <c r="CN39" i="8"/>
  <c r="CN37" i="8"/>
  <c r="CR82" i="8"/>
  <c r="CR38" i="8"/>
  <c r="CR76" i="8"/>
  <c r="CR93" i="8"/>
  <c r="CR39" i="8"/>
  <c r="CR37" i="8"/>
  <c r="CV82" i="8"/>
  <c r="CV38" i="8"/>
  <c r="CV76" i="8"/>
  <c r="CV93" i="8"/>
  <c r="CV39" i="8"/>
  <c r="CV37" i="8"/>
  <c r="AC76" i="8"/>
  <c r="AC93" i="8"/>
  <c r="AC82" i="8"/>
  <c r="AC38" i="8"/>
  <c r="AC39" i="8"/>
  <c r="AC37" i="8"/>
  <c r="AG76" i="8"/>
  <c r="AG93" i="8"/>
  <c r="AG82" i="8"/>
  <c r="AG37" i="8"/>
  <c r="AG38" i="8"/>
  <c r="AG39" i="8"/>
  <c r="AK76" i="8"/>
  <c r="AK93" i="8"/>
  <c r="AK82" i="8"/>
  <c r="AK38" i="8"/>
  <c r="AK37" i="8"/>
  <c r="AK39" i="8"/>
  <c r="AO38" i="8"/>
  <c r="AO76" i="8"/>
  <c r="AO93" i="8"/>
  <c r="AO82" i="8"/>
  <c r="AO37" i="8"/>
  <c r="AO39" i="8"/>
  <c r="AS38" i="8"/>
  <c r="AS76" i="8"/>
  <c r="AS93" i="8"/>
  <c r="AS82" i="8"/>
  <c r="AS37" i="8"/>
  <c r="AS39" i="8"/>
  <c r="AW38" i="8"/>
  <c r="AW76" i="8"/>
  <c r="AW93" i="8"/>
  <c r="AW82" i="8"/>
  <c r="AW37" i="8"/>
  <c r="AW39" i="8"/>
  <c r="BA38" i="8"/>
  <c r="BA76" i="8"/>
  <c r="BA93" i="8"/>
  <c r="BA82" i="8"/>
  <c r="BA37" i="8"/>
  <c r="BA39" i="8"/>
  <c r="BE38" i="8"/>
  <c r="BE76" i="8"/>
  <c r="BE93" i="8"/>
  <c r="BE82" i="8"/>
  <c r="BE37" i="8"/>
  <c r="BE39" i="8"/>
  <c r="BI38" i="8"/>
  <c r="BI76" i="8"/>
  <c r="BI93" i="8"/>
  <c r="BI82" i="8"/>
  <c r="BI37" i="8"/>
  <c r="BI39" i="8"/>
  <c r="BM38" i="8"/>
  <c r="BM76" i="8"/>
  <c r="BM93" i="8"/>
  <c r="BM82" i="8"/>
  <c r="BM39" i="8"/>
  <c r="BM37" i="8"/>
  <c r="BQ38" i="8"/>
  <c r="BQ76" i="8"/>
  <c r="BQ93" i="8"/>
  <c r="BQ82" i="8"/>
  <c r="BQ39" i="8"/>
  <c r="BQ37" i="8"/>
  <c r="BU38" i="8"/>
  <c r="BU76" i="8"/>
  <c r="BU93" i="8"/>
  <c r="BU82" i="8"/>
  <c r="BU39" i="8"/>
  <c r="BU37" i="8"/>
  <c r="BY38" i="8"/>
  <c r="BY76" i="8"/>
  <c r="BY93" i="8"/>
  <c r="BY82" i="8"/>
  <c r="BY39" i="8"/>
  <c r="BY37" i="8"/>
  <c r="CC38" i="8"/>
  <c r="CC76" i="8"/>
  <c r="CC93" i="8"/>
  <c r="CC82" i="8"/>
  <c r="CC39" i="8"/>
  <c r="CC37" i="8"/>
  <c r="CG38" i="8"/>
  <c r="CG76" i="8"/>
  <c r="CG93" i="8"/>
  <c r="CG82" i="8"/>
  <c r="CG39" i="8"/>
  <c r="CG37" i="8"/>
  <c r="CK38" i="8"/>
  <c r="CK76" i="8"/>
  <c r="CK93" i="8"/>
  <c r="CK82" i="8"/>
  <c r="CK39" i="8"/>
  <c r="CK37" i="8"/>
  <c r="CO38" i="8"/>
  <c r="CO76" i="8"/>
  <c r="CO93" i="8"/>
  <c r="CO82" i="8"/>
  <c r="CO39" i="8"/>
  <c r="CO37" i="8"/>
  <c r="CS38" i="8"/>
  <c r="CS76" i="8"/>
  <c r="CS93" i="8"/>
  <c r="CS82" i="8"/>
  <c r="CS39" i="8"/>
  <c r="CS37" i="8"/>
  <c r="CW38" i="8"/>
  <c r="CW76" i="8"/>
  <c r="CW93" i="8"/>
  <c r="CW82" i="8"/>
  <c r="CW39" i="8"/>
  <c r="CW37" i="8"/>
  <c r="C39" i="8"/>
  <c r="C37" i="8" s="1"/>
  <c r="C38" i="8"/>
  <c r="C89" i="8" s="1"/>
  <c r="CX132" i="8"/>
  <c r="CX105" i="8"/>
  <c r="CX129" i="8"/>
  <c r="CX124" i="8"/>
  <c r="D24" i="8"/>
  <c r="D20" i="8" s="1"/>
  <c r="D28" i="8" s="1"/>
  <c r="H24" i="8"/>
  <c r="H20" i="8" s="1"/>
  <c r="H28" i="8" s="1"/>
  <c r="L24" i="8"/>
  <c r="L20" i="8" s="1"/>
  <c r="L28" i="8" s="1"/>
  <c r="P24" i="8"/>
  <c r="P20" i="8" s="1"/>
  <c r="P28" i="8" s="1"/>
  <c r="T24" i="8"/>
  <c r="T20" i="8" s="1"/>
  <c r="T28" i="8" s="1"/>
  <c r="X24" i="8"/>
  <c r="X20" i="8" s="1"/>
  <c r="X28" i="8" s="1"/>
  <c r="AB24" i="8"/>
  <c r="AB99" i="8"/>
  <c r="AB20" i="8"/>
  <c r="AF24" i="8"/>
  <c r="AF99" i="8"/>
  <c r="AF20" i="8"/>
  <c r="AJ24" i="8"/>
  <c r="AJ20" i="8"/>
  <c r="AJ99" i="8"/>
  <c r="AN24" i="8"/>
  <c r="AN20" i="8"/>
  <c r="AN99" i="8"/>
  <c r="AR24" i="8"/>
  <c r="AR99" i="8"/>
  <c r="AR20" i="8"/>
  <c r="AV99" i="8"/>
  <c r="AV20" i="8"/>
  <c r="AZ20" i="8"/>
  <c r="AZ99" i="8"/>
  <c r="BD24" i="8"/>
  <c r="BD99" i="8"/>
  <c r="BD20" i="8"/>
  <c r="BH24" i="8"/>
  <c r="BH99" i="8"/>
  <c r="BH20" i="8"/>
  <c r="BL99" i="8"/>
  <c r="BL20" i="8"/>
  <c r="BP20" i="8"/>
  <c r="BP99" i="8"/>
  <c r="BT24" i="8"/>
  <c r="BT99" i="8"/>
  <c r="BT20" i="8"/>
  <c r="BX99" i="8"/>
  <c r="BX20" i="8"/>
  <c r="CB24" i="8"/>
  <c r="CB99" i="8"/>
  <c r="CB20" i="8"/>
  <c r="CF99" i="8"/>
  <c r="CF20" i="8"/>
  <c r="CJ99" i="8"/>
  <c r="CJ20" i="8"/>
  <c r="CN99" i="8"/>
  <c r="CN20" i="8"/>
  <c r="CR99" i="8"/>
  <c r="CR20" i="8"/>
  <c r="CV99" i="8"/>
  <c r="CV20" i="8"/>
  <c r="M24" i="8"/>
  <c r="M20" i="8" s="1"/>
  <c r="M28" i="8" s="1"/>
  <c r="U24" i="8"/>
  <c r="U20" i="8" s="1"/>
  <c r="U28" i="8" s="1"/>
  <c r="Y24" i="8"/>
  <c r="Y20" i="8" s="1"/>
  <c r="Y28" i="8" s="1"/>
  <c r="AC24" i="8"/>
  <c r="AC20" i="8"/>
  <c r="AC99" i="8"/>
  <c r="AG24" i="8"/>
  <c r="AG20" i="8"/>
  <c r="AG99" i="8"/>
  <c r="AK24" i="8"/>
  <c r="AK20" i="8"/>
  <c r="AK99" i="8"/>
  <c r="AO24" i="8"/>
  <c r="AO20" i="8"/>
  <c r="AO99" i="8"/>
  <c r="AS24" i="8"/>
  <c r="AS20" i="8"/>
  <c r="AS99" i="8"/>
  <c r="AW24" i="8"/>
  <c r="AW20" i="8"/>
  <c r="AW99" i="8"/>
  <c r="BA24" i="8"/>
  <c r="BA20" i="8"/>
  <c r="BA99" i="8"/>
  <c r="BE24" i="8"/>
  <c r="BE20" i="8"/>
  <c r="BE99" i="8"/>
  <c r="BI24" i="8"/>
  <c r="BI20" i="8"/>
  <c r="BI99" i="8"/>
  <c r="BM24" i="8"/>
  <c r="BM20" i="8"/>
  <c r="BM99" i="8"/>
  <c r="BQ24" i="8"/>
  <c r="BQ20" i="8"/>
  <c r="BQ99" i="8"/>
  <c r="BU24" i="8"/>
  <c r="BU20" i="8"/>
  <c r="BU99" i="8"/>
  <c r="BY24" i="8"/>
  <c r="BY20" i="8"/>
  <c r="BY99" i="8"/>
  <c r="CC24" i="8"/>
  <c r="CC20" i="8"/>
  <c r="CC99" i="8"/>
  <c r="CG24" i="8"/>
  <c r="CG20" i="8"/>
  <c r="CG99" i="8"/>
  <c r="CK24" i="8"/>
  <c r="CK20" i="8"/>
  <c r="CK99" i="8"/>
  <c r="CO24" i="8"/>
  <c r="CO20" i="8"/>
  <c r="CO99" i="8"/>
  <c r="CS24" i="8"/>
  <c r="CS20" i="8"/>
  <c r="CS99" i="8"/>
  <c r="CW24" i="8"/>
  <c r="CW20" i="8"/>
  <c r="CW99" i="8"/>
  <c r="V24" i="8"/>
  <c r="V20" i="8" s="1"/>
  <c r="V28" i="8" s="1"/>
  <c r="Z24" i="8"/>
  <c r="Z20" i="8" s="1"/>
  <c r="Z28" i="8" s="1"/>
  <c r="AD24" i="8"/>
  <c r="AD99" i="8"/>
  <c r="AD20" i="8"/>
  <c r="AH24" i="8"/>
  <c r="AH99" i="8"/>
  <c r="AH20" i="8"/>
  <c r="AL24" i="8"/>
  <c r="AL99" i="8"/>
  <c r="AL20" i="8"/>
  <c r="AP24" i="8"/>
  <c r="AP99" i="8"/>
  <c r="AP20" i="8"/>
  <c r="AT112" i="8"/>
  <c r="AT99" i="8"/>
  <c r="AT20" i="8"/>
  <c r="AX99" i="8"/>
  <c r="AX20" i="8"/>
  <c r="BB24" i="8"/>
  <c r="BB99" i="8"/>
  <c r="BB20" i="8"/>
  <c r="BF24" i="8"/>
  <c r="BF20" i="8"/>
  <c r="BF99" i="8"/>
  <c r="BJ24" i="8"/>
  <c r="BJ20" i="8"/>
  <c r="BJ99" i="8"/>
  <c r="BN131" i="8"/>
  <c r="BN99" i="8"/>
  <c r="BN20" i="8"/>
  <c r="BR99" i="8"/>
  <c r="BR20" i="8"/>
  <c r="BV20" i="8"/>
  <c r="BV99" i="8"/>
  <c r="BZ123" i="8"/>
  <c r="BZ20" i="8"/>
  <c r="BZ99" i="8"/>
  <c r="CD105" i="8"/>
  <c r="CD99" i="8"/>
  <c r="CD20" i="8"/>
  <c r="CH79" i="8"/>
  <c r="CH99" i="8"/>
  <c r="CH20" i="8"/>
  <c r="CL20" i="8"/>
  <c r="CL99" i="8"/>
  <c r="CP100" i="8"/>
  <c r="CP99" i="8"/>
  <c r="CP20" i="8"/>
  <c r="CT24" i="8"/>
  <c r="CT99" i="8"/>
  <c r="CT20" i="8"/>
  <c r="CX24" i="8"/>
  <c r="CX99" i="8"/>
  <c r="CX20" i="8"/>
  <c r="AA24" i="8"/>
  <c r="AA20" i="8" s="1"/>
  <c r="AA28" i="8" s="1"/>
  <c r="AE24" i="8"/>
  <c r="AE99" i="8"/>
  <c r="AE20" i="8"/>
  <c r="AI24" i="8"/>
  <c r="AI99" i="8"/>
  <c r="AI20" i="8"/>
  <c r="AM24" i="8"/>
  <c r="AM99" i="8"/>
  <c r="AM20" i="8"/>
  <c r="AQ24" i="8"/>
  <c r="AQ99" i="8"/>
  <c r="AQ20" i="8"/>
  <c r="AU24" i="8"/>
  <c r="AU20" i="8"/>
  <c r="AU99" i="8"/>
  <c r="AY24" i="8"/>
  <c r="AY99" i="8"/>
  <c r="AY20" i="8"/>
  <c r="BC24" i="8"/>
  <c r="BC99" i="8"/>
  <c r="BC20" i="8"/>
  <c r="BG24" i="8"/>
  <c r="BG99" i="8"/>
  <c r="BG20" i="8"/>
  <c r="BK24" i="8"/>
  <c r="BK99" i="8"/>
  <c r="BK20" i="8"/>
  <c r="BO24" i="8"/>
  <c r="BO99" i="8"/>
  <c r="BO20" i="8"/>
  <c r="BS24" i="8"/>
  <c r="BS99" i="8"/>
  <c r="BS20" i="8"/>
  <c r="BW24" i="8"/>
  <c r="BW99" i="8"/>
  <c r="BW20" i="8"/>
  <c r="CA24" i="8"/>
  <c r="CA20" i="8"/>
  <c r="CA99" i="8"/>
  <c r="CE24" i="8"/>
  <c r="CE99" i="8"/>
  <c r="CE20" i="8"/>
  <c r="CI24" i="8"/>
  <c r="CI99" i="8"/>
  <c r="CI20" i="8"/>
  <c r="CM24" i="8"/>
  <c r="CM99" i="8"/>
  <c r="CM20" i="8"/>
  <c r="CQ24" i="8"/>
  <c r="CQ20" i="8"/>
  <c r="CQ99" i="8"/>
  <c r="CU24" i="8"/>
  <c r="CU20" i="8"/>
  <c r="CU99" i="8"/>
  <c r="B105" i="8"/>
  <c r="B111" i="8"/>
  <c r="BB100" i="8"/>
  <c r="BB107" i="8"/>
  <c r="CL106" i="8"/>
  <c r="C94" i="8"/>
  <c r="C24" i="8"/>
  <c r="C20" i="8" s="1"/>
  <c r="C28" i="8" s="1"/>
  <c r="G60" i="8"/>
  <c r="G24" i="8"/>
  <c r="G20" i="8" s="1"/>
  <c r="G28" i="8" s="1"/>
  <c r="K94" i="8"/>
  <c r="K24" i="8"/>
  <c r="K20" i="8" s="1"/>
  <c r="K28" i="8" s="1"/>
  <c r="O94" i="8"/>
  <c r="O24" i="8"/>
  <c r="O20" i="8" s="1"/>
  <c r="O28" i="8" s="1"/>
  <c r="S94" i="8"/>
  <c r="S24" i="8"/>
  <c r="S20" i="8" s="1"/>
  <c r="S28" i="8" s="1"/>
  <c r="W94" i="8"/>
  <c r="W24" i="8"/>
  <c r="W20" i="8" s="1"/>
  <c r="W28" i="8" s="1"/>
  <c r="AV129" i="8"/>
  <c r="AV24" i="8"/>
  <c r="AZ123" i="8"/>
  <c r="AZ24" i="8"/>
  <c r="BL135" i="8"/>
  <c r="BL24" i="8"/>
  <c r="BP123" i="8"/>
  <c r="BP24" i="8"/>
  <c r="BX127" i="8"/>
  <c r="BX24" i="8"/>
  <c r="CF106" i="8"/>
  <c r="CF24" i="8"/>
  <c r="CJ132" i="8"/>
  <c r="CJ24" i="8"/>
  <c r="CN24" i="8"/>
  <c r="CR127" i="8"/>
  <c r="CR24" i="8"/>
  <c r="CV107" i="8"/>
  <c r="CV24" i="8"/>
  <c r="E94" i="8"/>
  <c r="E24" i="8"/>
  <c r="E20" i="8" s="1"/>
  <c r="E28" i="8" s="1"/>
  <c r="I94" i="8"/>
  <c r="I24" i="8"/>
  <c r="I20" i="8" s="1"/>
  <c r="I28" i="8" s="1"/>
  <c r="Q94" i="8"/>
  <c r="Q24" i="8"/>
  <c r="Q20" i="8" s="1"/>
  <c r="Q28" i="8" s="1"/>
  <c r="F77" i="8"/>
  <c r="F24" i="8"/>
  <c r="F20" i="8" s="1"/>
  <c r="F28" i="8" s="1"/>
  <c r="J61" i="8"/>
  <c r="J24" i="8"/>
  <c r="J20" i="8" s="1"/>
  <c r="J28" i="8" s="1"/>
  <c r="N94" i="8"/>
  <c r="N24" i="8"/>
  <c r="N20" i="8" s="1"/>
  <c r="N28" i="8" s="1"/>
  <c r="R94" i="8"/>
  <c r="R24" i="8"/>
  <c r="R20" i="8" s="1"/>
  <c r="R28" i="8" s="1"/>
  <c r="AT100" i="8"/>
  <c r="AT24" i="8"/>
  <c r="AX105" i="8"/>
  <c r="AX24" i="8"/>
  <c r="BN106" i="8"/>
  <c r="BN24" i="8"/>
  <c r="BR135" i="8"/>
  <c r="BR24" i="8"/>
  <c r="BV100" i="8"/>
  <c r="BV24" i="8"/>
  <c r="BZ124" i="8"/>
  <c r="BZ24" i="8"/>
  <c r="CD123" i="8"/>
  <c r="CD24" i="8"/>
  <c r="CH112" i="8"/>
  <c r="CH24" i="8"/>
  <c r="CL124" i="8"/>
  <c r="CL24" i="8"/>
  <c r="CP24" i="8"/>
  <c r="AX123" i="8"/>
  <c r="CD134" i="8"/>
  <c r="BR129" i="8"/>
  <c r="BR112" i="8"/>
  <c r="CN107" i="8"/>
  <c r="AX40" i="8"/>
  <c r="CR112" i="8"/>
  <c r="CJ105" i="8"/>
  <c r="CL131" i="8"/>
  <c r="CL129" i="8"/>
  <c r="CH129" i="8"/>
  <c r="CD106" i="8"/>
  <c r="BZ135" i="8"/>
  <c r="BR123" i="8"/>
  <c r="CN40" i="8"/>
  <c r="CF105" i="8"/>
  <c r="CR113" i="8"/>
  <c r="CV132" i="8"/>
  <c r="CF107" i="8"/>
  <c r="CV127" i="8"/>
  <c r="CV100" i="8"/>
  <c r="CR134" i="8"/>
  <c r="CN100" i="8"/>
  <c r="CN123" i="8"/>
  <c r="CJ127" i="8"/>
  <c r="BN113" i="8"/>
  <c r="CV123" i="8"/>
  <c r="CR105" i="8"/>
  <c r="CR136" i="8"/>
  <c r="CN129" i="8"/>
  <c r="CN79" i="8"/>
  <c r="CV128" i="8"/>
  <c r="CF100" i="8"/>
  <c r="CV40" i="8"/>
  <c r="CR106" i="8"/>
  <c r="CN113" i="8"/>
  <c r="CJ100" i="8"/>
  <c r="D122" i="8"/>
  <c r="D21" i="8"/>
  <c r="H122" i="8"/>
  <c r="H21" i="8"/>
  <c r="M12" i="8"/>
  <c r="L122" i="8"/>
  <c r="L21" i="8"/>
  <c r="P77" i="8"/>
  <c r="P61" i="8"/>
  <c r="P59" i="8"/>
  <c r="P60" i="8"/>
  <c r="P122" i="8"/>
  <c r="P21" i="8"/>
  <c r="P58" i="8"/>
  <c r="T77" i="8"/>
  <c r="T122" i="8"/>
  <c r="T61" i="8"/>
  <c r="T59" i="8"/>
  <c r="T60" i="8"/>
  <c r="T21" i="8"/>
  <c r="T58" i="8"/>
  <c r="X77" i="8"/>
  <c r="X122" i="8"/>
  <c r="X61" i="8"/>
  <c r="X59" i="8"/>
  <c r="X60" i="8"/>
  <c r="X58" i="8"/>
  <c r="X21" i="8"/>
  <c r="AB122" i="8"/>
  <c r="AB111" i="8"/>
  <c r="AB94" i="8"/>
  <c r="AB92" i="8"/>
  <c r="AB77" i="8"/>
  <c r="AB75" i="8"/>
  <c r="AB61" i="8"/>
  <c r="AB59" i="8"/>
  <c r="AB60" i="8"/>
  <c r="AB22" i="8"/>
  <c r="AB58" i="8"/>
  <c r="AB21" i="8"/>
  <c r="AF122" i="8"/>
  <c r="AF111" i="8"/>
  <c r="AF94" i="8"/>
  <c r="AF92" i="8"/>
  <c r="AF77" i="8"/>
  <c r="AF75" i="8"/>
  <c r="AF61" i="8"/>
  <c r="AF59" i="8"/>
  <c r="AF60" i="8"/>
  <c r="AF21" i="8"/>
  <c r="AF58" i="8"/>
  <c r="AF22" i="8"/>
  <c r="AJ122" i="8"/>
  <c r="AJ111" i="8"/>
  <c r="AJ94" i="8"/>
  <c r="AJ92" i="8"/>
  <c r="AJ77" i="8"/>
  <c r="AJ75" i="8"/>
  <c r="AJ61" i="8"/>
  <c r="AJ59" i="8"/>
  <c r="AJ60" i="8"/>
  <c r="AJ21" i="8"/>
  <c r="AJ22" i="8"/>
  <c r="AJ58" i="8"/>
  <c r="AN122" i="8"/>
  <c r="AN111" i="8"/>
  <c r="AN94" i="8"/>
  <c r="AN92" i="8"/>
  <c r="AN77" i="8"/>
  <c r="AN75" i="8"/>
  <c r="AN61" i="8"/>
  <c r="AN59" i="8"/>
  <c r="AN60" i="8"/>
  <c r="AN58" i="8"/>
  <c r="AN22" i="8"/>
  <c r="AN21" i="8"/>
  <c r="AR122" i="8"/>
  <c r="AR111" i="8"/>
  <c r="AR94" i="8"/>
  <c r="AR92" i="8"/>
  <c r="AR77" i="8"/>
  <c r="AR75" i="8"/>
  <c r="AR61" i="8"/>
  <c r="AR59" i="8"/>
  <c r="AR60" i="8"/>
  <c r="AR21" i="8"/>
  <c r="AR58" i="8"/>
  <c r="AR22" i="8"/>
  <c r="AV122" i="8"/>
  <c r="AV111" i="8"/>
  <c r="AV94" i="8"/>
  <c r="AV92" i="8"/>
  <c r="AV77" i="8"/>
  <c r="AV75" i="8"/>
  <c r="AV61" i="8"/>
  <c r="AV59" i="8"/>
  <c r="AV60" i="8"/>
  <c r="AV58" i="8"/>
  <c r="AV22" i="8"/>
  <c r="AV21" i="8"/>
  <c r="AZ122" i="8"/>
  <c r="AZ111" i="8"/>
  <c r="AZ94" i="8"/>
  <c r="AZ92" i="8"/>
  <c r="AZ75" i="8"/>
  <c r="AZ77" i="8"/>
  <c r="AZ61" i="8"/>
  <c r="AZ59" i="8"/>
  <c r="AZ60" i="8"/>
  <c r="AZ58" i="8"/>
  <c r="AZ22" i="8"/>
  <c r="AZ21" i="8"/>
  <c r="BD122" i="8"/>
  <c r="BD111" i="8"/>
  <c r="BD94" i="8"/>
  <c r="BD92" i="8"/>
  <c r="BD75" i="8"/>
  <c r="BD77" i="8"/>
  <c r="BD61" i="8"/>
  <c r="BD59" i="8"/>
  <c r="BD60" i="8"/>
  <c r="BD58" i="8"/>
  <c r="BD21" i="8"/>
  <c r="BD22" i="8"/>
  <c r="BH122" i="8"/>
  <c r="BH111" i="8"/>
  <c r="BH94" i="8"/>
  <c r="BH92" i="8"/>
  <c r="BH77" i="8"/>
  <c r="BH75" i="8"/>
  <c r="BH61" i="8"/>
  <c r="BH59" i="8"/>
  <c r="BH60" i="8"/>
  <c r="BH58" i="8"/>
  <c r="BH22" i="8"/>
  <c r="BH21" i="8"/>
  <c r="BL122" i="8"/>
  <c r="BL111" i="8"/>
  <c r="BL94" i="8"/>
  <c r="BL92" i="8"/>
  <c r="BL77" i="8"/>
  <c r="BL75" i="8"/>
  <c r="BL61" i="8"/>
  <c r="BL59" i="8"/>
  <c r="BL60" i="8"/>
  <c r="BL58" i="8"/>
  <c r="BL22" i="8"/>
  <c r="BL21" i="8"/>
  <c r="BP122" i="8"/>
  <c r="BP111" i="8"/>
  <c r="BP94" i="8"/>
  <c r="BP92" i="8"/>
  <c r="BP75" i="8"/>
  <c r="BP77" i="8"/>
  <c r="BP61" i="8"/>
  <c r="BP59" i="8"/>
  <c r="BP60" i="8"/>
  <c r="BP58" i="8"/>
  <c r="BP21" i="8"/>
  <c r="BP22" i="8"/>
  <c r="BT122" i="8"/>
  <c r="BT111" i="8"/>
  <c r="BT94" i="8"/>
  <c r="BT92" i="8"/>
  <c r="BT75" i="8"/>
  <c r="BT77" i="8"/>
  <c r="BT61" i="8"/>
  <c r="BT59" i="8"/>
  <c r="BT60" i="8"/>
  <c r="BT58" i="8"/>
  <c r="BT22" i="8"/>
  <c r="BT21" i="8"/>
  <c r="BX122" i="8"/>
  <c r="BX111" i="8"/>
  <c r="BX94" i="8"/>
  <c r="BX92" i="8"/>
  <c r="BX77" i="8"/>
  <c r="BX75" i="8"/>
  <c r="BX61" i="8"/>
  <c r="BX59" i="8"/>
  <c r="BX60" i="8"/>
  <c r="BX58" i="8"/>
  <c r="BX22" i="8"/>
  <c r="BX21" i="8"/>
  <c r="CB122" i="8"/>
  <c r="CB111" i="8"/>
  <c r="CB94" i="8"/>
  <c r="CB77" i="8"/>
  <c r="CB92" i="8"/>
  <c r="CB75" i="8"/>
  <c r="CB61" i="8"/>
  <c r="CB59" i="8"/>
  <c r="CB60" i="8"/>
  <c r="CB58" i="8"/>
  <c r="CB22" i="8"/>
  <c r="CB21" i="8"/>
  <c r="CF122" i="8"/>
  <c r="CF111" i="8"/>
  <c r="CF94" i="8"/>
  <c r="CF77" i="8"/>
  <c r="CF92" i="8"/>
  <c r="CF75" i="8"/>
  <c r="CF61" i="8"/>
  <c r="CF59" i="8"/>
  <c r="CF60" i="8"/>
  <c r="CF58" i="8"/>
  <c r="CF22" i="8"/>
  <c r="CF21" i="8"/>
  <c r="CJ122" i="8"/>
  <c r="CJ111" i="8"/>
  <c r="CJ94" i="8"/>
  <c r="CJ77" i="8"/>
  <c r="CJ92" i="8"/>
  <c r="CJ75" i="8"/>
  <c r="CJ61" i="8"/>
  <c r="CJ59" i="8"/>
  <c r="CJ60" i="8"/>
  <c r="CJ58" i="8"/>
  <c r="CJ21" i="8"/>
  <c r="CJ22" i="8"/>
  <c r="CN122" i="8"/>
  <c r="CN111" i="8"/>
  <c r="CN94" i="8"/>
  <c r="CN77" i="8"/>
  <c r="CN92" i="8"/>
  <c r="CN75" i="8"/>
  <c r="CN61" i="8"/>
  <c r="CN59" i="8"/>
  <c r="CN60" i="8"/>
  <c r="CN58" i="8"/>
  <c r="CN22" i="8"/>
  <c r="CN21" i="8"/>
  <c r="CR122" i="8"/>
  <c r="CR111" i="8"/>
  <c r="CR94" i="8"/>
  <c r="CR77" i="8"/>
  <c r="CR92" i="8"/>
  <c r="CR75" i="8"/>
  <c r="CR61" i="8"/>
  <c r="CR59" i="8"/>
  <c r="CR60" i="8"/>
  <c r="CR58" i="8"/>
  <c r="CR22" i="8"/>
  <c r="CR21" i="8"/>
  <c r="K12" i="8"/>
  <c r="K60" i="8"/>
  <c r="G61" i="8"/>
  <c r="G94" i="8"/>
  <c r="C61" i="8"/>
  <c r="I61" i="8"/>
  <c r="D61" i="8"/>
  <c r="J58" i="8"/>
  <c r="J94" i="8"/>
  <c r="L61" i="8"/>
  <c r="H59" i="8"/>
  <c r="H94" i="8"/>
  <c r="F61" i="8"/>
  <c r="E61" i="8"/>
  <c r="X94" i="8"/>
  <c r="E122" i="8"/>
  <c r="E21" i="8"/>
  <c r="I122" i="8"/>
  <c r="I21" i="8"/>
  <c r="M77" i="8"/>
  <c r="M122" i="8"/>
  <c r="M61" i="8"/>
  <c r="M59" i="8"/>
  <c r="M58" i="8"/>
  <c r="M21" i="8"/>
  <c r="M60" i="8"/>
  <c r="Q77" i="8"/>
  <c r="Q122" i="8"/>
  <c r="Q61" i="8"/>
  <c r="Q59" i="8"/>
  <c r="Q60" i="8"/>
  <c r="Q58" i="8"/>
  <c r="Q21" i="8"/>
  <c r="U77" i="8"/>
  <c r="U122" i="8"/>
  <c r="U61" i="8"/>
  <c r="U59" i="8"/>
  <c r="U60" i="8"/>
  <c r="U21" i="8"/>
  <c r="U58" i="8"/>
  <c r="Y77" i="8"/>
  <c r="Y122" i="8"/>
  <c r="Y61" i="8"/>
  <c r="Y59" i="8"/>
  <c r="Y21" i="8"/>
  <c r="Y60" i="8"/>
  <c r="Y58" i="8"/>
  <c r="AC92" i="8"/>
  <c r="AC122" i="8"/>
  <c r="AC111" i="8"/>
  <c r="AC94" i="8"/>
  <c r="AC75" i="8"/>
  <c r="AC77" i="8"/>
  <c r="AC61" i="8"/>
  <c r="AC59" i="8"/>
  <c r="AC58" i="8"/>
  <c r="AC21" i="8"/>
  <c r="AC22" i="8"/>
  <c r="AC60" i="8"/>
  <c r="AG92" i="8"/>
  <c r="AG122" i="8"/>
  <c r="AG111" i="8"/>
  <c r="AG94" i="8"/>
  <c r="AG75" i="8"/>
  <c r="AG77" i="8"/>
  <c r="AG61" i="8"/>
  <c r="AG59" i="8"/>
  <c r="AG22" i="8"/>
  <c r="AG60" i="8"/>
  <c r="AG58" i="8"/>
  <c r="AG21" i="8"/>
  <c r="AK92" i="8"/>
  <c r="AK122" i="8"/>
  <c r="AK111" i="8"/>
  <c r="AK94" i="8"/>
  <c r="AK75" i="8"/>
  <c r="AK77" i="8"/>
  <c r="AK61" i="8"/>
  <c r="AK59" i="8"/>
  <c r="AK60" i="8"/>
  <c r="AK21" i="8"/>
  <c r="AK22" i="8"/>
  <c r="AK58" i="8"/>
  <c r="AO92" i="8"/>
  <c r="AO122" i="8"/>
  <c r="AO111" i="8"/>
  <c r="AO94" i="8"/>
  <c r="AO75" i="8"/>
  <c r="AO77" i="8"/>
  <c r="AO61" i="8"/>
  <c r="AO59" i="8"/>
  <c r="AO22" i="8"/>
  <c r="AO21" i="8"/>
  <c r="AO60" i="8"/>
  <c r="AO58" i="8"/>
  <c r="AS92" i="8"/>
  <c r="AS122" i="8"/>
  <c r="AS111" i="8"/>
  <c r="AS94" i="8"/>
  <c r="AS75" i="8"/>
  <c r="AS77" i="8"/>
  <c r="AS61" i="8"/>
  <c r="AS59" i="8"/>
  <c r="AS22" i="8"/>
  <c r="AS58" i="8"/>
  <c r="AS21" i="8"/>
  <c r="AS60" i="8"/>
  <c r="AW92" i="8"/>
  <c r="AW122" i="8"/>
  <c r="AW111" i="8"/>
  <c r="AW94" i="8"/>
  <c r="AW77" i="8"/>
  <c r="AW75" i="8"/>
  <c r="AW61" i="8"/>
  <c r="AW59" i="8"/>
  <c r="AW58" i="8"/>
  <c r="AW60" i="8"/>
  <c r="AW21" i="8"/>
  <c r="AW22" i="8"/>
  <c r="BA92" i="8"/>
  <c r="BA122" i="8"/>
  <c r="BA111" i="8"/>
  <c r="BA94" i="8"/>
  <c r="BA75" i="8"/>
  <c r="BA77" i="8"/>
  <c r="BA61" i="8"/>
  <c r="BA59" i="8"/>
  <c r="BA60" i="8"/>
  <c r="BA21" i="8"/>
  <c r="BA22" i="8"/>
  <c r="BA58" i="8"/>
  <c r="BE92" i="8"/>
  <c r="BE122" i="8"/>
  <c r="BE111" i="8"/>
  <c r="BE94" i="8"/>
  <c r="BE75" i="8"/>
  <c r="BE77" i="8"/>
  <c r="BE61" i="8"/>
  <c r="BE59" i="8"/>
  <c r="BE21" i="8"/>
  <c r="BE22" i="8"/>
  <c r="BE58" i="8"/>
  <c r="BE60" i="8"/>
  <c r="BI92" i="8"/>
  <c r="BI122" i="8"/>
  <c r="BI111" i="8"/>
  <c r="BI94" i="8"/>
  <c r="BI75" i="8"/>
  <c r="BI77" i="8"/>
  <c r="BI61" i="8"/>
  <c r="BI59" i="8"/>
  <c r="BI58" i="8"/>
  <c r="BI21" i="8"/>
  <c r="BI22" i="8"/>
  <c r="BI60" i="8"/>
  <c r="BM92" i="8"/>
  <c r="BM122" i="8"/>
  <c r="BM111" i="8"/>
  <c r="BM94" i="8"/>
  <c r="BM77" i="8"/>
  <c r="BM75" i="8"/>
  <c r="BM61" i="8"/>
  <c r="BM59" i="8"/>
  <c r="BM58" i="8"/>
  <c r="BM60" i="8"/>
  <c r="BM21" i="8"/>
  <c r="BM22" i="8"/>
  <c r="BQ92" i="8"/>
  <c r="BQ122" i="8"/>
  <c r="BQ111" i="8"/>
  <c r="BQ94" i="8"/>
  <c r="BQ75" i="8"/>
  <c r="BQ77" i="8"/>
  <c r="BQ61" i="8"/>
  <c r="BQ59" i="8"/>
  <c r="BQ60" i="8"/>
  <c r="BQ21" i="8"/>
  <c r="BQ22" i="8"/>
  <c r="BQ58" i="8"/>
  <c r="BU92" i="8"/>
  <c r="BU122" i="8"/>
  <c r="BU111" i="8"/>
  <c r="BU94" i="8"/>
  <c r="BU75" i="8"/>
  <c r="BU77" i="8"/>
  <c r="BU61" i="8"/>
  <c r="BU59" i="8"/>
  <c r="BU21" i="8"/>
  <c r="BU22" i="8"/>
  <c r="BU58" i="8"/>
  <c r="BU60" i="8"/>
  <c r="BY92" i="8"/>
  <c r="BY122" i="8"/>
  <c r="BY111" i="8"/>
  <c r="BY94" i="8"/>
  <c r="BY75" i="8"/>
  <c r="BY77" i="8"/>
  <c r="BY61" i="8"/>
  <c r="BY59" i="8"/>
  <c r="BY58" i="8"/>
  <c r="BY21" i="8"/>
  <c r="BY22" i="8"/>
  <c r="BY60" i="8"/>
  <c r="CC92" i="8"/>
  <c r="CC122" i="8"/>
  <c r="CC111" i="8"/>
  <c r="CC94" i="8"/>
  <c r="CC75" i="8"/>
  <c r="CC77" i="8"/>
  <c r="CC61" i="8"/>
  <c r="CC59" i="8"/>
  <c r="CC58" i="8"/>
  <c r="CC60" i="8"/>
  <c r="CC21" i="8"/>
  <c r="CC22" i="8"/>
  <c r="CG92" i="8"/>
  <c r="CG122" i="8"/>
  <c r="CG111" i="8"/>
  <c r="CG94" i="8"/>
  <c r="CG75" i="8"/>
  <c r="CG77" i="8"/>
  <c r="CG61" i="8"/>
  <c r="CG59" i="8"/>
  <c r="CG60" i="8"/>
  <c r="CG21" i="8"/>
  <c r="CG22" i="8"/>
  <c r="CG58" i="8"/>
  <c r="CK92" i="8"/>
  <c r="CK122" i="8"/>
  <c r="CK111" i="8"/>
  <c r="CK94" i="8"/>
  <c r="CK77" i="8"/>
  <c r="CK75" i="8"/>
  <c r="CK61" i="8"/>
  <c r="CK59" i="8"/>
  <c r="CK21" i="8"/>
  <c r="CK22" i="8"/>
  <c r="CK58" i="8"/>
  <c r="CK60" i="8"/>
  <c r="CO92" i="8"/>
  <c r="CO122" i="8"/>
  <c r="CO111" i="8"/>
  <c r="CO94" i="8"/>
  <c r="CO75" i="8"/>
  <c r="CO77" i="8"/>
  <c r="CO61" i="8"/>
  <c r="CO59" i="8"/>
  <c r="CO58" i="8"/>
  <c r="CO21" i="8"/>
  <c r="CO22" i="8"/>
  <c r="CO60" i="8"/>
  <c r="CS92" i="8"/>
  <c r="CS122" i="8"/>
  <c r="CS111" i="8"/>
  <c r="CS94" i="8"/>
  <c r="CS75" i="8"/>
  <c r="CS77" i="8"/>
  <c r="CS61" i="8"/>
  <c r="CS59" i="8"/>
  <c r="CS58" i="8"/>
  <c r="CS60" i="8"/>
  <c r="CS21" i="8"/>
  <c r="CS22" i="8"/>
  <c r="C12" i="8"/>
  <c r="K58" i="8"/>
  <c r="K77" i="8"/>
  <c r="G59" i="8"/>
  <c r="C60" i="8"/>
  <c r="C77" i="8"/>
  <c r="I60" i="8"/>
  <c r="D59" i="8"/>
  <c r="D77" i="8"/>
  <c r="L60" i="8"/>
  <c r="L77" i="8"/>
  <c r="H58" i="8"/>
  <c r="F59" i="8"/>
  <c r="E60" i="8"/>
  <c r="T94" i="8"/>
  <c r="F122" i="8"/>
  <c r="F21" i="8"/>
  <c r="J122" i="8"/>
  <c r="J21" i="8"/>
  <c r="N77" i="8"/>
  <c r="N60" i="8"/>
  <c r="N58" i="8"/>
  <c r="N122" i="8"/>
  <c r="N61" i="8"/>
  <c r="N59" i="8"/>
  <c r="N21" i="8"/>
  <c r="R77" i="8"/>
  <c r="R60" i="8"/>
  <c r="R58" i="8"/>
  <c r="R122" i="8"/>
  <c r="R61" i="8"/>
  <c r="R59" i="8"/>
  <c r="R21" i="8"/>
  <c r="V77" i="8"/>
  <c r="V60" i="8"/>
  <c r="V58" i="8"/>
  <c r="V61" i="8"/>
  <c r="V59" i="8"/>
  <c r="V122" i="8"/>
  <c r="V21" i="8"/>
  <c r="Z77" i="8"/>
  <c r="Z122" i="8"/>
  <c r="Z60" i="8"/>
  <c r="Z58" i="8"/>
  <c r="Z61" i="8"/>
  <c r="Z59" i="8"/>
  <c r="Z21" i="8"/>
  <c r="AD122" i="8"/>
  <c r="AD111" i="8"/>
  <c r="AD94" i="8"/>
  <c r="AD92" i="8"/>
  <c r="AD77" i="8"/>
  <c r="AD75" i="8"/>
  <c r="AD60" i="8"/>
  <c r="AD58" i="8"/>
  <c r="AD61" i="8"/>
  <c r="AD59" i="8"/>
  <c r="AD21" i="8"/>
  <c r="AD22" i="8"/>
  <c r="AH122" i="8"/>
  <c r="AH111" i="8"/>
  <c r="AH94" i="8"/>
  <c r="AH92" i="8"/>
  <c r="AH77" i="8"/>
  <c r="AH75" i="8"/>
  <c r="AH60" i="8"/>
  <c r="AH58" i="8"/>
  <c r="AH61" i="8"/>
  <c r="AH59" i="8"/>
  <c r="AH21" i="8"/>
  <c r="AH22" i="8"/>
  <c r="AL122" i="8"/>
  <c r="AL111" i="8"/>
  <c r="AL94" i="8"/>
  <c r="AL75" i="8"/>
  <c r="AL77" i="8"/>
  <c r="AL92" i="8"/>
  <c r="AL60" i="8"/>
  <c r="AL58" i="8"/>
  <c r="AL61" i="8"/>
  <c r="AL59" i="8"/>
  <c r="AL21" i="8"/>
  <c r="AL22" i="8"/>
  <c r="AP122" i="8"/>
  <c r="AP111" i="8"/>
  <c r="AP94" i="8"/>
  <c r="AP92" i="8"/>
  <c r="AP77" i="8"/>
  <c r="AP75" i="8"/>
  <c r="AP60" i="8"/>
  <c r="AP58" i="8"/>
  <c r="AP61" i="8"/>
  <c r="AP59" i="8"/>
  <c r="AP21" i="8"/>
  <c r="AP22" i="8"/>
  <c r="AT128" i="8"/>
  <c r="AT77" i="8"/>
  <c r="AT122" i="8"/>
  <c r="AT111" i="8"/>
  <c r="AT94" i="8"/>
  <c r="AT92" i="8"/>
  <c r="AT75" i="8"/>
  <c r="AT60" i="8"/>
  <c r="AT58" i="8"/>
  <c r="AT61" i="8"/>
  <c r="AT59" i="8"/>
  <c r="AT21" i="8"/>
  <c r="AT22" i="8"/>
  <c r="AX113" i="8"/>
  <c r="AX77" i="8"/>
  <c r="AX122" i="8"/>
  <c r="AX111" i="8"/>
  <c r="AX94" i="8"/>
  <c r="AX92" i="8"/>
  <c r="AX75" i="8"/>
  <c r="AX60" i="8"/>
  <c r="AX58" i="8"/>
  <c r="AX61" i="8"/>
  <c r="AX59" i="8"/>
  <c r="AX21" i="8"/>
  <c r="AX22" i="8"/>
  <c r="BB77" i="8"/>
  <c r="BB122" i="8"/>
  <c r="BB111" i="8"/>
  <c r="BB94" i="8"/>
  <c r="BB75" i="8"/>
  <c r="BB92" i="8"/>
  <c r="BB60" i="8"/>
  <c r="BB58" i="8"/>
  <c r="BB61" i="8"/>
  <c r="BB59" i="8"/>
  <c r="BB21" i="8"/>
  <c r="BB22" i="8"/>
  <c r="BF77" i="8"/>
  <c r="BF122" i="8"/>
  <c r="BF111" i="8"/>
  <c r="BF94" i="8"/>
  <c r="BF75" i="8"/>
  <c r="BF92" i="8"/>
  <c r="BF60" i="8"/>
  <c r="BF58" i="8"/>
  <c r="BF61" i="8"/>
  <c r="BF59" i="8"/>
  <c r="BF21" i="8"/>
  <c r="BF22" i="8"/>
  <c r="BJ131" i="8"/>
  <c r="BJ77" i="8"/>
  <c r="BJ122" i="8"/>
  <c r="BJ111" i="8"/>
  <c r="BJ94" i="8"/>
  <c r="BJ92" i="8"/>
  <c r="BJ75" i="8"/>
  <c r="BJ60" i="8"/>
  <c r="BJ58" i="8"/>
  <c r="BJ61" i="8"/>
  <c r="BJ59" i="8"/>
  <c r="BJ21" i="8"/>
  <c r="BJ22" i="8"/>
  <c r="BN77" i="8"/>
  <c r="BN122" i="8"/>
  <c r="BN111" i="8"/>
  <c r="BN94" i="8"/>
  <c r="BN92" i="8"/>
  <c r="BN75" i="8"/>
  <c r="BN60" i="8"/>
  <c r="BN58" i="8"/>
  <c r="BN61" i="8"/>
  <c r="BN59" i="8"/>
  <c r="BN21" i="8"/>
  <c r="BN22" i="8"/>
  <c r="BR77" i="8"/>
  <c r="BR122" i="8"/>
  <c r="BR111" i="8"/>
  <c r="BR94" i="8"/>
  <c r="BR75" i="8"/>
  <c r="BR92" i="8"/>
  <c r="BR60" i="8"/>
  <c r="BR58" i="8"/>
  <c r="BR61" i="8"/>
  <c r="BR59" i="8"/>
  <c r="BR21" i="8"/>
  <c r="BR22" i="8"/>
  <c r="BV77" i="8"/>
  <c r="BV122" i="8"/>
  <c r="BV111" i="8"/>
  <c r="BV94" i="8"/>
  <c r="BV92" i="8"/>
  <c r="BV75" i="8"/>
  <c r="BV60" i="8"/>
  <c r="BV58" i="8"/>
  <c r="BV61" i="8"/>
  <c r="BV59" i="8"/>
  <c r="BV21" i="8"/>
  <c r="BV22" i="8"/>
  <c r="BZ129" i="8"/>
  <c r="BZ77" i="8"/>
  <c r="BZ122" i="8"/>
  <c r="BZ111" i="8"/>
  <c r="BZ94" i="8"/>
  <c r="BZ92" i="8"/>
  <c r="BZ75" i="8"/>
  <c r="BZ60" i="8"/>
  <c r="BZ58" i="8"/>
  <c r="BZ61" i="8"/>
  <c r="BZ59" i="8"/>
  <c r="BZ21" i="8"/>
  <c r="BZ22" i="8"/>
  <c r="CD77" i="8"/>
  <c r="CD122" i="8"/>
  <c r="CD111" i="8"/>
  <c r="CD94" i="8"/>
  <c r="CD92" i="8"/>
  <c r="CD75" i="8"/>
  <c r="CD60" i="8"/>
  <c r="CD58" i="8"/>
  <c r="CD61" i="8"/>
  <c r="CD59" i="8"/>
  <c r="CD21" i="8"/>
  <c r="CD22" i="8"/>
  <c r="CH77" i="8"/>
  <c r="CH122" i="8"/>
  <c r="CH111" i="8"/>
  <c r="CH94" i="8"/>
  <c r="CH92" i="8"/>
  <c r="CH75" i="8"/>
  <c r="CH60" i="8"/>
  <c r="CH58" i="8"/>
  <c r="CH61" i="8"/>
  <c r="CH59" i="8"/>
  <c r="CH21" i="8"/>
  <c r="CH22" i="8"/>
  <c r="CL132" i="8"/>
  <c r="CL77" i="8"/>
  <c r="CL122" i="8"/>
  <c r="CL111" i="8"/>
  <c r="CL94" i="8"/>
  <c r="CL92" i="8"/>
  <c r="CL75" i="8"/>
  <c r="CL60" i="8"/>
  <c r="CL58" i="8"/>
  <c r="CL61" i="8"/>
  <c r="CL59" i="8"/>
  <c r="CL21" i="8"/>
  <c r="CL22" i="8"/>
  <c r="CP123" i="8"/>
  <c r="CP77" i="8"/>
  <c r="CP122" i="8"/>
  <c r="CP111" i="8"/>
  <c r="CP94" i="8"/>
  <c r="CP92" i="8"/>
  <c r="CP75" i="8"/>
  <c r="CP60" i="8"/>
  <c r="CP58" i="8"/>
  <c r="CP61" i="8"/>
  <c r="CP59" i="8"/>
  <c r="CP21" i="8"/>
  <c r="CP22" i="8"/>
  <c r="CT100" i="8"/>
  <c r="CT77" i="8"/>
  <c r="CT122" i="8"/>
  <c r="CT111" i="8"/>
  <c r="CT94" i="8"/>
  <c r="CT92" i="8"/>
  <c r="CT75" i="8"/>
  <c r="CT60" i="8"/>
  <c r="CT58" i="8"/>
  <c r="CT61" i="8"/>
  <c r="CT59" i="8"/>
  <c r="CT21" i="8"/>
  <c r="CT22" i="8"/>
  <c r="K59" i="8"/>
  <c r="C59" i="8"/>
  <c r="I59" i="8"/>
  <c r="D60" i="8"/>
  <c r="D94" i="8"/>
  <c r="J60" i="8"/>
  <c r="L59" i="8"/>
  <c r="L94" i="8"/>
  <c r="H61" i="8"/>
  <c r="F60" i="8"/>
  <c r="F94" i="8"/>
  <c r="E59" i="8"/>
  <c r="V94" i="8"/>
  <c r="U94" i="8"/>
  <c r="M94" i="8"/>
  <c r="C122" i="8"/>
  <c r="C21" i="8"/>
  <c r="C78" i="8"/>
  <c r="G12" i="8"/>
  <c r="G122" i="8"/>
  <c r="G21" i="8"/>
  <c r="K122" i="8"/>
  <c r="K21" i="8"/>
  <c r="O12" i="8"/>
  <c r="O77" i="8"/>
  <c r="O122" i="8"/>
  <c r="O60" i="8"/>
  <c r="O61" i="8"/>
  <c r="O59" i="8"/>
  <c r="O58" i="8"/>
  <c r="O21" i="8"/>
  <c r="S77" i="8"/>
  <c r="S122" i="8"/>
  <c r="S60" i="8"/>
  <c r="S58" i="8"/>
  <c r="S59" i="8"/>
  <c r="S61" i="8"/>
  <c r="S21" i="8"/>
  <c r="W12" i="8"/>
  <c r="W77" i="8"/>
  <c r="W122" i="8"/>
  <c r="W60" i="8"/>
  <c r="W59" i="8"/>
  <c r="W58" i="8"/>
  <c r="W61" i="8"/>
  <c r="W21" i="8"/>
  <c r="AA77" i="8"/>
  <c r="AA122" i="8"/>
  <c r="AA60" i="8"/>
  <c r="AA59" i="8"/>
  <c r="AA61" i="8"/>
  <c r="AA58" i="8"/>
  <c r="AA21" i="8"/>
  <c r="AE92" i="8"/>
  <c r="AE122" i="8"/>
  <c r="AE111" i="8"/>
  <c r="AE77" i="8"/>
  <c r="AE75" i="8"/>
  <c r="AE94" i="8"/>
  <c r="AE60" i="8"/>
  <c r="AE61" i="8"/>
  <c r="AE22" i="8"/>
  <c r="AE59" i="8"/>
  <c r="AE58" i="8"/>
  <c r="AE21" i="8"/>
  <c r="AI92" i="8"/>
  <c r="AI122" i="8"/>
  <c r="AI111" i="8"/>
  <c r="AI77" i="8"/>
  <c r="AI94" i="8"/>
  <c r="AI75" i="8"/>
  <c r="AI60" i="8"/>
  <c r="AI58" i="8"/>
  <c r="AI59" i="8"/>
  <c r="AI61" i="8"/>
  <c r="AI21" i="8"/>
  <c r="AI22" i="8"/>
  <c r="AM92" i="8"/>
  <c r="AM122" i="8"/>
  <c r="AM111" i="8"/>
  <c r="AM94" i="8"/>
  <c r="AM77" i="8"/>
  <c r="AM75" i="8"/>
  <c r="AM60" i="8"/>
  <c r="AM22" i="8"/>
  <c r="AM59" i="8"/>
  <c r="AM58" i="8"/>
  <c r="AM61" i="8"/>
  <c r="AM21" i="8"/>
  <c r="AQ92" i="8"/>
  <c r="AQ122" i="8"/>
  <c r="AQ111" i="8"/>
  <c r="AQ94" i="8"/>
  <c r="AQ77" i="8"/>
  <c r="AQ75" i="8"/>
  <c r="AQ60" i="8"/>
  <c r="AQ58" i="8"/>
  <c r="AQ59" i="8"/>
  <c r="AQ61" i="8"/>
  <c r="AQ22" i="8"/>
  <c r="AQ21" i="8"/>
  <c r="AU92" i="8"/>
  <c r="AU122" i="8"/>
  <c r="AU111" i="8"/>
  <c r="AU77" i="8"/>
  <c r="AU75" i="8"/>
  <c r="AU94" i="8"/>
  <c r="AU60" i="8"/>
  <c r="AU58" i="8"/>
  <c r="AU61" i="8"/>
  <c r="AU22" i="8"/>
  <c r="AU59" i="8"/>
  <c r="AU21" i="8"/>
  <c r="AY92" i="8"/>
  <c r="AY122" i="8"/>
  <c r="AY111" i="8"/>
  <c r="AY94" i="8"/>
  <c r="AY75" i="8"/>
  <c r="AY77" i="8"/>
  <c r="AY60" i="8"/>
  <c r="AY58" i="8"/>
  <c r="AY59" i="8"/>
  <c r="AY61" i="8"/>
  <c r="AY21" i="8"/>
  <c r="AY22" i="8"/>
  <c r="BC92" i="8"/>
  <c r="BC122" i="8"/>
  <c r="BC111" i="8"/>
  <c r="BC77" i="8"/>
  <c r="BC94" i="8"/>
  <c r="BC75" i="8"/>
  <c r="BC60" i="8"/>
  <c r="BC58" i="8"/>
  <c r="BC22" i="8"/>
  <c r="BC59" i="8"/>
  <c r="BC61" i="8"/>
  <c r="BC21" i="8"/>
  <c r="BG92" i="8"/>
  <c r="BG122" i="8"/>
  <c r="BG111" i="8"/>
  <c r="BG94" i="8"/>
  <c r="BG77" i="8"/>
  <c r="BG75" i="8"/>
  <c r="BG60" i="8"/>
  <c r="BG58" i="8"/>
  <c r="BG59" i="8"/>
  <c r="BG61" i="8"/>
  <c r="BG22" i="8"/>
  <c r="BG21" i="8"/>
  <c r="BK92" i="8"/>
  <c r="BK122" i="8"/>
  <c r="BK111" i="8"/>
  <c r="BK77" i="8"/>
  <c r="BK75" i="8"/>
  <c r="BK94" i="8"/>
  <c r="BK60" i="8"/>
  <c r="BK58" i="8"/>
  <c r="BK61" i="8"/>
  <c r="BK59" i="8"/>
  <c r="BK21" i="8"/>
  <c r="BK22" i="8"/>
  <c r="BO92" i="8"/>
  <c r="BO122" i="8"/>
  <c r="BO111" i="8"/>
  <c r="BO94" i="8"/>
  <c r="BO75" i="8"/>
  <c r="BO77" i="8"/>
  <c r="BO60" i="8"/>
  <c r="BO58" i="8"/>
  <c r="BO59" i="8"/>
  <c r="BO61" i="8"/>
  <c r="BO21" i="8"/>
  <c r="BO22" i="8"/>
  <c r="BS92" i="8"/>
  <c r="BS122" i="8"/>
  <c r="BS111" i="8"/>
  <c r="BS77" i="8"/>
  <c r="BS94" i="8"/>
  <c r="BS75" i="8"/>
  <c r="BS60" i="8"/>
  <c r="BS58" i="8"/>
  <c r="BS59" i="8"/>
  <c r="BS61" i="8"/>
  <c r="BS21" i="8"/>
  <c r="BS22" i="8"/>
  <c r="BW92" i="8"/>
  <c r="BW122" i="8"/>
  <c r="BW111" i="8"/>
  <c r="BW94" i="8"/>
  <c r="BW77" i="8"/>
  <c r="BW75" i="8"/>
  <c r="BW60" i="8"/>
  <c r="BW58" i="8"/>
  <c r="BW59" i="8"/>
  <c r="BW61" i="8"/>
  <c r="BW21" i="8"/>
  <c r="BW22" i="8"/>
  <c r="CA92" i="8"/>
  <c r="CA122" i="8"/>
  <c r="CA111" i="8"/>
  <c r="CA77" i="8"/>
  <c r="CA75" i="8"/>
  <c r="CA94" i="8"/>
  <c r="CA60" i="8"/>
  <c r="CA58" i="8"/>
  <c r="CA61" i="8"/>
  <c r="CA59" i="8"/>
  <c r="CA21" i="8"/>
  <c r="CA22" i="8"/>
  <c r="CE92" i="8"/>
  <c r="CE122" i="8"/>
  <c r="CE111" i="8"/>
  <c r="CE77" i="8"/>
  <c r="CE94" i="8"/>
  <c r="CE75" i="8"/>
  <c r="CE60" i="8"/>
  <c r="CE58" i="8"/>
  <c r="CE59" i="8"/>
  <c r="CE61" i="8"/>
  <c r="CE21" i="8"/>
  <c r="CE22" i="8"/>
  <c r="CI92" i="8"/>
  <c r="CI122" i="8"/>
  <c r="CI111" i="8"/>
  <c r="CI77" i="8"/>
  <c r="CI94" i="8"/>
  <c r="CI75" i="8"/>
  <c r="CI60" i="8"/>
  <c r="CI58" i="8"/>
  <c r="CI59" i="8"/>
  <c r="CI61" i="8"/>
  <c r="CI21" i="8"/>
  <c r="CI22" i="8"/>
  <c r="CM92" i="8"/>
  <c r="CM122" i="8"/>
  <c r="CM111" i="8"/>
  <c r="CM77" i="8"/>
  <c r="CM94" i="8"/>
  <c r="CM75" i="8"/>
  <c r="CM60" i="8"/>
  <c r="CM58" i="8"/>
  <c r="CM59" i="8"/>
  <c r="CM61" i="8"/>
  <c r="CM21" i="8"/>
  <c r="CM22" i="8"/>
  <c r="CQ92" i="8"/>
  <c r="CQ122" i="8"/>
  <c r="CQ111" i="8"/>
  <c r="CQ94" i="8"/>
  <c r="CQ77" i="8"/>
  <c r="CQ75" i="8"/>
  <c r="CQ61" i="8"/>
  <c r="CQ60" i="8"/>
  <c r="CQ58" i="8"/>
  <c r="CQ59" i="8"/>
  <c r="CQ21" i="8"/>
  <c r="CQ22" i="8"/>
  <c r="R12" i="8"/>
  <c r="K61" i="8"/>
  <c r="G58" i="8"/>
  <c r="G77" i="8"/>
  <c r="C58" i="8"/>
  <c r="C62" i="8" s="1"/>
  <c r="I58" i="8"/>
  <c r="I77" i="8"/>
  <c r="D58" i="8"/>
  <c r="J59" i="8"/>
  <c r="J77" i="8"/>
  <c r="L58" i="8"/>
  <c r="H60" i="8"/>
  <c r="H77" i="8"/>
  <c r="F58" i="8"/>
  <c r="E58" i="8"/>
  <c r="E77" i="8"/>
  <c r="Z94" i="8"/>
  <c r="AA94" i="8"/>
  <c r="P94" i="8"/>
  <c r="Y94" i="8"/>
  <c r="CW111" i="8"/>
  <c r="CW94" i="8"/>
  <c r="CW92" i="8"/>
  <c r="CW77" i="8"/>
  <c r="CW122" i="8"/>
  <c r="CW75" i="8"/>
  <c r="CW59" i="8"/>
  <c r="CW21" i="8"/>
  <c r="CW22" i="8"/>
  <c r="CW60" i="8"/>
  <c r="CW61" i="8"/>
  <c r="CW58" i="8"/>
  <c r="CX75" i="8"/>
  <c r="CX122" i="8"/>
  <c r="CX111" i="8"/>
  <c r="CX94" i="8"/>
  <c r="CX92" i="8"/>
  <c r="CX77" i="8"/>
  <c r="CX61" i="8"/>
  <c r="CX58" i="8"/>
  <c r="CX60" i="8"/>
  <c r="CX59" i="8"/>
  <c r="CX21" i="8"/>
  <c r="CX22" i="8"/>
  <c r="CU122" i="8"/>
  <c r="CU75" i="8"/>
  <c r="CU111" i="8"/>
  <c r="CU94" i="8"/>
  <c r="CU92" i="8"/>
  <c r="CU77" i="8"/>
  <c r="CU60" i="8"/>
  <c r="CU61" i="8"/>
  <c r="CU58" i="8"/>
  <c r="CU59" i="8"/>
  <c r="CU21" i="8"/>
  <c r="CU22" i="8"/>
  <c r="CV106" i="8"/>
  <c r="CV122" i="8"/>
  <c r="CV75" i="8"/>
  <c r="CV111" i="8"/>
  <c r="CV94" i="8"/>
  <c r="CV92" i="8"/>
  <c r="CV77" i="8"/>
  <c r="CV61" i="8"/>
  <c r="CV58" i="8"/>
  <c r="CV59" i="8"/>
  <c r="CV21" i="8"/>
  <c r="CV22" i="8"/>
  <c r="CV60" i="8"/>
  <c r="H17" i="8"/>
  <c r="H15" i="8"/>
  <c r="H10" i="8"/>
  <c r="H18" i="8"/>
  <c r="H19" i="8"/>
  <c r="P19" i="8"/>
  <c r="P17" i="8"/>
  <c r="P15" i="8"/>
  <c r="P10" i="8"/>
  <c r="P18" i="8"/>
  <c r="X18" i="8"/>
  <c r="X17" i="8"/>
  <c r="X15" i="8"/>
  <c r="X10" i="8"/>
  <c r="X19" i="8"/>
  <c r="AF18" i="8"/>
  <c r="AF19" i="8"/>
  <c r="AF17" i="8"/>
  <c r="AF15" i="8"/>
  <c r="AF10" i="8"/>
  <c r="AF12" i="8"/>
  <c r="AN18" i="8"/>
  <c r="AN17" i="8"/>
  <c r="AN15" i="8"/>
  <c r="AN10" i="8"/>
  <c r="AN12" i="8"/>
  <c r="AN19" i="8"/>
  <c r="AV18" i="8"/>
  <c r="AV19" i="8"/>
  <c r="AV17" i="8"/>
  <c r="AV15" i="8"/>
  <c r="AV10" i="8"/>
  <c r="AV12" i="8"/>
  <c r="BD18" i="8"/>
  <c r="BD17" i="8"/>
  <c r="BD15" i="8"/>
  <c r="BD10" i="8"/>
  <c r="BD12" i="8"/>
  <c r="BD19" i="8"/>
  <c r="BL18" i="8"/>
  <c r="BL19" i="8"/>
  <c r="BL17" i="8"/>
  <c r="BL15" i="8"/>
  <c r="BL10" i="8"/>
  <c r="BL12" i="8"/>
  <c r="BT18" i="8"/>
  <c r="BT17" i="8"/>
  <c r="BT15" i="8"/>
  <c r="BT10" i="8"/>
  <c r="BT12" i="8"/>
  <c r="BT19" i="8"/>
  <c r="CB18" i="8"/>
  <c r="CB19" i="8"/>
  <c r="CB17" i="8"/>
  <c r="CB15" i="8"/>
  <c r="CB10" i="8"/>
  <c r="CB12" i="8"/>
  <c r="CJ18" i="8"/>
  <c r="CJ17" i="8"/>
  <c r="CJ15" i="8"/>
  <c r="CJ10" i="8"/>
  <c r="CJ12" i="8"/>
  <c r="CJ19" i="8"/>
  <c r="CN18" i="8"/>
  <c r="CN19" i="8"/>
  <c r="CN17" i="8"/>
  <c r="CN15" i="8"/>
  <c r="CN10" i="8"/>
  <c r="CN12" i="8"/>
  <c r="X12" i="8"/>
  <c r="D19" i="8"/>
  <c r="D17" i="8"/>
  <c r="D15" i="8"/>
  <c r="D10" i="8"/>
  <c r="D18" i="8"/>
  <c r="L19" i="8"/>
  <c r="L17" i="8"/>
  <c r="L15" i="8"/>
  <c r="L10" i="8"/>
  <c r="L18" i="8"/>
  <c r="T19" i="8"/>
  <c r="T17" i="8"/>
  <c r="T15" i="8"/>
  <c r="T10" i="8"/>
  <c r="T18" i="8"/>
  <c r="AB18" i="8"/>
  <c r="AB19" i="8"/>
  <c r="AB17" i="8"/>
  <c r="AB15" i="8"/>
  <c r="AB10" i="8"/>
  <c r="AB12" i="8"/>
  <c r="AJ18" i="8"/>
  <c r="AJ19" i="8"/>
  <c r="AJ17" i="8"/>
  <c r="AJ15" i="8"/>
  <c r="AJ10" i="8"/>
  <c r="AJ12" i="8"/>
  <c r="AR18" i="8"/>
  <c r="AR19" i="8"/>
  <c r="AR17" i="8"/>
  <c r="AR15" i="8"/>
  <c r="AR10" i="8"/>
  <c r="AR12" i="8"/>
  <c r="AZ18" i="8"/>
  <c r="AZ19" i="8"/>
  <c r="AZ17" i="8"/>
  <c r="AZ15" i="8"/>
  <c r="AZ10" i="8"/>
  <c r="AZ12" i="8"/>
  <c r="BH18" i="8"/>
  <c r="BH19" i="8"/>
  <c r="BH17" i="8"/>
  <c r="BH15" i="8"/>
  <c r="BH10" i="8"/>
  <c r="BH12" i="8"/>
  <c r="BP18" i="8"/>
  <c r="BP19" i="8"/>
  <c r="BP17" i="8"/>
  <c r="BP15" i="8"/>
  <c r="BP10" i="8"/>
  <c r="BP12" i="8"/>
  <c r="BX18" i="8"/>
  <c r="BX19" i="8"/>
  <c r="BX17" i="8"/>
  <c r="BX15" i="8"/>
  <c r="BX10" i="8"/>
  <c r="BX12" i="8"/>
  <c r="CF18" i="8"/>
  <c r="CF19" i="8"/>
  <c r="CF17" i="8"/>
  <c r="CF15" i="8"/>
  <c r="CF10" i="8"/>
  <c r="CF12" i="8"/>
  <c r="CR18" i="8"/>
  <c r="CR19" i="8"/>
  <c r="CR17" i="8"/>
  <c r="CR15" i="8"/>
  <c r="CR10" i="8"/>
  <c r="CR12" i="8"/>
  <c r="T12" i="8"/>
  <c r="CF79" i="8"/>
  <c r="CV79" i="8"/>
  <c r="CV134" i="8"/>
  <c r="BD127" i="8"/>
  <c r="BB112" i="8"/>
  <c r="BB135" i="8"/>
  <c r="BB106" i="8"/>
  <c r="BN105" i="8"/>
  <c r="AX107" i="8"/>
  <c r="CR129" i="8"/>
  <c r="CR100" i="8"/>
  <c r="CR124" i="8"/>
  <c r="CV131" i="8"/>
  <c r="CR40" i="8"/>
  <c r="AX127" i="8"/>
  <c r="AT129" i="8"/>
  <c r="CH105" i="8"/>
  <c r="CL127" i="8"/>
  <c r="CP106" i="8"/>
  <c r="CP131" i="8"/>
  <c r="CH128" i="8"/>
  <c r="BJ136" i="8"/>
  <c r="CN127" i="8"/>
  <c r="CN128" i="8"/>
  <c r="BX40" i="8"/>
  <c r="CJ135" i="8"/>
  <c r="CR132" i="8"/>
  <c r="BZ136" i="8"/>
  <c r="CL107" i="8"/>
  <c r="CR135" i="8"/>
  <c r="CN131" i="8"/>
  <c r="CN105" i="8"/>
  <c r="CL100" i="8"/>
  <c r="CL135" i="8"/>
  <c r="CL105" i="8"/>
  <c r="CJ112" i="8"/>
  <c r="CH131" i="8"/>
  <c r="CD127" i="8"/>
  <c r="BZ128" i="8"/>
  <c r="BR124" i="8"/>
  <c r="BR131" i="8"/>
  <c r="BR128" i="8"/>
  <c r="BP106" i="8"/>
  <c r="BN128" i="8"/>
  <c r="E19" i="8"/>
  <c r="E18" i="8"/>
  <c r="E17" i="8"/>
  <c r="E15" i="8"/>
  <c r="E10" i="8"/>
  <c r="I19" i="8"/>
  <c r="I18" i="8"/>
  <c r="I17" i="8"/>
  <c r="I15" i="8"/>
  <c r="I10" i="8"/>
  <c r="M18" i="8"/>
  <c r="M15" i="8"/>
  <c r="M19" i="8"/>
  <c r="M17" i="8"/>
  <c r="M10" i="8"/>
  <c r="Q19" i="8"/>
  <c r="Q18" i="8"/>
  <c r="Q17" i="8"/>
  <c r="Q15" i="8"/>
  <c r="Q10" i="8"/>
  <c r="U19" i="8"/>
  <c r="U18" i="8"/>
  <c r="U17" i="8"/>
  <c r="U15" i="8"/>
  <c r="U10" i="8"/>
  <c r="Y19" i="8"/>
  <c r="Y17" i="8"/>
  <c r="Y15" i="8"/>
  <c r="Y10" i="8"/>
  <c r="Y18" i="8"/>
  <c r="AC18" i="8"/>
  <c r="AC17" i="8"/>
  <c r="AC15" i="8"/>
  <c r="AC19" i="8"/>
  <c r="AC10" i="8"/>
  <c r="AC12" i="8"/>
  <c r="AG19" i="8"/>
  <c r="AG18" i="8"/>
  <c r="AG17" i="8"/>
  <c r="AG15" i="8"/>
  <c r="AG10" i="8"/>
  <c r="AG12" i="8"/>
  <c r="AK19" i="8"/>
  <c r="AK18" i="8"/>
  <c r="AK17" i="8"/>
  <c r="AK15" i="8"/>
  <c r="AK10" i="8"/>
  <c r="AK12" i="8"/>
  <c r="AO19" i="8"/>
  <c r="AO17" i="8"/>
  <c r="AO15" i="8"/>
  <c r="AO12" i="8"/>
  <c r="AO18" i="8"/>
  <c r="AO10" i="8"/>
  <c r="AS18" i="8"/>
  <c r="AS19" i="8"/>
  <c r="AS17" i="8"/>
  <c r="AS15" i="8"/>
  <c r="AS10" i="8"/>
  <c r="AS12" i="8"/>
  <c r="AW19" i="8"/>
  <c r="AW18" i="8"/>
  <c r="AW17" i="8"/>
  <c r="AW15" i="8"/>
  <c r="AW10" i="8"/>
  <c r="AW12" i="8"/>
  <c r="BA19" i="8"/>
  <c r="BA18" i="8"/>
  <c r="BA17" i="8"/>
  <c r="BA15" i="8"/>
  <c r="BA10" i="8"/>
  <c r="BA12" i="8"/>
  <c r="BE19" i="8"/>
  <c r="BE18" i="8"/>
  <c r="BE17" i="8"/>
  <c r="BE15" i="8"/>
  <c r="BE10" i="8"/>
  <c r="BE12" i="8"/>
  <c r="BI18" i="8"/>
  <c r="BI17" i="8"/>
  <c r="BI15" i="8"/>
  <c r="BI19" i="8"/>
  <c r="BI12" i="8"/>
  <c r="BI10" i="8"/>
  <c r="BM19" i="8"/>
  <c r="BM18" i="8"/>
  <c r="BM17" i="8"/>
  <c r="BM15" i="8"/>
  <c r="BM10" i="8"/>
  <c r="BM12" i="8"/>
  <c r="BQ19" i="8"/>
  <c r="BQ18" i="8"/>
  <c r="BQ17" i="8"/>
  <c r="BQ15" i="8"/>
  <c r="BQ10" i="8"/>
  <c r="BQ12" i="8"/>
  <c r="BU19" i="8"/>
  <c r="BU17" i="8"/>
  <c r="BU15" i="8"/>
  <c r="BU10" i="8"/>
  <c r="BU12" i="8"/>
  <c r="BU18" i="8"/>
  <c r="BY18" i="8"/>
  <c r="BY15" i="8"/>
  <c r="BY19" i="8"/>
  <c r="BY17" i="8"/>
  <c r="BY12" i="8"/>
  <c r="BY10" i="8"/>
  <c r="CC19" i="8"/>
  <c r="CC18" i="8"/>
  <c r="CC17" i="8"/>
  <c r="CC15" i="8"/>
  <c r="CC10" i="8"/>
  <c r="CC12" i="8"/>
  <c r="CG19" i="8"/>
  <c r="CG18" i="8"/>
  <c r="CG17" i="8"/>
  <c r="CG15" i="8"/>
  <c r="CG10" i="8"/>
  <c r="CG12" i="8"/>
  <c r="CK19" i="8"/>
  <c r="CK17" i="8"/>
  <c r="CK15" i="8"/>
  <c r="CK10" i="8"/>
  <c r="CK12" i="8"/>
  <c r="CK18" i="8"/>
  <c r="CO18" i="8"/>
  <c r="CO17" i="8"/>
  <c r="CO10" i="8"/>
  <c r="CO19" i="8"/>
  <c r="CO15" i="8"/>
  <c r="CO12" i="8"/>
  <c r="CS19" i="8"/>
  <c r="CS18" i="8"/>
  <c r="CS17" i="8"/>
  <c r="CS15" i="8"/>
  <c r="CS10" i="8"/>
  <c r="CS12" i="8"/>
  <c r="H12" i="8"/>
  <c r="Q12" i="8"/>
  <c r="D12" i="8"/>
  <c r="I12" i="8"/>
  <c r="Y12" i="8"/>
  <c r="F19" i="8"/>
  <c r="F18" i="8"/>
  <c r="F17" i="8"/>
  <c r="F15" i="8"/>
  <c r="F10" i="8"/>
  <c r="J19" i="8"/>
  <c r="J18" i="8"/>
  <c r="J17" i="8"/>
  <c r="J15" i="8"/>
  <c r="J10" i="8"/>
  <c r="N18" i="8"/>
  <c r="N19" i="8"/>
  <c r="N17" i="8"/>
  <c r="N15" i="8"/>
  <c r="N10" i="8"/>
  <c r="R18" i="8"/>
  <c r="R17" i="8"/>
  <c r="R19" i="8"/>
  <c r="R15" i="8"/>
  <c r="R10" i="8"/>
  <c r="V19" i="8"/>
  <c r="V18" i="8"/>
  <c r="V17" i="8"/>
  <c r="V15" i="8"/>
  <c r="V10" i="8"/>
  <c r="Z19" i="8"/>
  <c r="Z18" i="8"/>
  <c r="Z17" i="8"/>
  <c r="Z15" i="8"/>
  <c r="Z10" i="8"/>
  <c r="AD19" i="8"/>
  <c r="AD17" i="8"/>
  <c r="AD15" i="8"/>
  <c r="AD12" i="8"/>
  <c r="AD18" i="8"/>
  <c r="AD10" i="8"/>
  <c r="AH18" i="8"/>
  <c r="AH19" i="8"/>
  <c r="AH17" i="8"/>
  <c r="AH15" i="8"/>
  <c r="AH12" i="8"/>
  <c r="AH10" i="8"/>
  <c r="AL19" i="8"/>
  <c r="AL18" i="8"/>
  <c r="AL17" i="8"/>
  <c r="AL15" i="8"/>
  <c r="AL10" i="8"/>
  <c r="AL12" i="8"/>
  <c r="AP19" i="8"/>
  <c r="AP18" i="8"/>
  <c r="AP17" i="8"/>
  <c r="AP15" i="8"/>
  <c r="AP10" i="8"/>
  <c r="AP12" i="8"/>
  <c r="AT19" i="8"/>
  <c r="AT17" i="8"/>
  <c r="AT15" i="8"/>
  <c r="AT10" i="8"/>
  <c r="AT18" i="8"/>
  <c r="AT12" i="8"/>
  <c r="AX18" i="8"/>
  <c r="AX17" i="8"/>
  <c r="AX15" i="8"/>
  <c r="AX19" i="8"/>
  <c r="AX10" i="8"/>
  <c r="AX12" i="8"/>
  <c r="BB19" i="8"/>
  <c r="BB18" i="8"/>
  <c r="BB17" i="8"/>
  <c r="BB15" i="8"/>
  <c r="BB10" i="8"/>
  <c r="BB12" i="8"/>
  <c r="BF19" i="8"/>
  <c r="BF18" i="8"/>
  <c r="BF17" i="8"/>
  <c r="BF15" i="8"/>
  <c r="BF10" i="8"/>
  <c r="BF12" i="8"/>
  <c r="BJ124" i="8"/>
  <c r="BJ19" i="8"/>
  <c r="BJ17" i="8"/>
  <c r="BJ15" i="8"/>
  <c r="BJ12" i="8"/>
  <c r="BJ18" i="8"/>
  <c r="BJ10" i="8"/>
  <c r="BN18" i="8"/>
  <c r="BN19" i="8"/>
  <c r="BN15" i="8"/>
  <c r="BN17" i="8"/>
  <c r="BN10" i="8"/>
  <c r="BN12" i="8"/>
  <c r="BR19" i="8"/>
  <c r="BR18" i="8"/>
  <c r="BR17" i="8"/>
  <c r="BR15" i="8"/>
  <c r="BR10" i="8"/>
  <c r="BR12" i="8"/>
  <c r="BV19" i="8"/>
  <c r="BV18" i="8"/>
  <c r="BV17" i="8"/>
  <c r="BV15" i="8"/>
  <c r="BV10" i="8"/>
  <c r="BV12" i="8"/>
  <c r="BZ19" i="8"/>
  <c r="BZ18" i="8"/>
  <c r="BZ17" i="8"/>
  <c r="BZ15" i="8"/>
  <c r="BZ10" i="8"/>
  <c r="BZ12" i="8"/>
  <c r="CD18" i="8"/>
  <c r="CD19" i="8"/>
  <c r="CD17" i="8"/>
  <c r="CD15" i="8"/>
  <c r="CD12" i="8"/>
  <c r="CD10" i="8"/>
  <c r="CH19" i="8"/>
  <c r="CH18" i="8"/>
  <c r="CH17" i="8"/>
  <c r="CH15" i="8"/>
  <c r="CH10" i="8"/>
  <c r="CH12" i="8"/>
  <c r="CL19" i="8"/>
  <c r="CL18" i="8"/>
  <c r="CL17" i="8"/>
  <c r="CL15" i="8"/>
  <c r="CL10" i="8"/>
  <c r="CL12" i="8"/>
  <c r="CP19" i="8"/>
  <c r="CP15" i="8"/>
  <c r="CP18" i="8"/>
  <c r="CP17" i="8"/>
  <c r="CP10" i="8"/>
  <c r="CP12" i="8"/>
  <c r="CT18" i="8"/>
  <c r="CT17" i="8"/>
  <c r="CT15" i="8"/>
  <c r="CT10" i="8"/>
  <c r="CT19" i="8"/>
  <c r="CT12" i="8"/>
  <c r="Z12" i="8"/>
  <c r="V12" i="8"/>
  <c r="N12" i="8"/>
  <c r="J12" i="8"/>
  <c r="AZ129" i="8"/>
  <c r="CR128" i="8"/>
  <c r="CV113" i="8"/>
  <c r="CR123" i="8"/>
  <c r="CR131" i="8"/>
  <c r="CR107" i="8"/>
  <c r="AZ135" i="8"/>
  <c r="CV105" i="8"/>
  <c r="CF132" i="8"/>
  <c r="BP132" i="8"/>
  <c r="CN132" i="8"/>
  <c r="CV136" i="8"/>
  <c r="CN112" i="8"/>
  <c r="CJ106" i="8"/>
  <c r="CH124" i="8"/>
  <c r="CF129" i="8"/>
  <c r="CD131" i="8"/>
  <c r="CD113" i="8"/>
  <c r="BZ105" i="8"/>
  <c r="BZ100" i="8"/>
  <c r="BV127" i="8"/>
  <c r="BR113" i="8"/>
  <c r="BR136" i="8"/>
  <c r="BR40" i="8"/>
  <c r="BR105" i="8"/>
  <c r="BR127" i="8"/>
  <c r="BN135" i="8"/>
  <c r="AP100" i="8"/>
  <c r="C19" i="8"/>
  <c r="C18" i="8"/>
  <c r="C17" i="8"/>
  <c r="C15" i="8"/>
  <c r="C10" i="8"/>
  <c r="G19" i="8"/>
  <c r="G18" i="8"/>
  <c r="G17" i="8"/>
  <c r="G15" i="8"/>
  <c r="G10" i="8"/>
  <c r="K19" i="8"/>
  <c r="K18" i="8"/>
  <c r="K17" i="8"/>
  <c r="K15" i="8"/>
  <c r="K10" i="8"/>
  <c r="O19" i="8"/>
  <c r="O18" i="8"/>
  <c r="O17" i="8"/>
  <c r="O15" i="8"/>
  <c r="O10" i="8"/>
  <c r="S19" i="8"/>
  <c r="S18" i="8"/>
  <c r="S17" i="8"/>
  <c r="S15" i="8"/>
  <c r="S10" i="8"/>
  <c r="W19" i="8"/>
  <c r="W18" i="8"/>
  <c r="W15" i="8"/>
  <c r="W17" i="8"/>
  <c r="W10" i="8"/>
  <c r="AA19" i="8"/>
  <c r="AA18" i="8"/>
  <c r="AA17" i="8"/>
  <c r="AA15" i="8"/>
  <c r="AA10" i="8"/>
  <c r="AE19" i="8"/>
  <c r="AE18" i="8"/>
  <c r="AE17" i="8"/>
  <c r="AE15" i="8"/>
  <c r="AE10" i="8"/>
  <c r="AE12" i="8"/>
  <c r="AI19" i="8"/>
  <c r="AI18" i="8"/>
  <c r="AI17" i="8"/>
  <c r="AI15" i="8"/>
  <c r="AI10" i="8"/>
  <c r="AI12" i="8"/>
  <c r="AM19" i="8"/>
  <c r="AM18" i="8"/>
  <c r="AM17" i="8"/>
  <c r="AM15" i="8"/>
  <c r="AM12" i="8"/>
  <c r="AM10" i="8"/>
  <c r="AQ19" i="8"/>
  <c r="AQ18" i="8"/>
  <c r="AQ17" i="8"/>
  <c r="AQ15" i="8"/>
  <c r="AQ10" i="8"/>
  <c r="AQ12" i="8"/>
  <c r="AU19" i="8"/>
  <c r="AU18" i="8"/>
  <c r="AU17" i="8"/>
  <c r="AU15" i="8"/>
  <c r="AU10" i="8"/>
  <c r="AU12" i="8"/>
  <c r="AY19" i="8"/>
  <c r="AY17" i="8"/>
  <c r="AY15" i="8"/>
  <c r="AY12" i="8"/>
  <c r="AY10" i="8"/>
  <c r="AY18" i="8"/>
  <c r="BC19" i="8"/>
  <c r="BC18" i="8"/>
  <c r="BC17" i="8"/>
  <c r="BC15" i="8"/>
  <c r="BC12" i="8"/>
  <c r="BC10" i="8"/>
  <c r="BG19" i="8"/>
  <c r="BG18" i="8"/>
  <c r="BG17" i="8"/>
  <c r="BG15" i="8"/>
  <c r="BG10" i="8"/>
  <c r="BG12" i="8"/>
  <c r="BK19" i="8"/>
  <c r="BK18" i="8"/>
  <c r="BK17" i="8"/>
  <c r="BK15" i="8"/>
  <c r="BK10" i="8"/>
  <c r="BK12" i="8"/>
  <c r="BO19" i="8"/>
  <c r="BO17" i="8"/>
  <c r="BO15" i="8"/>
  <c r="BO10" i="8"/>
  <c r="BO18" i="8"/>
  <c r="BO12" i="8"/>
  <c r="BS19" i="8"/>
  <c r="BS18" i="8"/>
  <c r="BS17" i="8"/>
  <c r="BS15" i="8"/>
  <c r="BS10" i="8"/>
  <c r="BS12" i="8"/>
  <c r="BW19" i="8"/>
  <c r="BW18" i="8"/>
  <c r="BW17" i="8"/>
  <c r="BW15" i="8"/>
  <c r="BW10" i="8"/>
  <c r="BW12" i="8"/>
  <c r="CA19" i="8"/>
  <c r="CA18" i="8"/>
  <c r="CA17" i="8"/>
  <c r="CA15" i="8"/>
  <c r="CA10" i="8"/>
  <c r="CA12" i="8"/>
  <c r="CE19" i="8"/>
  <c r="CE17" i="8"/>
  <c r="CE15" i="8"/>
  <c r="CE18" i="8"/>
  <c r="CE10" i="8"/>
  <c r="CE12" i="8"/>
  <c r="CI19" i="8"/>
  <c r="CI18" i="8"/>
  <c r="CI15" i="8"/>
  <c r="CI17" i="8"/>
  <c r="CI10" i="8"/>
  <c r="CI12" i="8"/>
  <c r="CM19" i="8"/>
  <c r="CM18" i="8"/>
  <c r="CM17" i="8"/>
  <c r="CM15" i="8"/>
  <c r="CM10" i="8"/>
  <c r="CM12" i="8"/>
  <c r="CQ19" i="8"/>
  <c r="CQ18" i="8"/>
  <c r="CQ17" i="8"/>
  <c r="CQ15" i="8"/>
  <c r="CQ10" i="8"/>
  <c r="CQ12" i="8"/>
  <c r="F12" i="8"/>
  <c r="E12" i="8"/>
  <c r="AA12" i="8"/>
  <c r="U12" i="8"/>
  <c r="S12" i="8"/>
  <c r="P12" i="8"/>
  <c r="L12" i="8"/>
  <c r="CU18" i="8"/>
  <c r="CU10" i="8"/>
  <c r="CU12" i="8"/>
  <c r="CU19" i="8"/>
  <c r="CU17" i="8"/>
  <c r="CU15" i="8"/>
  <c r="CV19" i="8"/>
  <c r="CV17" i="8"/>
  <c r="CV15" i="8"/>
  <c r="CV10" i="8"/>
  <c r="CV12" i="8"/>
  <c r="CV18" i="8"/>
  <c r="CW19" i="8"/>
  <c r="CW17" i="8"/>
  <c r="CW15" i="8"/>
  <c r="CW10" i="8"/>
  <c r="CW12" i="8"/>
  <c r="CW18" i="8"/>
  <c r="CX19" i="8"/>
  <c r="CX17" i="8"/>
  <c r="CX15" i="8"/>
  <c r="CX10" i="8"/>
  <c r="CX12" i="8"/>
  <c r="CX18" i="8"/>
  <c r="BJ79" i="8"/>
  <c r="BF135" i="8"/>
  <c r="C8" i="8"/>
  <c r="G8" i="8"/>
  <c r="K8" i="8"/>
  <c r="O8" i="8"/>
  <c r="S8" i="8"/>
  <c r="W8" i="8"/>
  <c r="AA8" i="8"/>
  <c r="AE8" i="8"/>
  <c r="AI8" i="8"/>
  <c r="AM8" i="8"/>
  <c r="AQ8" i="8"/>
  <c r="AU8" i="8"/>
  <c r="AY8" i="8"/>
  <c r="BC8" i="8"/>
  <c r="BG8" i="8"/>
  <c r="BK8" i="8"/>
  <c r="BO8" i="8"/>
  <c r="BS8" i="8"/>
  <c r="BW8" i="8"/>
  <c r="CA8" i="8"/>
  <c r="CE8" i="8"/>
  <c r="CI8" i="8"/>
  <c r="CM8" i="8"/>
  <c r="CQ8" i="8"/>
  <c r="CU8" i="8"/>
  <c r="D8" i="8"/>
  <c r="H8" i="8"/>
  <c r="L8" i="8"/>
  <c r="P8" i="8"/>
  <c r="T8" i="8"/>
  <c r="X8" i="8"/>
  <c r="AB8" i="8"/>
  <c r="AF8" i="8"/>
  <c r="AJ8" i="8"/>
  <c r="AN8" i="8"/>
  <c r="AR8" i="8"/>
  <c r="AV8" i="8"/>
  <c r="AZ8" i="8"/>
  <c r="BD8" i="8"/>
  <c r="BH8" i="8"/>
  <c r="BL8" i="8"/>
  <c r="BP8" i="8"/>
  <c r="BT8" i="8"/>
  <c r="BX8" i="8"/>
  <c r="CB8" i="8"/>
  <c r="CF8" i="8"/>
  <c r="CJ8" i="8"/>
  <c r="CN8" i="8"/>
  <c r="CR8" i="8"/>
  <c r="CV8" i="8"/>
  <c r="BJ106" i="8"/>
  <c r="E8" i="8"/>
  <c r="I8" i="8"/>
  <c r="M8" i="8"/>
  <c r="Q8" i="8"/>
  <c r="U8" i="8"/>
  <c r="Y8" i="8"/>
  <c r="AC8" i="8"/>
  <c r="AG8" i="8"/>
  <c r="AK8" i="8"/>
  <c r="AO8" i="8"/>
  <c r="AS8" i="8"/>
  <c r="AW8" i="8"/>
  <c r="BA8" i="8"/>
  <c r="BE8" i="8"/>
  <c r="BI8" i="8"/>
  <c r="BM8" i="8"/>
  <c r="BQ8" i="8"/>
  <c r="BU8" i="8"/>
  <c r="BY8" i="8"/>
  <c r="CC8" i="8"/>
  <c r="CG8" i="8"/>
  <c r="CK8" i="8"/>
  <c r="CO8" i="8"/>
  <c r="CS8" i="8"/>
  <c r="CW8" i="8"/>
  <c r="F8" i="8"/>
  <c r="J8" i="8"/>
  <c r="N8" i="8"/>
  <c r="R8" i="8"/>
  <c r="V8" i="8"/>
  <c r="Z8" i="8"/>
  <c r="AD8" i="8"/>
  <c r="AH8" i="8"/>
  <c r="AL8" i="8"/>
  <c r="AP8" i="8"/>
  <c r="AT8" i="8"/>
  <c r="AX8" i="8"/>
  <c r="BB8" i="8"/>
  <c r="BF8" i="8"/>
  <c r="BJ8" i="8"/>
  <c r="BN8" i="8"/>
  <c r="BR8" i="8"/>
  <c r="BV8" i="8"/>
  <c r="BZ8" i="8"/>
  <c r="CD8" i="8"/>
  <c r="CH8" i="8"/>
  <c r="CL8" i="8"/>
  <c r="CP8" i="8"/>
  <c r="CT8" i="8"/>
  <c r="CX8" i="8"/>
  <c r="BM113" i="8"/>
  <c r="CO132" i="8"/>
  <c r="CS112" i="8"/>
  <c r="BH107" i="8"/>
  <c r="BF132" i="8"/>
  <c r="BU106" i="8"/>
  <c r="BI129" i="8"/>
  <c r="BG40" i="8"/>
  <c r="BG112" i="8"/>
  <c r="AP79" i="8"/>
  <c r="AU106" i="8"/>
  <c r="BI113" i="8"/>
  <c r="CS100" i="8"/>
  <c r="CA79" i="8"/>
  <c r="BN129" i="8"/>
  <c r="BN40" i="8"/>
  <c r="BJ105" i="8"/>
  <c r="BJ40" i="8"/>
  <c r="BJ127" i="8"/>
  <c r="BF136" i="8"/>
  <c r="AN100" i="8"/>
  <c r="BN79" i="8"/>
  <c r="BN112" i="8"/>
  <c r="BJ134" i="8"/>
  <c r="BF100" i="8"/>
  <c r="BF40" i="8"/>
  <c r="BF113" i="8"/>
  <c r="CQ123" i="8"/>
  <c r="BY132" i="8"/>
  <c r="CW72" i="8"/>
  <c r="CW89" i="8"/>
  <c r="CW91" i="8"/>
  <c r="BI123" i="8"/>
  <c r="BI132" i="8"/>
  <c r="BI128" i="8"/>
  <c r="BI135" i="8"/>
  <c r="BM135" i="8"/>
  <c r="BM134" i="8"/>
  <c r="AJ72" i="8"/>
  <c r="AJ91" i="8"/>
  <c r="AJ89" i="8"/>
  <c r="AN91" i="8"/>
  <c r="AN72" i="8"/>
  <c r="AN89" i="8"/>
  <c r="AR72" i="8"/>
  <c r="AR91" i="8"/>
  <c r="AR89" i="8"/>
  <c r="AV72" i="8"/>
  <c r="AV91" i="8"/>
  <c r="AV89" i="8"/>
  <c r="AZ72" i="8"/>
  <c r="AZ91" i="8"/>
  <c r="AZ89" i="8"/>
  <c r="BD72" i="8"/>
  <c r="BD91" i="8"/>
  <c r="BD89" i="8"/>
  <c r="BH72" i="8"/>
  <c r="BH91" i="8"/>
  <c r="BH89" i="8"/>
  <c r="BL72" i="8"/>
  <c r="BL91" i="8"/>
  <c r="BL89" i="8"/>
  <c r="BP72" i="8"/>
  <c r="BP91" i="8"/>
  <c r="BP89" i="8"/>
  <c r="BT72" i="8"/>
  <c r="BT91" i="8"/>
  <c r="BT89" i="8"/>
  <c r="BX72" i="8"/>
  <c r="BX91" i="8"/>
  <c r="BX89" i="8"/>
  <c r="CB72" i="8"/>
  <c r="CB91" i="8"/>
  <c r="CB89" i="8"/>
  <c r="CF72" i="8"/>
  <c r="CF91" i="8"/>
  <c r="CF89" i="8"/>
  <c r="CJ72" i="8"/>
  <c r="CJ91" i="8"/>
  <c r="CJ89" i="8"/>
  <c r="CN72" i="8"/>
  <c r="CN91" i="8"/>
  <c r="CN89" i="8"/>
  <c r="CR91" i="8"/>
  <c r="CR72" i="8"/>
  <c r="CR89" i="8"/>
  <c r="CV72" i="8"/>
  <c r="CV91" i="8"/>
  <c r="CV89" i="8"/>
  <c r="CJ134" i="8"/>
  <c r="CJ129" i="8"/>
  <c r="CJ123" i="8"/>
  <c r="CJ131" i="8"/>
  <c r="CN135" i="8"/>
  <c r="AH91" i="8"/>
  <c r="AH89" i="8"/>
  <c r="AH72" i="8"/>
  <c r="AL112" i="8"/>
  <c r="AL91" i="8"/>
  <c r="AL89" i="8"/>
  <c r="AL72" i="8"/>
  <c r="AP91" i="8"/>
  <c r="AP89" i="8"/>
  <c r="AP72" i="8"/>
  <c r="AT91" i="8"/>
  <c r="AT89" i="8"/>
  <c r="AT72" i="8"/>
  <c r="AX91" i="8"/>
  <c r="AX89" i="8"/>
  <c r="AX72" i="8"/>
  <c r="BB91" i="8"/>
  <c r="BB89" i="8"/>
  <c r="BB72" i="8"/>
  <c r="BF91" i="8"/>
  <c r="BF89" i="8"/>
  <c r="BF72" i="8"/>
  <c r="BJ91" i="8"/>
  <c r="BJ89" i="8"/>
  <c r="BJ72" i="8"/>
  <c r="BN91" i="8"/>
  <c r="BN89" i="8"/>
  <c r="BN72" i="8"/>
  <c r="BR91" i="8"/>
  <c r="BR89" i="8"/>
  <c r="BR72" i="8"/>
  <c r="BV91" i="8"/>
  <c r="BV89" i="8"/>
  <c r="BV72" i="8"/>
  <c r="BZ91" i="8"/>
  <c r="BZ89" i="8"/>
  <c r="BZ72" i="8"/>
  <c r="CD91" i="8"/>
  <c r="CD89" i="8"/>
  <c r="CD72" i="8"/>
  <c r="CH91" i="8"/>
  <c r="CH89" i="8"/>
  <c r="CH72" i="8"/>
  <c r="CL91" i="8"/>
  <c r="CL89" i="8"/>
  <c r="CL72" i="8"/>
  <c r="CP91" i="8"/>
  <c r="CP89" i="8"/>
  <c r="CP72" i="8"/>
  <c r="CT91" i="8"/>
  <c r="CT89" i="8"/>
  <c r="CT72" i="8"/>
  <c r="CX91" i="8"/>
  <c r="CX89" i="8"/>
  <c r="CX72" i="8"/>
  <c r="AG72" i="8"/>
  <c r="AG91" i="8"/>
  <c r="AG89" i="8"/>
  <c r="AK72" i="8"/>
  <c r="AK91" i="8"/>
  <c r="AK89" i="8"/>
  <c r="AO72" i="8"/>
  <c r="AO91" i="8"/>
  <c r="AO89" i="8"/>
  <c r="AS72" i="8"/>
  <c r="AS91" i="8"/>
  <c r="AS89" i="8"/>
  <c r="AW72" i="8"/>
  <c r="AW91" i="8"/>
  <c r="AW89" i="8"/>
  <c r="BA72" i="8"/>
  <c r="BA91" i="8"/>
  <c r="BA89" i="8"/>
  <c r="BE134" i="8"/>
  <c r="BE72" i="8"/>
  <c r="BE89" i="8"/>
  <c r="BE91" i="8"/>
  <c r="BI72" i="8"/>
  <c r="BI91" i="8"/>
  <c r="BI89" i="8"/>
  <c r="BM40" i="8"/>
  <c r="BM72" i="8"/>
  <c r="BM89" i="8"/>
  <c r="BM91" i="8"/>
  <c r="BQ72" i="8"/>
  <c r="BQ91" i="8"/>
  <c r="BQ89" i="8"/>
  <c r="BU72" i="8"/>
  <c r="BU89" i="8"/>
  <c r="BU91" i="8"/>
  <c r="BY72" i="8"/>
  <c r="BY91" i="8"/>
  <c r="BY89" i="8"/>
  <c r="CC72" i="8"/>
  <c r="CC89" i="8"/>
  <c r="CC91" i="8"/>
  <c r="CG72" i="8"/>
  <c r="CG91" i="8"/>
  <c r="CG89" i="8"/>
  <c r="CK72" i="8"/>
  <c r="CK89" i="8"/>
  <c r="CK91" i="8"/>
  <c r="CO72" i="8"/>
  <c r="CO91" i="8"/>
  <c r="CO89" i="8"/>
  <c r="CS72" i="8"/>
  <c r="CS89" i="8"/>
  <c r="CS91" i="8"/>
  <c r="AO123" i="8"/>
  <c r="AG136" i="8"/>
  <c r="BM132" i="8"/>
  <c r="BI106" i="8"/>
  <c r="CG123" i="8"/>
  <c r="AG131" i="8"/>
  <c r="AG107" i="8"/>
  <c r="CJ124" i="8"/>
  <c r="CJ128" i="8"/>
  <c r="BX135" i="8"/>
  <c r="CN136" i="8"/>
  <c r="CN106" i="8"/>
  <c r="CG112" i="8"/>
  <c r="CN134" i="8"/>
  <c r="BQ79" i="8"/>
  <c r="AI89" i="8"/>
  <c r="AI91" i="8"/>
  <c r="AI72" i="8"/>
  <c r="AM89" i="8"/>
  <c r="AM91" i="8"/>
  <c r="AM72" i="8"/>
  <c r="AQ89" i="8"/>
  <c r="AQ72" i="8"/>
  <c r="AQ91" i="8"/>
  <c r="AU89" i="8"/>
  <c r="AU91" i="8"/>
  <c r="AU72" i="8"/>
  <c r="AY89" i="8"/>
  <c r="AY91" i="8"/>
  <c r="AY72" i="8"/>
  <c r="BC89" i="8"/>
  <c r="BC91" i="8"/>
  <c r="BC72" i="8"/>
  <c r="BG89" i="8"/>
  <c r="BG72" i="8"/>
  <c r="BG91" i="8"/>
  <c r="BK89" i="8"/>
  <c r="BK91" i="8"/>
  <c r="BK72" i="8"/>
  <c r="BO89" i="8"/>
  <c r="BO91" i="8"/>
  <c r="BO72" i="8"/>
  <c r="BS89" i="8"/>
  <c r="BS91" i="8"/>
  <c r="BS72" i="8"/>
  <c r="BW89" i="8"/>
  <c r="BW72" i="8"/>
  <c r="BW91" i="8"/>
  <c r="CA89" i="8"/>
  <c r="CA91" i="8"/>
  <c r="CA72" i="8"/>
  <c r="CE89" i="8"/>
  <c r="CE91" i="8"/>
  <c r="CE72" i="8"/>
  <c r="CI89" i="8"/>
  <c r="CI91" i="8"/>
  <c r="CI72" i="8"/>
  <c r="CM112" i="8"/>
  <c r="CM89" i="8"/>
  <c r="CM72" i="8"/>
  <c r="CM91" i="8"/>
  <c r="CQ89" i="8"/>
  <c r="CQ91" i="8"/>
  <c r="CQ72" i="8"/>
  <c r="CU89" i="8"/>
  <c r="CU91" i="8"/>
  <c r="CU72" i="8"/>
  <c r="BM131" i="8"/>
  <c r="BE107" i="8"/>
  <c r="AL100" i="8"/>
  <c r="BC113" i="8"/>
  <c r="AJ42" i="8"/>
  <c r="AJ62" i="8"/>
  <c r="AN42" i="8"/>
  <c r="AN62" i="8"/>
  <c r="AR42" i="8"/>
  <c r="AR62" i="8"/>
  <c r="AV42" i="8"/>
  <c r="AV62" i="8"/>
  <c r="AZ42" i="8"/>
  <c r="AZ62" i="8"/>
  <c r="BD42" i="8"/>
  <c r="BD62" i="8"/>
  <c r="BH42" i="8"/>
  <c r="BH62" i="8"/>
  <c r="BL42" i="8"/>
  <c r="BL62" i="8"/>
  <c r="BP42" i="8"/>
  <c r="BP62" i="8"/>
  <c r="BT42" i="8"/>
  <c r="BT62" i="8"/>
  <c r="BX42" i="8"/>
  <c r="BX62" i="8"/>
  <c r="CB42" i="8"/>
  <c r="CB62" i="8"/>
  <c r="CF42" i="8"/>
  <c r="CF62" i="8"/>
  <c r="CJ42" i="8"/>
  <c r="CJ62" i="8"/>
  <c r="CN42" i="8"/>
  <c r="CN62" i="8"/>
  <c r="CR42" i="8"/>
  <c r="CR62" i="8"/>
  <c r="CV42" i="8"/>
  <c r="CV62" i="8"/>
  <c r="AG42" i="8"/>
  <c r="AG62" i="8"/>
  <c r="AK62" i="8"/>
  <c r="AO136" i="8"/>
  <c r="AO62" i="8"/>
  <c r="AS42" i="8"/>
  <c r="AS62" i="8"/>
  <c r="AW132" i="8"/>
  <c r="AW62" i="8"/>
  <c r="BA62" i="8"/>
  <c r="BE124" i="8"/>
  <c r="BE62" i="8"/>
  <c r="BI42" i="8"/>
  <c r="BI62" i="8"/>
  <c r="BM136" i="8"/>
  <c r="BM62" i="8"/>
  <c r="BQ62" i="8"/>
  <c r="BU42" i="8"/>
  <c r="BU62" i="8"/>
  <c r="BY42" i="8"/>
  <c r="BY62" i="8"/>
  <c r="CC42" i="8"/>
  <c r="CC62" i="8"/>
  <c r="CG42" i="8"/>
  <c r="CG62" i="8"/>
  <c r="CK42" i="8"/>
  <c r="CK62" i="8"/>
  <c r="CO42" i="8"/>
  <c r="CO62" i="8"/>
  <c r="CS42" i="8"/>
  <c r="CS62" i="8"/>
  <c r="CW42" i="8"/>
  <c r="CW62" i="8"/>
  <c r="R62" i="8"/>
  <c r="AH113" i="8"/>
  <c r="AH62" i="8"/>
  <c r="AL62" i="8"/>
  <c r="AP62" i="8"/>
  <c r="AT62" i="8"/>
  <c r="AX62" i="8"/>
  <c r="BB62" i="8"/>
  <c r="BF62" i="8"/>
  <c r="BJ62" i="8"/>
  <c r="BN107" i="8"/>
  <c r="BN62" i="8"/>
  <c r="BR106" i="8"/>
  <c r="BR62" i="8"/>
  <c r="BV42" i="8"/>
  <c r="BV62" i="8"/>
  <c r="BZ62" i="8"/>
  <c r="CD42" i="8"/>
  <c r="CD62" i="8"/>
  <c r="CH62" i="8"/>
  <c r="CL42" i="8"/>
  <c r="CL62" i="8"/>
  <c r="CP42" i="8"/>
  <c r="CP62" i="8"/>
  <c r="CT42" i="8"/>
  <c r="CT62" i="8"/>
  <c r="CX42" i="8"/>
  <c r="CX62" i="8"/>
  <c r="AI42" i="8"/>
  <c r="AI62" i="8"/>
  <c r="AM62" i="8"/>
  <c r="AQ62" i="8"/>
  <c r="AU128" i="8"/>
  <c r="AU62" i="8"/>
  <c r="AY42" i="8"/>
  <c r="AY62" i="8"/>
  <c r="BC62" i="8"/>
  <c r="BG42" i="8"/>
  <c r="BG62" i="8"/>
  <c r="BK62" i="8"/>
  <c r="BO62" i="8"/>
  <c r="BS62" i="8"/>
  <c r="BW42" i="8"/>
  <c r="BW62" i="8"/>
  <c r="CA62" i="8"/>
  <c r="CE42" i="8"/>
  <c r="CE62" i="8"/>
  <c r="CI42" i="8"/>
  <c r="CI62" i="8"/>
  <c r="CM136" i="8"/>
  <c r="CM62" i="8"/>
  <c r="CQ42" i="8"/>
  <c r="CQ62" i="8"/>
  <c r="CU62" i="8"/>
  <c r="BJ113" i="8"/>
  <c r="BJ129" i="8"/>
  <c r="BJ132" i="8"/>
  <c r="BF128" i="8"/>
  <c r="BF107" i="8"/>
  <c r="BB105" i="8"/>
  <c r="AH100" i="8"/>
  <c r="AP128" i="8"/>
  <c r="CS113" i="8"/>
  <c r="BE105" i="8"/>
  <c r="CC124" i="8"/>
  <c r="BF124" i="8"/>
  <c r="BF129" i="8"/>
  <c r="AL40" i="8"/>
  <c r="AS113" i="8"/>
  <c r="AX124" i="8"/>
  <c r="BC134" i="8"/>
  <c r="BE129" i="8"/>
  <c r="CS134" i="8"/>
  <c r="CG40" i="8"/>
  <c r="BU132" i="8"/>
  <c r="BM123" i="8"/>
  <c r="CS129" i="8"/>
  <c r="CS131" i="8"/>
  <c r="CS127" i="8"/>
  <c r="BE127" i="8"/>
  <c r="CK123" i="8"/>
  <c r="CS124" i="8"/>
  <c r="CK105" i="8"/>
  <c r="CK107" i="8"/>
  <c r="CC129" i="8"/>
  <c r="CC128" i="8"/>
  <c r="BI131" i="8"/>
  <c r="BK129" i="8"/>
  <c r="CO127" i="8"/>
  <c r="CG136" i="8"/>
  <c r="BY135" i="8"/>
  <c r="CS40" i="8"/>
  <c r="BM128" i="8"/>
  <c r="CS135" i="8"/>
  <c r="BM100" i="8"/>
  <c r="BE132" i="8"/>
  <c r="BE135" i="8"/>
  <c r="CS107" i="8"/>
  <c r="CK113" i="8"/>
  <c r="CK100" i="8"/>
  <c r="CC134" i="8"/>
  <c r="CC105" i="8"/>
  <c r="BY79" i="8"/>
  <c r="BQ127" i="8"/>
  <c r="BA112" i="8"/>
  <c r="AG105" i="8"/>
  <c r="CS123" i="8"/>
  <c r="CK129" i="8"/>
  <c r="BU123" i="8"/>
  <c r="AS131" i="8"/>
  <c r="CS106" i="8"/>
  <c r="CS132" i="8"/>
  <c r="CG106" i="8"/>
  <c r="BE112" i="8"/>
  <c r="CO79" i="8"/>
  <c r="CS79" i="8"/>
  <c r="CK79" i="8"/>
  <c r="CK112" i="8"/>
  <c r="CK40" i="8"/>
  <c r="CC135" i="8"/>
  <c r="BU135" i="8"/>
  <c r="BQ100" i="8"/>
  <c r="AH79" i="8"/>
  <c r="AU132" i="8"/>
  <c r="AU136" i="8"/>
  <c r="AH135" i="8"/>
  <c r="AH106" i="8"/>
  <c r="AL134" i="8"/>
  <c r="AL106" i="8"/>
  <c r="AL132" i="8"/>
  <c r="AL128" i="8"/>
  <c r="AP124" i="8"/>
  <c r="BF123" i="8"/>
  <c r="BF106" i="8"/>
  <c r="BF79" i="8"/>
  <c r="AQ42" i="8"/>
  <c r="BJ107" i="8"/>
  <c r="BJ135" i="8"/>
  <c r="BJ128" i="8"/>
  <c r="CA135" i="8"/>
  <c r="BM129" i="8"/>
  <c r="BC107" i="8"/>
  <c r="BM79" i="8"/>
  <c r="BE123" i="8"/>
  <c r="BW106" i="8"/>
  <c r="CK131" i="8"/>
  <c r="CK106" i="8"/>
  <c r="CK132" i="8"/>
  <c r="CK135" i="8"/>
  <c r="CC40" i="8"/>
  <c r="BU100" i="8"/>
  <c r="BQ40" i="8"/>
  <c r="BG134" i="8"/>
  <c r="CC107" i="8"/>
  <c r="CC131" i="8"/>
  <c r="BY100" i="8"/>
  <c r="BU79" i="8"/>
  <c r="BQ132" i="8"/>
  <c r="CE128" i="8"/>
  <c r="AH42" i="8"/>
  <c r="AH134" i="8"/>
  <c r="AH132" i="8"/>
  <c r="AH129" i="8"/>
  <c r="AH107" i="8"/>
  <c r="AH131" i="8"/>
  <c r="AH105" i="8"/>
  <c r="AH123" i="8"/>
  <c r="AH127" i="8"/>
  <c r="AH112" i="8"/>
  <c r="AH128" i="8"/>
  <c r="AH40" i="8"/>
  <c r="AH124" i="8"/>
  <c r="AH136" i="8"/>
  <c r="AL42" i="8"/>
  <c r="AL79" i="8"/>
  <c r="AL107" i="8"/>
  <c r="AL136" i="8"/>
  <c r="AL129" i="8"/>
  <c r="AL127" i="8"/>
  <c r="AL135" i="8"/>
  <c r="AL124" i="8"/>
  <c r="AL131" i="8"/>
  <c r="AL113" i="8"/>
  <c r="AL105" i="8"/>
  <c r="AL123" i="8"/>
  <c r="AP42" i="8"/>
  <c r="AP131" i="8"/>
  <c r="AP132" i="8"/>
  <c r="AP105" i="8"/>
  <c r="AP113" i="8"/>
  <c r="AP123" i="8"/>
  <c r="AP40" i="8"/>
  <c r="AP112" i="8"/>
  <c r="AP127" i="8"/>
  <c r="AP135" i="8"/>
  <c r="AP129" i="8"/>
  <c r="AP107" i="8"/>
  <c r="AP136" i="8"/>
  <c r="AP134" i="8"/>
  <c r="AP106" i="8"/>
  <c r="AT42" i="8"/>
  <c r="AT132" i="8"/>
  <c r="AT123" i="8"/>
  <c r="AT105" i="8"/>
  <c r="AT127" i="8"/>
  <c r="AT79" i="8"/>
  <c r="AT40" i="8"/>
  <c r="AT135" i="8"/>
  <c r="AT106" i="8"/>
  <c r="AT136" i="8"/>
  <c r="AT134" i="8"/>
  <c r="AT113" i="8"/>
  <c r="AT107" i="8"/>
  <c r="AT131" i="8"/>
  <c r="AX42" i="8"/>
  <c r="AX100" i="8"/>
  <c r="AX129" i="8"/>
  <c r="AX136" i="8"/>
  <c r="AX135" i="8"/>
  <c r="AX131" i="8"/>
  <c r="AX79" i="8"/>
  <c r="AX132" i="8"/>
  <c r="AX106" i="8"/>
  <c r="BB42" i="8"/>
  <c r="BB124" i="8"/>
  <c r="BB129" i="8"/>
  <c r="BF42" i="8"/>
  <c r="BF134" i="8"/>
  <c r="BF112" i="8"/>
  <c r="BJ42" i="8"/>
  <c r="BJ112" i="8"/>
  <c r="BJ123" i="8"/>
  <c r="BN42" i="8"/>
  <c r="BN123" i="8"/>
  <c r="BN100" i="8"/>
  <c r="BN136" i="8"/>
  <c r="BR42" i="8"/>
  <c r="BR100" i="8"/>
  <c r="BR134" i="8"/>
  <c r="BZ42" i="8"/>
  <c r="BZ40" i="8"/>
  <c r="BZ112" i="8"/>
  <c r="CH42" i="8"/>
  <c r="CL136" i="8"/>
  <c r="CX100" i="8"/>
  <c r="AM42" i="8"/>
  <c r="AU124" i="8"/>
  <c r="AU42" i="8"/>
  <c r="BC42" i="8"/>
  <c r="BK79" i="8"/>
  <c r="BK42" i="8"/>
  <c r="BO40" i="8"/>
  <c r="BO42" i="8"/>
  <c r="BS123" i="8"/>
  <c r="BS42" i="8"/>
  <c r="CA42" i="8"/>
  <c r="CM131" i="8"/>
  <c r="CM42" i="8"/>
  <c r="AK128" i="8"/>
  <c r="AK42" i="8"/>
  <c r="AO42" i="8"/>
  <c r="AW42" i="8"/>
  <c r="BA100" i="8"/>
  <c r="BA42" i="8"/>
  <c r="BE136" i="8"/>
  <c r="BE42" i="8"/>
  <c r="BM124" i="8"/>
  <c r="BM42" i="8"/>
  <c r="BQ42" i="8"/>
  <c r="CU42" i="8"/>
  <c r="AM134" i="8"/>
  <c r="AK105" i="8"/>
  <c r="BO129" i="8"/>
  <c r="BO100" i="8"/>
  <c r="BO131" i="8"/>
  <c r="AJ74" i="8"/>
  <c r="AJ65" i="8"/>
  <c r="AN74" i="8"/>
  <c r="AN65" i="8"/>
  <c r="AR74" i="8"/>
  <c r="AR65" i="8"/>
  <c r="AV74" i="8"/>
  <c r="AV65" i="8"/>
  <c r="AZ74" i="8"/>
  <c r="AZ65" i="8"/>
  <c r="BD74" i="8"/>
  <c r="BD65" i="8"/>
  <c r="BH74" i="8"/>
  <c r="BH65" i="8"/>
  <c r="BL74" i="8"/>
  <c r="BL65" i="8"/>
  <c r="BP74" i="8"/>
  <c r="BP65" i="8"/>
  <c r="BT74" i="8"/>
  <c r="BT65" i="8"/>
  <c r="BX74" i="8"/>
  <c r="BX65" i="8"/>
  <c r="CB74" i="8"/>
  <c r="CB65" i="8"/>
  <c r="CF74" i="8"/>
  <c r="CF65" i="8"/>
  <c r="CJ74" i="8"/>
  <c r="CJ65" i="8"/>
  <c r="CN74" i="8"/>
  <c r="CN65" i="8"/>
  <c r="CR74" i="8"/>
  <c r="CR65" i="8"/>
  <c r="AG65" i="8"/>
  <c r="AG74" i="8"/>
  <c r="AK65" i="8"/>
  <c r="AK74" i="8"/>
  <c r="AO65" i="8"/>
  <c r="AO74" i="8"/>
  <c r="AS65" i="8"/>
  <c r="AS74" i="8"/>
  <c r="AW65" i="8"/>
  <c r="AW74" i="8"/>
  <c r="BA65" i="8"/>
  <c r="BA74" i="8"/>
  <c r="BE106" i="8"/>
  <c r="BE65" i="8"/>
  <c r="BE74" i="8"/>
  <c r="BI124" i="8"/>
  <c r="BI65" i="8"/>
  <c r="BI74" i="8"/>
  <c r="BM65" i="8"/>
  <c r="BM74" i="8"/>
  <c r="BQ65" i="8"/>
  <c r="BQ74" i="8"/>
  <c r="BU124" i="8"/>
  <c r="BU65" i="8"/>
  <c r="BU74" i="8"/>
  <c r="BY65" i="8"/>
  <c r="BY74" i="8"/>
  <c r="CC65" i="8"/>
  <c r="CC74" i="8"/>
  <c r="CG65" i="8"/>
  <c r="CG74" i="8"/>
  <c r="CK65" i="8"/>
  <c r="CK74" i="8"/>
  <c r="CO65" i="8"/>
  <c r="CO74" i="8"/>
  <c r="CS65" i="8"/>
  <c r="CS74" i="8"/>
  <c r="AH65" i="8"/>
  <c r="AH74" i="8"/>
  <c r="AL65" i="8"/>
  <c r="AL74" i="8"/>
  <c r="AP65" i="8"/>
  <c r="AP74" i="8"/>
  <c r="AT65" i="8"/>
  <c r="AT74" i="8"/>
  <c r="AX65" i="8"/>
  <c r="AX74" i="8"/>
  <c r="BB65" i="8"/>
  <c r="BB74" i="8"/>
  <c r="BF65" i="8"/>
  <c r="BF74" i="8"/>
  <c r="BJ65" i="8"/>
  <c r="BJ74" i="8"/>
  <c r="BN65" i="8"/>
  <c r="BN74" i="8"/>
  <c r="BR65" i="8"/>
  <c r="BR74" i="8"/>
  <c r="BV65" i="8"/>
  <c r="BV74" i="8"/>
  <c r="BZ65" i="8"/>
  <c r="BZ74" i="8"/>
  <c r="CD65" i="8"/>
  <c r="CD74" i="8"/>
  <c r="CH65" i="8"/>
  <c r="CH74" i="8"/>
  <c r="CL65" i="8"/>
  <c r="CL74" i="8"/>
  <c r="CP65" i="8"/>
  <c r="CP74" i="8"/>
  <c r="CT65" i="8"/>
  <c r="CT74" i="8"/>
  <c r="AI65" i="8"/>
  <c r="AI74" i="8"/>
  <c r="AM124" i="8"/>
  <c r="AM65" i="8"/>
  <c r="AM74" i="8"/>
  <c r="AQ132" i="8"/>
  <c r="AQ65" i="8"/>
  <c r="AQ74" i="8"/>
  <c r="AU112" i="8"/>
  <c r="AU65" i="8"/>
  <c r="AU74" i="8"/>
  <c r="AY65" i="8"/>
  <c r="AY74" i="8"/>
  <c r="BC65" i="8"/>
  <c r="BC74" i="8"/>
  <c r="BG65" i="8"/>
  <c r="BG74" i="8"/>
  <c r="BK65" i="8"/>
  <c r="BK74" i="8"/>
  <c r="BO65" i="8"/>
  <c r="BO74" i="8"/>
  <c r="BS65" i="8"/>
  <c r="BS74" i="8"/>
  <c r="BW65" i="8"/>
  <c r="BW74" i="8"/>
  <c r="CA65" i="8"/>
  <c r="CA74" i="8"/>
  <c r="CE100" i="8"/>
  <c r="CE65" i="8"/>
  <c r="CE74" i="8"/>
  <c r="CI65" i="8"/>
  <c r="CI74" i="8"/>
  <c r="CM65" i="8"/>
  <c r="CM74" i="8"/>
  <c r="CQ113" i="8"/>
  <c r="CQ65" i="8"/>
  <c r="CQ74" i="8"/>
  <c r="CV74" i="8"/>
  <c r="CW65" i="8"/>
  <c r="CW74" i="8"/>
  <c r="CX65" i="8"/>
  <c r="CX74" i="8"/>
  <c r="CU65" i="8"/>
  <c r="CU74" i="8"/>
  <c r="CV135" i="8"/>
  <c r="CV65" i="8"/>
  <c r="AM128" i="8"/>
  <c r="AM123" i="8"/>
  <c r="BY112" i="8"/>
  <c r="BY128" i="8"/>
  <c r="BY123" i="8"/>
  <c r="BU128" i="8"/>
  <c r="BQ134" i="8"/>
  <c r="BM107" i="8"/>
  <c r="BM105" i="8"/>
  <c r="BE113" i="8"/>
  <c r="AW134" i="8"/>
  <c r="AW105" i="8"/>
  <c r="CQ135" i="8"/>
  <c r="BS124" i="8"/>
  <c r="BC127" i="8"/>
  <c r="BS106" i="8"/>
  <c r="AM127" i="8"/>
  <c r="BI105" i="8"/>
  <c r="CC106" i="8"/>
  <c r="CC79" i="8"/>
  <c r="CC123" i="8"/>
  <c r="CC112" i="8"/>
  <c r="BY124" i="8"/>
  <c r="BY131" i="8"/>
  <c r="BU136" i="8"/>
  <c r="BQ113" i="8"/>
  <c r="BQ123" i="8"/>
  <c r="BI100" i="8"/>
  <c r="BE79" i="8"/>
  <c r="AW135" i="8"/>
  <c r="BS132" i="8"/>
  <c r="BO107" i="8"/>
  <c r="BG128" i="8"/>
  <c r="BQ106" i="8"/>
  <c r="BM112" i="8"/>
  <c r="BE40" i="8"/>
  <c r="BA127" i="8"/>
  <c r="BA107" i="8"/>
  <c r="AW124" i="8"/>
  <c r="AO135" i="8"/>
  <c r="BS127" i="8"/>
  <c r="BK135" i="8"/>
  <c r="BC79" i="8"/>
  <c r="BS136" i="8"/>
  <c r="BS112" i="8"/>
  <c r="CA100" i="8"/>
  <c r="CE131" i="8"/>
  <c r="AM136" i="8"/>
  <c r="AM105" i="8"/>
  <c r="BQ112" i="8"/>
  <c r="BQ124" i="8"/>
  <c r="BI127" i="8"/>
  <c r="BE131" i="8"/>
  <c r="BA131" i="8"/>
  <c r="BA128" i="8"/>
  <c r="AW127" i="8"/>
  <c r="AO106" i="8"/>
  <c r="AK129" i="8"/>
  <c r="CQ129" i="8"/>
  <c r="CE134" i="8"/>
  <c r="BS40" i="8"/>
  <c r="BO112" i="8"/>
  <c r="BC131" i="8"/>
  <c r="AM107" i="8"/>
  <c r="CE105" i="8"/>
  <c r="BI79" i="8"/>
  <c r="BI136" i="8"/>
  <c r="BI40" i="8"/>
  <c r="BE128" i="8"/>
  <c r="BA132" i="8"/>
  <c r="BA134" i="8"/>
  <c r="AW128" i="8"/>
  <c r="AO79" i="8"/>
  <c r="AO100" i="8"/>
  <c r="AK40" i="8"/>
  <c r="AK134" i="8"/>
  <c r="BQ128" i="8"/>
  <c r="BK136" i="8"/>
  <c r="BC106" i="8"/>
  <c r="BC124" i="8"/>
  <c r="BC40" i="8"/>
  <c r="AY132" i="8"/>
  <c r="AY113" i="8"/>
  <c r="CA107" i="8"/>
  <c r="BQ131" i="8"/>
  <c r="BQ135" i="8"/>
  <c r="BM127" i="8"/>
  <c r="BI112" i="8"/>
  <c r="BE100" i="8"/>
  <c r="BA105" i="8"/>
  <c r="BA40" i="8"/>
  <c r="BA135" i="8"/>
  <c r="AW113" i="8"/>
  <c r="AW79" i="8"/>
  <c r="AW131" i="8"/>
  <c r="AK112" i="8"/>
  <c r="AK100" i="8"/>
  <c r="CQ134" i="8"/>
  <c r="CQ100" i="8"/>
  <c r="CM40" i="8"/>
  <c r="CE40" i="8"/>
  <c r="BS105" i="8"/>
  <c r="BO127" i="8"/>
  <c r="BO105" i="8"/>
  <c r="BK100" i="8"/>
  <c r="BC136" i="8"/>
  <c r="BC128" i="8"/>
  <c r="CE129" i="8"/>
  <c r="BW112" i="8"/>
  <c r="CM135" i="8"/>
  <c r="CE112" i="8"/>
  <c r="BW127" i="8"/>
  <c r="BA113" i="8"/>
  <c r="AW112" i="8"/>
  <c r="AW123" i="8"/>
  <c r="AW40" i="8"/>
  <c r="AO129" i="8"/>
  <c r="AO132" i="8"/>
  <c r="AK136" i="8"/>
  <c r="AK127" i="8"/>
  <c r="AG124" i="8"/>
  <c r="CE107" i="8"/>
  <c r="CE124" i="8"/>
  <c r="BW132" i="8"/>
  <c r="BS100" i="8"/>
  <c r="BO79" i="8"/>
  <c r="BO128" i="8"/>
  <c r="BK124" i="8"/>
  <c r="BG132" i="8"/>
  <c r="AY135" i="8"/>
  <c r="D27" i="8"/>
  <c r="H27" i="8"/>
  <c r="L27" i="8"/>
  <c r="P27" i="8"/>
  <c r="T27" i="8"/>
  <c r="X27" i="8"/>
  <c r="AB27" i="8"/>
  <c r="AF27" i="8"/>
  <c r="AJ126" i="8"/>
  <c r="AJ28" i="8"/>
  <c r="AJ27" i="8"/>
  <c r="AN126" i="8"/>
  <c r="AN27" i="8"/>
  <c r="AN28" i="8"/>
  <c r="AR126" i="8"/>
  <c r="AR28" i="8"/>
  <c r="AR27" i="8"/>
  <c r="AV126" i="8"/>
  <c r="AV27" i="8"/>
  <c r="AV28" i="8"/>
  <c r="AZ126" i="8"/>
  <c r="AZ28" i="8"/>
  <c r="AZ27" i="8"/>
  <c r="BD126" i="8"/>
  <c r="BD28" i="8"/>
  <c r="BD27" i="8"/>
  <c r="BH126" i="8"/>
  <c r="BH28" i="8"/>
  <c r="BH27" i="8"/>
  <c r="BL126" i="8"/>
  <c r="BL27" i="8"/>
  <c r="BL28" i="8"/>
  <c r="BP126" i="8"/>
  <c r="BP28" i="8"/>
  <c r="BP27" i="8"/>
  <c r="BT126" i="8"/>
  <c r="BT27" i="8"/>
  <c r="BT28" i="8"/>
  <c r="BX126" i="8"/>
  <c r="BX28" i="8"/>
  <c r="BX27" i="8"/>
  <c r="CB126" i="8"/>
  <c r="CB28" i="8"/>
  <c r="CB27" i="8"/>
  <c r="CF126" i="8"/>
  <c r="CF27" i="8"/>
  <c r="CF28" i="8"/>
  <c r="CJ126" i="8"/>
  <c r="CJ27" i="8"/>
  <c r="CJ28" i="8"/>
  <c r="CN126" i="8"/>
  <c r="CN28" i="8"/>
  <c r="CN27" i="8"/>
  <c r="CR126" i="8"/>
  <c r="CR28" i="8"/>
  <c r="CR27" i="8"/>
  <c r="E27" i="8"/>
  <c r="I27" i="8"/>
  <c r="M27" i="8"/>
  <c r="Q27" i="8"/>
  <c r="U27" i="8"/>
  <c r="Y27" i="8"/>
  <c r="AC27" i="8"/>
  <c r="AG27" i="8"/>
  <c r="AG126" i="8"/>
  <c r="AG28" i="8"/>
  <c r="AK126" i="8"/>
  <c r="AK28" i="8"/>
  <c r="AK27" i="8"/>
  <c r="AO28" i="8"/>
  <c r="AO126" i="8"/>
  <c r="AO27" i="8"/>
  <c r="AS28" i="8"/>
  <c r="AS27" i="8"/>
  <c r="AS126" i="8"/>
  <c r="AW28" i="8"/>
  <c r="AW126" i="8"/>
  <c r="AW27" i="8"/>
  <c r="BA126" i="8"/>
  <c r="BA28" i="8"/>
  <c r="BA27" i="8"/>
  <c r="BE28" i="8"/>
  <c r="BE27" i="8"/>
  <c r="BE126" i="8"/>
  <c r="BI28" i="8"/>
  <c r="BI27" i="8"/>
  <c r="BI126" i="8"/>
  <c r="BM28" i="8"/>
  <c r="BM126" i="8"/>
  <c r="BM27" i="8"/>
  <c r="BQ126" i="8"/>
  <c r="BQ28" i="8"/>
  <c r="BQ27" i="8"/>
  <c r="BU28" i="8"/>
  <c r="BU27" i="8"/>
  <c r="BU126" i="8"/>
  <c r="BY28" i="8"/>
  <c r="BY27" i="8"/>
  <c r="BY126" i="8"/>
  <c r="CC28" i="8"/>
  <c r="CC126" i="8"/>
  <c r="CC27" i="8"/>
  <c r="CG126" i="8"/>
  <c r="CG28" i="8"/>
  <c r="CG27" i="8"/>
  <c r="CK28" i="8"/>
  <c r="CK27" i="8"/>
  <c r="CK126" i="8"/>
  <c r="CO28" i="8"/>
  <c r="CO126" i="8"/>
  <c r="CO27" i="8"/>
  <c r="CS28" i="8"/>
  <c r="CS27" i="8"/>
  <c r="CS126" i="8"/>
  <c r="F27" i="8"/>
  <c r="J27" i="8"/>
  <c r="N27" i="8"/>
  <c r="R27" i="8"/>
  <c r="V27" i="8"/>
  <c r="Z27" i="8"/>
  <c r="AD27" i="8"/>
  <c r="AH28" i="8"/>
  <c r="AH126" i="8"/>
  <c r="AH27" i="8"/>
  <c r="AL27" i="8"/>
  <c r="AL28" i="8"/>
  <c r="AL126" i="8"/>
  <c r="AP126" i="8"/>
  <c r="AP28" i="8"/>
  <c r="AP27" i="8"/>
  <c r="AT28" i="8"/>
  <c r="AT27" i="8"/>
  <c r="AT126" i="8"/>
  <c r="AX126" i="8"/>
  <c r="AX28" i="8"/>
  <c r="AX27" i="8"/>
  <c r="BB27" i="8"/>
  <c r="BB126" i="8"/>
  <c r="BB28" i="8"/>
  <c r="BF126" i="8"/>
  <c r="BF28" i="8"/>
  <c r="BF27" i="8"/>
  <c r="BJ27" i="8"/>
  <c r="BJ126" i="8"/>
  <c r="BJ28" i="8"/>
  <c r="BN28" i="8"/>
  <c r="BN126" i="8"/>
  <c r="BN27" i="8"/>
  <c r="BR27" i="8"/>
  <c r="BR126" i="8"/>
  <c r="BR28" i="8"/>
  <c r="BV126" i="8"/>
  <c r="BV28" i="8"/>
  <c r="BV27" i="8"/>
  <c r="BZ28" i="8"/>
  <c r="BZ27" i="8"/>
  <c r="BZ126" i="8"/>
  <c r="CD28" i="8"/>
  <c r="CD126" i="8"/>
  <c r="CD27" i="8"/>
  <c r="CH126" i="8"/>
  <c r="CH27" i="8"/>
  <c r="CH28" i="8"/>
  <c r="CL126" i="8"/>
  <c r="CL28" i="8"/>
  <c r="CL27" i="8"/>
  <c r="CP28" i="8"/>
  <c r="CP126" i="8"/>
  <c r="CP27" i="8"/>
  <c r="CT27" i="8"/>
  <c r="CT126" i="8"/>
  <c r="CT28" i="8"/>
  <c r="C27" i="8"/>
  <c r="G27" i="8"/>
  <c r="K27" i="8"/>
  <c r="O27" i="8"/>
  <c r="S27" i="8"/>
  <c r="W27" i="8"/>
  <c r="AA27" i="8"/>
  <c r="AE27" i="8"/>
  <c r="AI27" i="8"/>
  <c r="AI126" i="8"/>
  <c r="AI28" i="8"/>
  <c r="AM126" i="8"/>
  <c r="AM27" i="8"/>
  <c r="AM28" i="8"/>
  <c r="AQ28" i="8"/>
  <c r="AQ27" i="8"/>
  <c r="AQ126" i="8"/>
  <c r="AU126" i="8"/>
  <c r="AU28" i="8"/>
  <c r="AU27" i="8"/>
  <c r="AY126" i="8"/>
  <c r="AY27" i="8"/>
  <c r="AY28" i="8"/>
  <c r="BC126" i="8"/>
  <c r="BC27" i="8"/>
  <c r="BC28" i="8"/>
  <c r="BG28" i="8"/>
  <c r="BG126" i="8"/>
  <c r="BG27" i="8"/>
  <c r="BK126" i="8"/>
  <c r="BK28" i="8"/>
  <c r="BK27" i="8"/>
  <c r="BO28" i="8"/>
  <c r="BO126" i="8"/>
  <c r="BO27" i="8"/>
  <c r="BS27" i="8"/>
  <c r="BS126" i="8"/>
  <c r="BS28" i="8"/>
  <c r="BW126" i="8"/>
  <c r="BW28" i="8"/>
  <c r="BW27" i="8"/>
  <c r="CA126" i="8"/>
  <c r="CA28" i="8"/>
  <c r="CA27" i="8"/>
  <c r="CE126" i="8"/>
  <c r="CE27" i="8"/>
  <c r="CE28" i="8"/>
  <c r="CI28" i="8"/>
  <c r="CI126" i="8"/>
  <c r="CI27" i="8"/>
  <c r="CM126" i="8"/>
  <c r="CM28" i="8"/>
  <c r="CM27" i="8"/>
  <c r="CQ126" i="8"/>
  <c r="CQ28" i="8"/>
  <c r="CQ27" i="8"/>
  <c r="CV126" i="8"/>
  <c r="CV28" i="8"/>
  <c r="CV27" i="8"/>
  <c r="CW126" i="8"/>
  <c r="CW27" i="8"/>
  <c r="CW28" i="8"/>
  <c r="CX27" i="8"/>
  <c r="CX28" i="8"/>
  <c r="CX126" i="8"/>
  <c r="CU28" i="8"/>
  <c r="CU126" i="8"/>
  <c r="CU27" i="8"/>
  <c r="CN124" i="8"/>
  <c r="CV129" i="8"/>
  <c r="CJ107" i="8"/>
  <c r="BK112" i="8"/>
  <c r="CA127" i="8"/>
  <c r="CE135" i="8"/>
  <c r="CX127" i="8"/>
  <c r="CX106" i="8"/>
  <c r="CX131" i="8"/>
  <c r="CX112" i="8"/>
  <c r="CX136" i="8"/>
  <c r="CU106" i="8"/>
  <c r="CU123" i="8"/>
  <c r="CQ107" i="8"/>
  <c r="CQ40" i="8"/>
  <c r="CM128" i="8"/>
  <c r="CE106" i="8"/>
  <c r="BS113" i="8"/>
  <c r="BK123" i="8"/>
  <c r="BK113" i="8"/>
  <c r="BG105" i="8"/>
  <c r="BC123" i="8"/>
  <c r="AY107" i="8"/>
  <c r="AY124" i="8"/>
  <c r="AY112" i="8"/>
  <c r="AQ107" i="8"/>
  <c r="BW123" i="8"/>
  <c r="BW113" i="8"/>
  <c r="CU128" i="8"/>
  <c r="BW135" i="8"/>
  <c r="BG79" i="8"/>
  <c r="CM106" i="8"/>
  <c r="BW40" i="8"/>
  <c r="AU113" i="8"/>
  <c r="AI100" i="8"/>
  <c r="AI123" i="8"/>
  <c r="AI67" i="8"/>
  <c r="AI29" i="8"/>
  <c r="AI84" i="8" s="1"/>
  <c r="AI112" i="8"/>
  <c r="AI128" i="8"/>
  <c r="AI135" i="8"/>
  <c r="AI79" i="8"/>
  <c r="AI106" i="8"/>
  <c r="AI107" i="8"/>
  <c r="AI132" i="8"/>
  <c r="AI131" i="8"/>
  <c r="AI105" i="8"/>
  <c r="AI113" i="8"/>
  <c r="AI134" i="8"/>
  <c r="AI129" i="8"/>
  <c r="AI124" i="8"/>
  <c r="AI127" i="8"/>
  <c r="AI40" i="8"/>
  <c r="AI136" i="8"/>
  <c r="AM67" i="8"/>
  <c r="AM29" i="8"/>
  <c r="AM84" i="8" s="1"/>
  <c r="AM132" i="8"/>
  <c r="AM129" i="8"/>
  <c r="AM40" i="8"/>
  <c r="AM79" i="8"/>
  <c r="AM112" i="8"/>
  <c r="AM106" i="8"/>
  <c r="AM113" i="8"/>
  <c r="AM135" i="8"/>
  <c r="AM131" i="8"/>
  <c r="AM100" i="8"/>
  <c r="AQ29" i="8"/>
  <c r="AQ84" i="8" s="1"/>
  <c r="AQ67" i="8"/>
  <c r="AQ106" i="8"/>
  <c r="AQ124" i="8"/>
  <c r="AQ105" i="8"/>
  <c r="AQ112" i="8"/>
  <c r="AQ127" i="8"/>
  <c r="AQ123" i="8"/>
  <c r="AQ79" i="8"/>
  <c r="AQ134" i="8"/>
  <c r="AQ129" i="8"/>
  <c r="AQ100" i="8"/>
  <c r="AQ131" i="8"/>
  <c r="AQ135" i="8"/>
  <c r="AQ128" i="8"/>
  <c r="AQ136" i="8"/>
  <c r="AQ113" i="8"/>
  <c r="AU67" i="8"/>
  <c r="AU29" i="8"/>
  <c r="AU84" i="8" s="1"/>
  <c r="AU105" i="8"/>
  <c r="AU134" i="8"/>
  <c r="AU79" i="8"/>
  <c r="AU135" i="8"/>
  <c r="AU40" i="8"/>
  <c r="AU100" i="8"/>
  <c r="AU107" i="8"/>
  <c r="AU123" i="8"/>
  <c r="AU131" i="8"/>
  <c r="AU129" i="8"/>
  <c r="AU127" i="8"/>
  <c r="AY67" i="8"/>
  <c r="AY29" i="8"/>
  <c r="AY84" i="8" s="1"/>
  <c r="AY105" i="8"/>
  <c r="AY79" i="8"/>
  <c r="AY127" i="8"/>
  <c r="AY106" i="8"/>
  <c r="AY136" i="8"/>
  <c r="AY134" i="8"/>
  <c r="AY128" i="8"/>
  <c r="AY100" i="8"/>
  <c r="AY131" i="8"/>
  <c r="AY129" i="8"/>
  <c r="AY40" i="8"/>
  <c r="AY123" i="8"/>
  <c r="BC67" i="8"/>
  <c r="BC29" i="8"/>
  <c r="BC84" i="8" s="1"/>
  <c r="BC100" i="8"/>
  <c r="BC105" i="8"/>
  <c r="BC132" i="8"/>
  <c r="BC135" i="8"/>
  <c r="BC112" i="8"/>
  <c r="BC129" i="8"/>
  <c r="BG29" i="8"/>
  <c r="BG84" i="8" s="1"/>
  <c r="BG67" i="8"/>
  <c r="BG135" i="8"/>
  <c r="BG123" i="8"/>
  <c r="BG131" i="8"/>
  <c r="BG113" i="8"/>
  <c r="BG136" i="8"/>
  <c r="BG100" i="8"/>
  <c r="BG129" i="8"/>
  <c r="BG127" i="8"/>
  <c r="BG106" i="8"/>
  <c r="BG124" i="8"/>
  <c r="BK67" i="8"/>
  <c r="BK29" i="8"/>
  <c r="BK84" i="8" s="1"/>
  <c r="BK105" i="8"/>
  <c r="BK128" i="8"/>
  <c r="BK131" i="8"/>
  <c r="BK106" i="8"/>
  <c r="BK107" i="8"/>
  <c r="BK127" i="8"/>
  <c r="BK40" i="8"/>
  <c r="BK134" i="8"/>
  <c r="BK132" i="8"/>
  <c r="BO67" i="8"/>
  <c r="BO29" i="8"/>
  <c r="BO84" i="8" s="1"/>
  <c r="BO106" i="8"/>
  <c r="BO123" i="8"/>
  <c r="BO136" i="8"/>
  <c r="BO132" i="8"/>
  <c r="BO135" i="8"/>
  <c r="BO134" i="8"/>
  <c r="BS67" i="8"/>
  <c r="BS29" i="8"/>
  <c r="BS84" i="8" s="1"/>
  <c r="BS128" i="8"/>
  <c r="BS79" i="8"/>
  <c r="BS134" i="8"/>
  <c r="BS107" i="8"/>
  <c r="BS131" i="8"/>
  <c r="BS135" i="8"/>
  <c r="BS129" i="8"/>
  <c r="BW29" i="8"/>
  <c r="BW84" i="8" s="1"/>
  <c r="BW67" i="8"/>
  <c r="BW134" i="8"/>
  <c r="BW124" i="8"/>
  <c r="BW79" i="8"/>
  <c r="BW100" i="8"/>
  <c r="BW105" i="8"/>
  <c r="BW129" i="8"/>
  <c r="BW107" i="8"/>
  <c r="BW128" i="8"/>
  <c r="BW136" i="8"/>
  <c r="BW131" i="8"/>
  <c r="CA67" i="8"/>
  <c r="CA29" i="8"/>
  <c r="CA84" i="8" s="1"/>
  <c r="CA132" i="8"/>
  <c r="CA113" i="8"/>
  <c r="CA105" i="8"/>
  <c r="CA106" i="8"/>
  <c r="CA128" i="8"/>
  <c r="CA134" i="8"/>
  <c r="CA129" i="8"/>
  <c r="CA131" i="8"/>
  <c r="CA112" i="8"/>
  <c r="CA123" i="8"/>
  <c r="CA136" i="8"/>
  <c r="CA40" i="8"/>
  <c r="CA124" i="8"/>
  <c r="CE67" i="8"/>
  <c r="CE29" i="8"/>
  <c r="CE84" i="8" s="1"/>
  <c r="CE136" i="8"/>
  <c r="CE113" i="8"/>
  <c r="CE123" i="8"/>
  <c r="CE79" i="8"/>
  <c r="CE127" i="8"/>
  <c r="CI29" i="8"/>
  <c r="CI84" i="8" s="1"/>
  <c r="CI67" i="8"/>
  <c r="CI132" i="8"/>
  <c r="CI79" i="8"/>
  <c r="CI136" i="8"/>
  <c r="CI124" i="8"/>
  <c r="CI127" i="8"/>
  <c r="CI131" i="8"/>
  <c r="CI123" i="8"/>
  <c r="CI113" i="8"/>
  <c r="CI128" i="8"/>
  <c r="CI107" i="8"/>
  <c r="CI129" i="8"/>
  <c r="CI135" i="8"/>
  <c r="CI100" i="8"/>
  <c r="CI134" i="8"/>
  <c r="CI112" i="8"/>
  <c r="CI106" i="8"/>
  <c r="CI40" i="8"/>
  <c r="CI105" i="8"/>
  <c r="CM29" i="8"/>
  <c r="CM84" i="8" s="1"/>
  <c r="CM67" i="8"/>
  <c r="CM134" i="8"/>
  <c r="CM79" i="8"/>
  <c r="CQ29" i="8"/>
  <c r="CQ84" i="8" s="1"/>
  <c r="CQ67" i="8"/>
  <c r="CQ105" i="8"/>
  <c r="CQ132" i="8"/>
  <c r="CU105" i="8"/>
  <c r="CU79" i="8"/>
  <c r="CU127" i="8"/>
  <c r="CU100" i="8"/>
  <c r="CU136" i="8"/>
  <c r="CU134" i="8"/>
  <c r="BO113" i="8"/>
  <c r="CE132" i="8"/>
  <c r="AQ40" i="8"/>
  <c r="BO124" i="8"/>
  <c r="AG29" i="8"/>
  <c r="AG84" i="8" s="1"/>
  <c r="AG67" i="8"/>
  <c r="AK67" i="8"/>
  <c r="AK29" i="8"/>
  <c r="AK84" i="8" s="1"/>
  <c r="AO29" i="8"/>
  <c r="AO84" i="8" s="1"/>
  <c r="AO67" i="8"/>
  <c r="AS29" i="8"/>
  <c r="AS84" i="8" s="1"/>
  <c r="AS67" i="8"/>
  <c r="AW29" i="8"/>
  <c r="AW84" i="8" s="1"/>
  <c r="AW67" i="8"/>
  <c r="BA67" i="8"/>
  <c r="BA29" i="8"/>
  <c r="BA84" i="8" s="1"/>
  <c r="BE29" i="8"/>
  <c r="BE84" i="8" s="1"/>
  <c r="BE67" i="8"/>
  <c r="BI29" i="8"/>
  <c r="BI84" i="8" s="1"/>
  <c r="BI67" i="8"/>
  <c r="BM67" i="8"/>
  <c r="BM29" i="8"/>
  <c r="BM84" i="8" s="1"/>
  <c r="BQ67" i="8"/>
  <c r="BQ29" i="8"/>
  <c r="BQ84" i="8" s="1"/>
  <c r="BU67" i="8"/>
  <c r="BU29" i="8"/>
  <c r="BU84" i="8" s="1"/>
  <c r="BY29" i="8"/>
  <c r="BY84" i="8" s="1"/>
  <c r="BY67" i="8"/>
  <c r="CC29" i="8"/>
  <c r="CC84" i="8" s="1"/>
  <c r="CC67" i="8"/>
  <c r="CG67" i="8"/>
  <c r="CG29" i="8"/>
  <c r="CG84" i="8" s="1"/>
  <c r="CK29" i="8"/>
  <c r="CK84" i="8" s="1"/>
  <c r="CK67" i="8"/>
  <c r="CO67" i="8"/>
  <c r="CO29" i="8"/>
  <c r="CO84" i="8" s="1"/>
  <c r="CS67" i="8"/>
  <c r="CS29" i="8"/>
  <c r="CS84" i="8" s="1"/>
  <c r="AH29" i="8"/>
  <c r="AH84" i="8" s="1"/>
  <c r="AH67" i="8"/>
  <c r="AL29" i="8"/>
  <c r="AL84" i="8" s="1"/>
  <c r="AL67" i="8"/>
  <c r="AP29" i="8"/>
  <c r="AP84" i="8" s="1"/>
  <c r="AP67" i="8"/>
  <c r="AT29" i="8"/>
  <c r="AT84" i="8" s="1"/>
  <c r="AT67" i="8"/>
  <c r="AX29" i="8"/>
  <c r="AX84" i="8" s="1"/>
  <c r="AX67" i="8"/>
  <c r="BB29" i="8"/>
  <c r="BB84" i="8" s="1"/>
  <c r="BB67" i="8"/>
  <c r="BF29" i="8"/>
  <c r="BF84" i="8" s="1"/>
  <c r="BF67" i="8"/>
  <c r="BJ29" i="8"/>
  <c r="BJ84" i="8" s="1"/>
  <c r="BJ67" i="8"/>
  <c r="BN29" i="8"/>
  <c r="BN84" i="8" s="1"/>
  <c r="BN67" i="8"/>
  <c r="BR29" i="8"/>
  <c r="BR84" i="8" s="1"/>
  <c r="BR67" i="8"/>
  <c r="BV29" i="8"/>
  <c r="BV84" i="8" s="1"/>
  <c r="BV67" i="8"/>
  <c r="BZ29" i="8"/>
  <c r="BZ84" i="8" s="1"/>
  <c r="BZ67" i="8"/>
  <c r="CD29" i="8"/>
  <c r="CD84" i="8" s="1"/>
  <c r="CD67" i="8"/>
  <c r="CH29" i="8"/>
  <c r="CH84" i="8" s="1"/>
  <c r="CH67" i="8"/>
  <c r="CL29" i="8"/>
  <c r="CL84" i="8" s="1"/>
  <c r="CL67" i="8"/>
  <c r="CP29" i="8"/>
  <c r="CP84" i="8" s="1"/>
  <c r="CP67" i="8"/>
  <c r="CT29" i="8"/>
  <c r="CT84" i="8" s="1"/>
  <c r="CT67" i="8"/>
  <c r="AJ67" i="8"/>
  <c r="AJ29" i="8"/>
  <c r="AJ84" i="8" s="1"/>
  <c r="AN67" i="8"/>
  <c r="AN29" i="8"/>
  <c r="AN84" i="8" s="1"/>
  <c r="AR67" i="8"/>
  <c r="AR29" i="8"/>
  <c r="AR84" i="8" s="1"/>
  <c r="AV67" i="8"/>
  <c r="AV29" i="8"/>
  <c r="AV84" i="8" s="1"/>
  <c r="AZ67" i="8"/>
  <c r="AZ29" i="8"/>
  <c r="AZ84" i="8" s="1"/>
  <c r="BD67" i="8"/>
  <c r="BD29" i="8"/>
  <c r="BD84" i="8" s="1"/>
  <c r="BH67" i="8"/>
  <c r="BH29" i="8"/>
  <c r="BH84" i="8" s="1"/>
  <c r="BL67" i="8"/>
  <c r="BL29" i="8"/>
  <c r="BL84" i="8" s="1"/>
  <c r="BP67" i="8"/>
  <c r="BP29" i="8"/>
  <c r="BP84" i="8" s="1"/>
  <c r="BT67" i="8"/>
  <c r="BT29" i="8"/>
  <c r="BT84" i="8" s="1"/>
  <c r="BX112" i="8"/>
  <c r="BX67" i="8"/>
  <c r="BX29" i="8"/>
  <c r="BX84" i="8" s="1"/>
  <c r="CB67" i="8"/>
  <c r="CB29" i="8"/>
  <c r="CB84" i="8" s="1"/>
  <c r="CF136" i="8"/>
  <c r="CF67" i="8"/>
  <c r="CF29" i="8"/>
  <c r="CF84" i="8" s="1"/>
  <c r="CJ67" i="8"/>
  <c r="CJ29" i="8"/>
  <c r="CJ84" i="8" s="1"/>
  <c r="CN67" i="8"/>
  <c r="CN29" i="8"/>
  <c r="CN84" i="8" s="1"/>
  <c r="CR67" i="8"/>
  <c r="CR29" i="8"/>
  <c r="CR84" i="8" s="1"/>
  <c r="CW67" i="8"/>
  <c r="CW29" i="8"/>
  <c r="CW84" i="8" s="1"/>
  <c r="CX67" i="8"/>
  <c r="CX29" i="8"/>
  <c r="CX84" i="8" s="1"/>
  <c r="CU67" i="8"/>
  <c r="CU29" i="8"/>
  <c r="CU84" i="8" s="1"/>
  <c r="CV67" i="8"/>
  <c r="CV29" i="8"/>
  <c r="CV84" i="8" s="1"/>
  <c r="CW129" i="8"/>
  <c r="CW79" i="8"/>
  <c r="CU132" i="8"/>
  <c r="CW135" i="8"/>
  <c r="CW136" i="8"/>
  <c r="CG131" i="8"/>
  <c r="AG106" i="8"/>
  <c r="CO134" i="8"/>
  <c r="AR40" i="8"/>
  <c r="AR132" i="8"/>
  <c r="AR131" i="8"/>
  <c r="AR127" i="8"/>
  <c r="AR113" i="8"/>
  <c r="AR128" i="8"/>
  <c r="AR136" i="8"/>
  <c r="AR106" i="8"/>
  <c r="AR124" i="8"/>
  <c r="AR79" i="8"/>
  <c r="AR112" i="8"/>
  <c r="AR135" i="8"/>
  <c r="AR100" i="8"/>
  <c r="AR129" i="8"/>
  <c r="AR105" i="8"/>
  <c r="AR107" i="8"/>
  <c r="AR123" i="8"/>
  <c r="AV135" i="8"/>
  <c r="AV79" i="8"/>
  <c r="AV136" i="8"/>
  <c r="AV132" i="8"/>
  <c r="AV105" i="8"/>
  <c r="AV40" i="8"/>
  <c r="AV112" i="8"/>
  <c r="AV131" i="8"/>
  <c r="AV106" i="8"/>
  <c r="AV128" i="8"/>
  <c r="AV113" i="8"/>
  <c r="AV123" i="8"/>
  <c r="AZ40" i="8"/>
  <c r="AZ105" i="8"/>
  <c r="AZ106" i="8"/>
  <c r="AZ124" i="8"/>
  <c r="AZ79" i="8"/>
  <c r="AZ100" i="8"/>
  <c r="BD100" i="8"/>
  <c r="BD112" i="8"/>
  <c r="BD105" i="8"/>
  <c r="BD113" i="8"/>
  <c r="BD131" i="8"/>
  <c r="BD129" i="8"/>
  <c r="BD135" i="8"/>
  <c r="BD128" i="8"/>
  <c r="BD106" i="8"/>
  <c r="BD40" i="8"/>
  <c r="BD123" i="8"/>
  <c r="BD79" i="8"/>
  <c r="BD107" i="8"/>
  <c r="BD136" i="8"/>
  <c r="BH113" i="8"/>
  <c r="BH79" i="8"/>
  <c r="BH131" i="8"/>
  <c r="BH105" i="8"/>
  <c r="BH132" i="8"/>
  <c r="BH135" i="8"/>
  <c r="BH124" i="8"/>
  <c r="BH112" i="8"/>
  <c r="BH136" i="8"/>
  <c r="BH100" i="8"/>
  <c r="BH128" i="8"/>
  <c r="BL107" i="8"/>
  <c r="BL113" i="8"/>
  <c r="BL127" i="8"/>
  <c r="BL134" i="8"/>
  <c r="BL128" i="8"/>
  <c r="BL124" i="8"/>
  <c r="BL136" i="8"/>
  <c r="BL129" i="8"/>
  <c r="BL79" i="8"/>
  <c r="BP127" i="8"/>
  <c r="BP40" i="8"/>
  <c r="BP135" i="8"/>
  <c r="BP124" i="8"/>
  <c r="BP131" i="8"/>
  <c r="BP107" i="8"/>
  <c r="BP112" i="8"/>
  <c r="BP136" i="8"/>
  <c r="BP129" i="8"/>
  <c r="AZ107" i="8"/>
  <c r="AV100" i="8"/>
  <c r="AV124" i="8"/>
  <c r="BP79" i="8"/>
  <c r="CB100" i="8"/>
  <c r="BL112" i="8"/>
  <c r="BL40" i="8"/>
  <c r="CF127" i="8"/>
  <c r="BX124" i="8"/>
  <c r="BP105" i="8"/>
  <c r="BT79" i="8"/>
  <c r="BT135" i="8"/>
  <c r="BP134" i="8"/>
  <c r="BH40" i="8"/>
  <c r="BD124" i="8"/>
  <c r="BD132" i="8"/>
  <c r="AJ123" i="8"/>
  <c r="AJ124" i="8"/>
  <c r="AJ131" i="8"/>
  <c r="AJ40" i="8"/>
  <c r="AJ100" i="8"/>
  <c r="AJ79" i="8"/>
  <c r="AJ135" i="8"/>
  <c r="AJ113" i="8"/>
  <c r="AJ128" i="8"/>
  <c r="AJ134" i="8"/>
  <c r="AJ132" i="8"/>
  <c r="AJ136" i="8"/>
  <c r="AJ112" i="8"/>
  <c r="AJ106" i="8"/>
  <c r="AJ105" i="8"/>
  <c r="AJ127" i="8"/>
  <c r="AJ129" i="8"/>
  <c r="AJ107" i="8"/>
  <c r="BX123" i="8"/>
  <c r="BX136" i="8"/>
  <c r="BX106" i="8"/>
  <c r="BX134" i="8"/>
  <c r="BX107" i="8"/>
  <c r="BX129" i="8"/>
  <c r="BX100" i="8"/>
  <c r="BX105" i="8"/>
  <c r="BX79" i="8"/>
  <c r="BX131" i="8"/>
  <c r="BX132" i="8"/>
  <c r="CB131" i="8"/>
  <c r="AZ113" i="8"/>
  <c r="AZ132" i="8"/>
  <c r="AZ127" i="8"/>
  <c r="AZ134" i="8"/>
  <c r="AV107" i="8"/>
  <c r="AV127" i="8"/>
  <c r="AV134" i="8"/>
  <c r="BH134" i="8"/>
  <c r="CF113" i="8"/>
  <c r="BL123" i="8"/>
  <c r="CB134" i="8"/>
  <c r="BP128" i="8"/>
  <c r="CB113" i="8"/>
  <c r="BL100" i="8"/>
  <c r="AR134" i="8"/>
  <c r="CB132" i="8"/>
  <c r="CB129" i="8"/>
  <c r="CB135" i="8"/>
  <c r="AN127" i="8"/>
  <c r="AN136" i="8"/>
  <c r="AN123" i="8"/>
  <c r="AN107" i="8"/>
  <c r="AN124" i="8"/>
  <c r="AN135" i="8"/>
  <c r="AN106" i="8"/>
  <c r="AN112" i="8"/>
  <c r="AN113" i="8"/>
  <c r="AN132" i="8"/>
  <c r="AN128" i="8"/>
  <c r="AN134" i="8"/>
  <c r="AN129" i="8"/>
  <c r="AN40" i="8"/>
  <c r="AN105" i="8"/>
  <c r="AN131" i="8"/>
  <c r="AN79" i="8"/>
  <c r="BT124" i="8"/>
  <c r="BT112" i="8"/>
  <c r="BT128" i="8"/>
  <c r="BT129" i="8"/>
  <c r="BT132" i="8"/>
  <c r="BT113" i="8"/>
  <c r="BT40" i="8"/>
  <c r="BT107" i="8"/>
  <c r="BT100" i="8"/>
  <c r="BT123" i="8"/>
  <c r="BT134" i="8"/>
  <c r="BT127" i="8"/>
  <c r="BT136" i="8"/>
  <c r="BT106" i="8"/>
  <c r="AZ112" i="8"/>
  <c r="BD134" i="8"/>
  <c r="AZ136" i="8"/>
  <c r="AZ128" i="8"/>
  <c r="AZ131" i="8"/>
  <c r="BT131" i="8"/>
  <c r="BX128" i="8"/>
  <c r="BL105" i="8"/>
  <c r="CB106" i="8"/>
  <c r="CB136" i="8"/>
  <c r="BL132" i="8"/>
  <c r="BL131" i="8"/>
  <c r="BX113" i="8"/>
  <c r="BL106" i="8"/>
  <c r="BH129" i="8"/>
  <c r="BH127" i="8"/>
  <c r="BH123" i="8"/>
  <c r="BT105" i="8"/>
  <c r="BH106" i="8"/>
  <c r="BP113" i="8"/>
  <c r="CF128" i="8"/>
  <c r="CF134" i="8"/>
  <c r="CB124" i="8"/>
  <c r="BP100" i="8"/>
  <c r="CB79" i="8"/>
  <c r="CB105" i="8"/>
  <c r="CB107" i="8"/>
  <c r="CB127" i="8"/>
  <c r="CB40" i="8"/>
  <c r="CB123" i="8"/>
  <c r="CB128" i="8"/>
  <c r="CB112" i="8"/>
  <c r="CF112" i="8"/>
  <c r="CF40" i="8"/>
  <c r="CF131" i="8"/>
  <c r="CF123" i="8"/>
  <c r="CF135" i="8"/>
  <c r="CF124" i="8"/>
  <c r="CJ136" i="8"/>
  <c r="CJ40" i="8"/>
  <c r="AG113" i="8"/>
  <c r="AO131" i="8"/>
  <c r="BI107" i="8"/>
  <c r="BQ105" i="8"/>
  <c r="CJ113" i="8"/>
  <c r="CJ79" i="8"/>
  <c r="BV129" i="8"/>
  <c r="CX123" i="8"/>
  <c r="CR79" i="8"/>
  <c r="BQ136" i="8"/>
  <c r="AO124" i="8"/>
  <c r="CO113" i="8"/>
  <c r="AO128" i="8"/>
  <c r="AS112" i="8"/>
  <c r="AK132" i="8"/>
  <c r="CO112" i="8"/>
  <c r="CO40" i="8"/>
  <c r="CO107" i="8"/>
  <c r="CK134" i="8"/>
  <c r="BQ107" i="8"/>
  <c r="BA129" i="8"/>
  <c r="AG112" i="8"/>
  <c r="AG134" i="8"/>
  <c r="CO136" i="8"/>
  <c r="CG134" i="8"/>
  <c r="CC132" i="8"/>
  <c r="BU40" i="8"/>
  <c r="AS127" i="8"/>
  <c r="AK79" i="8"/>
  <c r="CS105" i="8"/>
  <c r="CK128" i="8"/>
  <c r="CK127" i="8"/>
  <c r="CG107" i="8"/>
  <c r="BQ129" i="8"/>
  <c r="AO113" i="8"/>
  <c r="AK124" i="8"/>
  <c r="AG40" i="8"/>
  <c r="CO105" i="8"/>
  <c r="CK136" i="8"/>
  <c r="CG128" i="8"/>
  <c r="BY107" i="8"/>
  <c r="BU113" i="8"/>
  <c r="AO105" i="8"/>
  <c r="AK135" i="8"/>
  <c r="AG100" i="8"/>
  <c r="CS136" i="8"/>
  <c r="CC127" i="8"/>
  <c r="CK124" i="8"/>
  <c r="CG135" i="8"/>
  <c r="CG79" i="8"/>
  <c r="CG100" i="8"/>
  <c r="BY129" i="8"/>
  <c r="AO127" i="8"/>
  <c r="CO124" i="8"/>
  <c r="CO128" i="8"/>
  <c r="BY113" i="8"/>
  <c r="BY105" i="8"/>
  <c r="BY127" i="8"/>
  <c r="BU127" i="8"/>
  <c r="AO112" i="8"/>
  <c r="CG129" i="8"/>
  <c r="BU134" i="8"/>
  <c r="CW40" i="8"/>
  <c r="AG135" i="8"/>
  <c r="AG129" i="8"/>
  <c r="AG79" i="8"/>
  <c r="AG123" i="8"/>
  <c r="AG128" i="8"/>
  <c r="AG127" i="8"/>
  <c r="AG132" i="8"/>
  <c r="AK131" i="8"/>
  <c r="AK107" i="8"/>
  <c r="AK113" i="8"/>
  <c r="AK106" i="8"/>
  <c r="AK123" i="8"/>
  <c r="AO134" i="8"/>
  <c r="AO40" i="8"/>
  <c r="AO107" i="8"/>
  <c r="AW106" i="8"/>
  <c r="BU107" i="8"/>
  <c r="BU129" i="8"/>
  <c r="BU112" i="8"/>
  <c r="BU105" i="8"/>
  <c r="BU131" i="8"/>
  <c r="BY106" i="8"/>
  <c r="BY134" i="8"/>
  <c r="BY40" i="8"/>
  <c r="BY136" i="8"/>
  <c r="CC136" i="8"/>
  <c r="CC100" i="8"/>
  <c r="CC113" i="8"/>
  <c r="CG113" i="8"/>
  <c r="CG127" i="8"/>
  <c r="CG105" i="8"/>
  <c r="CG132" i="8"/>
  <c r="CG124" i="8"/>
  <c r="CO106" i="8"/>
  <c r="CO129" i="8"/>
  <c r="CO135" i="8"/>
  <c r="CO131" i="8"/>
  <c r="CO123" i="8"/>
  <c r="CO100" i="8"/>
  <c r="CS128" i="8"/>
  <c r="BF131" i="8"/>
  <c r="BF127" i="8"/>
  <c r="CW128" i="8"/>
  <c r="CW107" i="8"/>
  <c r="CW106" i="8"/>
  <c r="CW105" i="8"/>
  <c r="CW113" i="8"/>
  <c r="CW124" i="8"/>
  <c r="CW127" i="8"/>
  <c r="CW123" i="8"/>
  <c r="CW134" i="8"/>
  <c r="CW112" i="8"/>
  <c r="CW131" i="8"/>
  <c r="CW132" i="8"/>
  <c r="CW100" i="8"/>
  <c r="AD28" i="8"/>
  <c r="AC28" i="8"/>
  <c r="AE28" i="8"/>
  <c r="AF28" i="8"/>
  <c r="AB28" i="8"/>
  <c r="AS40" i="8"/>
  <c r="CM124" i="8"/>
  <c r="CM132" i="8"/>
  <c r="CM123" i="8"/>
  <c r="CM100" i="8"/>
  <c r="CM113" i="8"/>
  <c r="CM129" i="8"/>
  <c r="CM105" i="8"/>
  <c r="CM127" i="8"/>
  <c r="CM107" i="8"/>
  <c r="CQ136" i="8"/>
  <c r="CQ131" i="8"/>
  <c r="CQ106" i="8"/>
  <c r="CQ127" i="8"/>
  <c r="CQ79" i="8"/>
  <c r="CQ128" i="8"/>
  <c r="CQ112" i="8"/>
  <c r="CQ124" i="8"/>
  <c r="CU135" i="8"/>
  <c r="CU113" i="8"/>
  <c r="CU124" i="8"/>
  <c r="CU129" i="8"/>
  <c r="CU107" i="8"/>
  <c r="CU40" i="8"/>
  <c r="CU112" i="8"/>
  <c r="CU131" i="8"/>
  <c r="AS136" i="8"/>
  <c r="AS79" i="8"/>
  <c r="AS107" i="8"/>
  <c r="AS100" i="8"/>
  <c r="AS123" i="8"/>
  <c r="AS134" i="8"/>
  <c r="AS135" i="8"/>
  <c r="AS106" i="8"/>
  <c r="AS129" i="8"/>
  <c r="AS128" i="8"/>
  <c r="AS132" i="8"/>
  <c r="AS124" i="8"/>
  <c r="AS105" i="8"/>
  <c r="AW100" i="8"/>
  <c r="AW129" i="8"/>
  <c r="AW107" i="8"/>
  <c r="AW136" i="8"/>
  <c r="BA136" i="8"/>
  <c r="BA106" i="8"/>
  <c r="BA123" i="8"/>
  <c r="BA124" i="8"/>
  <c r="BA79" i="8"/>
  <c r="D38" i="8" l="1"/>
  <c r="D39" i="8"/>
  <c r="D37" i="8" s="1"/>
  <c r="C40" i="8"/>
  <c r="W22" i="8"/>
  <c r="O22" i="8"/>
  <c r="G22" i="8"/>
  <c r="K22" i="8"/>
  <c r="C22" i="8"/>
  <c r="R22" i="8"/>
  <c r="M22" i="8"/>
  <c r="N22" i="8"/>
  <c r="Y22" i="8"/>
  <c r="Q22" i="8"/>
  <c r="I22" i="8"/>
  <c r="P22" i="8"/>
  <c r="AA22" i="8"/>
  <c r="S22" i="8"/>
  <c r="V22" i="8"/>
  <c r="F22" i="8"/>
  <c r="L22" i="8"/>
  <c r="X22" i="8"/>
  <c r="H22" i="8"/>
  <c r="U22" i="8"/>
  <c r="E22" i="8"/>
  <c r="Z22" i="8"/>
  <c r="J22" i="8"/>
  <c r="T22" i="8"/>
  <c r="D22" i="8"/>
  <c r="AD62" i="8"/>
  <c r="M62" i="8"/>
  <c r="P62" i="8"/>
  <c r="AE62" i="8"/>
  <c r="AA62" i="8"/>
  <c r="AA65" i="8" s="1"/>
  <c r="F62" i="8"/>
  <c r="X62" i="8"/>
  <c r="N62" i="8"/>
  <c r="Y62" i="8"/>
  <c r="AC62" i="8"/>
  <c r="O62" i="8"/>
  <c r="V62" i="8"/>
  <c r="V65" i="8" s="1"/>
  <c r="AB62" i="8"/>
  <c r="AF62" i="8"/>
  <c r="T62" i="8"/>
  <c r="S62" i="8"/>
  <c r="Z62" i="8"/>
  <c r="Z65" i="8" s="1"/>
  <c r="W62" i="8"/>
  <c r="U62" i="8"/>
  <c r="Q62" i="8"/>
  <c r="Q65" i="8" s="1"/>
  <c r="R65" i="8"/>
  <c r="AD65" i="8"/>
  <c r="V29" i="8"/>
  <c r="V84" i="8" s="1"/>
  <c r="L29" i="8"/>
  <c r="L84" i="8" s="1"/>
  <c r="F29" i="8"/>
  <c r="AA29" i="8"/>
  <c r="AA84" i="8" s="1"/>
  <c r="AC29" i="8"/>
  <c r="AC84" i="8" s="1"/>
  <c r="W29" i="8"/>
  <c r="O29" i="8"/>
  <c r="O84" i="8" s="1"/>
  <c r="I29" i="8"/>
  <c r="I84" i="8" s="1"/>
  <c r="H29" i="8"/>
  <c r="H84" i="8" s="1"/>
  <c r="U29" i="8"/>
  <c r="U84" i="8" s="1"/>
  <c r="M29" i="8"/>
  <c r="M84" i="8" s="1"/>
  <c r="D29" i="8"/>
  <c r="D84" i="8" s="1"/>
  <c r="Q29" i="8"/>
  <c r="AB29" i="8"/>
  <c r="T29" i="8"/>
  <c r="AD29" i="8"/>
  <c r="AD84" i="8" s="1"/>
  <c r="N29" i="8"/>
  <c r="N84" i="8" s="1"/>
  <c r="Y29" i="8"/>
  <c r="Y84" i="8" s="1"/>
  <c r="K29" i="8"/>
  <c r="AF29" i="8"/>
  <c r="AF84" i="8" s="1"/>
  <c r="X29" i="8"/>
  <c r="X84" i="8" s="1"/>
  <c r="P29" i="8"/>
  <c r="P84" i="8" s="1"/>
  <c r="E29" i="8"/>
  <c r="E84" i="8" s="1"/>
  <c r="AE29" i="8"/>
  <c r="AE84" i="8" s="1"/>
  <c r="Z29" i="8"/>
  <c r="Z84" i="8" s="1"/>
  <c r="R29" i="8"/>
  <c r="R84" i="8" s="1"/>
  <c r="J29" i="8"/>
  <c r="J84" i="8" s="1"/>
  <c r="S29" i="8"/>
  <c r="S84" i="8" s="1"/>
  <c r="G29" i="8"/>
  <c r="G84" i="8" s="1"/>
  <c r="C29" i="8"/>
  <c r="X123" i="8"/>
  <c r="I123" i="8"/>
  <c r="C123" i="8"/>
  <c r="D123" i="8"/>
  <c r="Z123" i="8"/>
  <c r="K123" i="8"/>
  <c r="S123" i="8"/>
  <c r="AA123" i="8"/>
  <c r="AA124" i="8" s="1"/>
  <c r="R123" i="8"/>
  <c r="P123" i="8"/>
  <c r="W123" i="8"/>
  <c r="O123" i="8"/>
  <c r="J123" i="8"/>
  <c r="AE123" i="8"/>
  <c r="F123" i="8"/>
  <c r="B134" i="8"/>
  <c r="B135" i="8" s="1"/>
  <c r="M123" i="8"/>
  <c r="Q123" i="8"/>
  <c r="N123" i="8"/>
  <c r="H123" i="8"/>
  <c r="Y123" i="8"/>
  <c r="L123" i="8"/>
  <c r="T123" i="8"/>
  <c r="V123" i="8"/>
  <c r="U123" i="8"/>
  <c r="AF123" i="8"/>
  <c r="E123" i="8"/>
  <c r="AB123" i="8"/>
  <c r="AD123" i="8"/>
  <c r="G123" i="8"/>
  <c r="AC123" i="8"/>
  <c r="E38" i="8" l="1"/>
  <c r="E39" i="8"/>
  <c r="E37" i="8" s="1"/>
  <c r="C42" i="8"/>
  <c r="K67" i="8"/>
  <c r="K126" i="8" s="1"/>
  <c r="K127" i="8" s="1"/>
  <c r="K128" i="8" s="1"/>
  <c r="K129" i="8" s="1"/>
  <c r="K84" i="8"/>
  <c r="T67" i="8"/>
  <c r="T126" i="8" s="1"/>
  <c r="T127" i="8" s="1"/>
  <c r="T128" i="8" s="1"/>
  <c r="T129" i="8" s="1"/>
  <c r="T84" i="8"/>
  <c r="C67" i="8"/>
  <c r="C126" i="8" s="1"/>
  <c r="C127" i="8" s="1"/>
  <c r="C128" i="8" s="1"/>
  <c r="C129" i="8" s="1"/>
  <c r="C84" i="8"/>
  <c r="AB67" i="8"/>
  <c r="AB126" i="8" s="1"/>
  <c r="AB127" i="8" s="1"/>
  <c r="AB128" i="8" s="1"/>
  <c r="AB129" i="8" s="1"/>
  <c r="AB84" i="8"/>
  <c r="F67" i="8"/>
  <c r="F126" i="8" s="1"/>
  <c r="F127" i="8" s="1"/>
  <c r="F128" i="8" s="1"/>
  <c r="F129" i="8" s="1"/>
  <c r="F84" i="8"/>
  <c r="W67" i="8"/>
  <c r="W126" i="8" s="1"/>
  <c r="W127" i="8" s="1"/>
  <c r="W84" i="8"/>
  <c r="Q67" i="8"/>
  <c r="Q126" i="8" s="1"/>
  <c r="Q127" i="8" s="1"/>
  <c r="Q128" i="8" s="1"/>
  <c r="Q129" i="8" s="1"/>
  <c r="Q84" i="8"/>
  <c r="G62" i="8"/>
  <c r="J62" i="8"/>
  <c r="E62" i="8"/>
  <c r="L62" i="8"/>
  <c r="K62" i="8"/>
  <c r="I62" i="8"/>
  <c r="H62" i="8"/>
  <c r="D62" i="8"/>
  <c r="O65" i="8"/>
  <c r="S65" i="8"/>
  <c r="W65" i="8"/>
  <c r="N65" i="8"/>
  <c r="U65" i="8"/>
  <c r="AE65" i="8"/>
  <c r="T65" i="8"/>
  <c r="X65" i="8"/>
  <c r="M65" i="8"/>
  <c r="AC65" i="8"/>
  <c r="AB65" i="8"/>
  <c r="Y65" i="8"/>
  <c r="F65" i="8"/>
  <c r="P65" i="8"/>
  <c r="AF65" i="8"/>
  <c r="L67" i="8"/>
  <c r="V67" i="8"/>
  <c r="I124" i="8"/>
  <c r="AA67" i="8"/>
  <c r="Y67" i="8"/>
  <c r="O67" i="8"/>
  <c r="AF124" i="8"/>
  <c r="I67" i="8"/>
  <c r="AC67" i="8"/>
  <c r="H67" i="8"/>
  <c r="U67" i="8"/>
  <c r="M67" i="8"/>
  <c r="P67" i="8"/>
  <c r="N67" i="8"/>
  <c r="AE67" i="8"/>
  <c r="X67" i="8"/>
  <c r="E67" i="8"/>
  <c r="AF67" i="8"/>
  <c r="AD67" i="8"/>
  <c r="D67" i="8"/>
  <c r="S67" i="8"/>
  <c r="R67" i="8"/>
  <c r="G67" i="8"/>
  <c r="J67" i="8"/>
  <c r="Z67" i="8"/>
  <c r="R124" i="8"/>
  <c r="L124" i="8"/>
  <c r="W124" i="8"/>
  <c r="X124" i="8"/>
  <c r="C124" i="8"/>
  <c r="Z124" i="8"/>
  <c r="AC124" i="8"/>
  <c r="V124" i="8"/>
  <c r="N124" i="8"/>
  <c r="D124" i="8"/>
  <c r="B131" i="8"/>
  <c r="B132" i="8" s="1"/>
  <c r="O124" i="8"/>
  <c r="F124" i="8"/>
  <c r="AB124" i="8"/>
  <c r="Q124" i="8"/>
  <c r="AD124" i="8"/>
  <c r="K124" i="8"/>
  <c r="M124" i="8"/>
  <c r="P124" i="8"/>
  <c r="AE124" i="8"/>
  <c r="T124" i="8"/>
  <c r="J124" i="8"/>
  <c r="S124" i="8"/>
  <c r="H124" i="8"/>
  <c r="Y124" i="8"/>
  <c r="U124" i="8"/>
  <c r="G124" i="8"/>
  <c r="E124" i="8"/>
  <c r="B106" i="8"/>
  <c r="B112" i="8"/>
  <c r="F38" i="8" l="1"/>
  <c r="F72" i="8" s="1"/>
  <c r="F74" i="8" s="1"/>
  <c r="F39" i="8"/>
  <c r="F37" i="8" s="1"/>
  <c r="AC89" i="8"/>
  <c r="AC91" i="8" s="1"/>
  <c r="AC72" i="8"/>
  <c r="AE89" i="8"/>
  <c r="AE91" i="8" s="1"/>
  <c r="AE72" i="8"/>
  <c r="AE74" i="8" s="1"/>
  <c r="AE79" i="8" s="1"/>
  <c r="AF89" i="8"/>
  <c r="AF91" i="8" s="1"/>
  <c r="AF72" i="8"/>
  <c r="AF74" i="8" s="1"/>
  <c r="AF79" i="8" s="1"/>
  <c r="C72" i="8"/>
  <c r="C74" i="8" s="1"/>
  <c r="C75" i="8" s="1"/>
  <c r="C91" i="8"/>
  <c r="AB89" i="8"/>
  <c r="AB91" i="8" s="1"/>
  <c r="AB72" i="8"/>
  <c r="AB74" i="8" s="1"/>
  <c r="AB79" i="8" s="1"/>
  <c r="E89" i="8"/>
  <c r="E91" i="8" s="1"/>
  <c r="E72" i="8"/>
  <c r="E74" i="8" s="1"/>
  <c r="D89" i="8"/>
  <c r="D91" i="8" s="1"/>
  <c r="D72" i="8"/>
  <c r="D74" i="8" s="1"/>
  <c r="AD89" i="8"/>
  <c r="AD91" i="8" s="1"/>
  <c r="AD72" i="8"/>
  <c r="AD74" i="8" s="1"/>
  <c r="AD79" i="8" s="1"/>
  <c r="D65" i="8"/>
  <c r="E65" i="8"/>
  <c r="H65" i="8"/>
  <c r="J65" i="8"/>
  <c r="L65" i="8"/>
  <c r="I65" i="8"/>
  <c r="K65" i="8"/>
  <c r="G65" i="8"/>
  <c r="C65" i="8"/>
  <c r="E126" i="8"/>
  <c r="E127" i="8" s="1"/>
  <c r="E128" i="8" s="1"/>
  <c r="E129" i="8" s="1"/>
  <c r="AC74" i="8"/>
  <c r="AC79" i="8" s="1"/>
  <c r="L126" i="8"/>
  <c r="L127" i="8" s="1"/>
  <c r="L128" i="8" s="1"/>
  <c r="L129" i="8" s="1"/>
  <c r="V126" i="8"/>
  <c r="V127" i="8" s="1"/>
  <c r="AD126" i="8"/>
  <c r="AD127" i="8" s="1"/>
  <c r="AA126" i="8"/>
  <c r="AA127" i="8" s="1"/>
  <c r="R126" i="8"/>
  <c r="R127" i="8" s="1"/>
  <c r="R128" i="8" s="1"/>
  <c r="R129" i="8" s="1"/>
  <c r="U126" i="8"/>
  <c r="U127" i="8" s="1"/>
  <c r="U128" i="8" s="1"/>
  <c r="U129" i="8" s="1"/>
  <c r="F131" i="8"/>
  <c r="F132" i="8" s="1"/>
  <c r="F134" i="8" s="1"/>
  <c r="AE126" i="8"/>
  <c r="AE127" i="8" s="1"/>
  <c r="AE128" i="8" s="1"/>
  <c r="AE129" i="8" s="1"/>
  <c r="H126" i="8"/>
  <c r="H127" i="8" s="1"/>
  <c r="J126" i="8"/>
  <c r="J127" i="8" s="1"/>
  <c r="P126" i="8"/>
  <c r="P127" i="8" s="1"/>
  <c r="Z126" i="8"/>
  <c r="Z127" i="8" s="1"/>
  <c r="Z128" i="8" s="1"/>
  <c r="Z129" i="8" s="1"/>
  <c r="S126" i="8"/>
  <c r="S127" i="8" s="1"/>
  <c r="S128" i="8" s="1"/>
  <c r="S129" i="8" s="1"/>
  <c r="AF126" i="8"/>
  <c r="AF127" i="8" s="1"/>
  <c r="AF128" i="8" s="1"/>
  <c r="AF129" i="8" s="1"/>
  <c r="I126" i="8"/>
  <c r="I127" i="8" s="1"/>
  <c r="Y126" i="8"/>
  <c r="Y127" i="8" s="1"/>
  <c r="Y128" i="8" s="1"/>
  <c r="Y129" i="8" s="1"/>
  <c r="Y131" i="8" s="1"/>
  <c r="Y132" i="8" s="1"/>
  <c r="Y134" i="8" s="1"/>
  <c r="G126" i="8"/>
  <c r="G127" i="8" s="1"/>
  <c r="D126" i="8"/>
  <c r="D127" i="8" s="1"/>
  <c r="D128" i="8" s="1"/>
  <c r="D129" i="8" s="1"/>
  <c r="X126" i="8"/>
  <c r="N126" i="8"/>
  <c r="N127" i="8" s="1"/>
  <c r="N128" i="8" s="1"/>
  <c r="N129" i="8" s="1"/>
  <c r="M126" i="8"/>
  <c r="M127" i="8" s="1"/>
  <c r="M128" i="8" s="1"/>
  <c r="M129" i="8" s="1"/>
  <c r="AC126" i="8"/>
  <c r="AC127" i="8" s="1"/>
  <c r="AC128" i="8" s="1"/>
  <c r="AC129" i="8" s="1"/>
  <c r="O126" i="8"/>
  <c r="O127" i="8" s="1"/>
  <c r="E40" i="8"/>
  <c r="E42" i="8" s="1"/>
  <c r="C131" i="8"/>
  <c r="C132" i="8" s="1"/>
  <c r="C134" i="8" s="1"/>
  <c r="C135" i="8" s="1"/>
  <c r="C136" i="8" s="1"/>
  <c r="AE40" i="8"/>
  <c r="AE42" i="8" s="1"/>
  <c r="AF40" i="8"/>
  <c r="AF42" i="8" s="1"/>
  <c r="AC40" i="8"/>
  <c r="AC42" i="8" s="1"/>
  <c r="AB40" i="8"/>
  <c r="AB42" i="8" s="1"/>
  <c r="AB131" i="8"/>
  <c r="AB132" i="8" s="1"/>
  <c r="AB134" i="8" s="1"/>
  <c r="K131" i="8"/>
  <c r="K132" i="8" s="1"/>
  <c r="K134" i="8" s="1"/>
  <c r="W128" i="8"/>
  <c r="W129" i="8" s="1"/>
  <c r="W131" i="8" s="1"/>
  <c r="W132" i="8" s="1"/>
  <c r="W134" i="8" s="1"/>
  <c r="D40" i="8"/>
  <c r="D42" i="8" s="1"/>
  <c r="AD40" i="8"/>
  <c r="AD42" i="8" s="1"/>
  <c r="Q131" i="8"/>
  <c r="Q132" i="8" s="1"/>
  <c r="Q134" i="8" s="1"/>
  <c r="T131" i="8"/>
  <c r="T132" i="8" s="1"/>
  <c r="T134" i="8" s="1"/>
  <c r="F89" i="8" l="1"/>
  <c r="F91" i="8" s="1"/>
  <c r="F40" i="8"/>
  <c r="F42" i="8" s="1"/>
  <c r="G38" i="8"/>
  <c r="G39" i="8"/>
  <c r="G37" i="8" s="1"/>
  <c r="C76" i="8"/>
  <c r="C79" i="8" s="1"/>
  <c r="C82" i="8" s="1"/>
  <c r="C92" i="8" s="1"/>
  <c r="C93" i="8" s="1"/>
  <c r="C96" i="8" s="1"/>
  <c r="D75" i="8"/>
  <c r="E75" i="8"/>
  <c r="F75" i="8"/>
  <c r="V128" i="8"/>
  <c r="V129" i="8" s="1"/>
  <c r="V131" i="8" s="1"/>
  <c r="V132" i="8" s="1"/>
  <c r="V134" i="8" s="1"/>
  <c r="B42" i="8"/>
  <c r="L131" i="8"/>
  <c r="L132" i="8" s="1"/>
  <c r="L134" i="8" s="1"/>
  <c r="G128" i="8"/>
  <c r="G129" i="8" s="1"/>
  <c r="G131" i="8" s="1"/>
  <c r="G132" i="8" s="1"/>
  <c r="G134" i="8" s="1"/>
  <c r="AF131" i="8"/>
  <c r="AF132" i="8" s="1"/>
  <c r="AF134" i="8" s="1"/>
  <c r="X127" i="8"/>
  <c r="X128" i="8" s="1"/>
  <c r="X129" i="8" s="1"/>
  <c r="X131" i="8" s="1"/>
  <c r="X132" i="8" s="1"/>
  <c r="X134" i="8" s="1"/>
  <c r="I128" i="8"/>
  <c r="I129" i="8" s="1"/>
  <c r="I131" i="8" s="1"/>
  <c r="I132" i="8" s="1"/>
  <c r="I134" i="8" s="1"/>
  <c r="H128" i="8"/>
  <c r="H129" i="8" s="1"/>
  <c r="H131" i="8" s="1"/>
  <c r="H132" i="8" s="1"/>
  <c r="H134" i="8" s="1"/>
  <c r="AA128" i="8"/>
  <c r="AA129" i="8" s="1"/>
  <c r="AA131" i="8" s="1"/>
  <c r="AA132" i="8" s="1"/>
  <c r="AA134" i="8" s="1"/>
  <c r="O128" i="8"/>
  <c r="O129" i="8" s="1"/>
  <c r="O131" i="8" s="1"/>
  <c r="O132" i="8" s="1"/>
  <c r="O134" i="8" s="1"/>
  <c r="Z131" i="8"/>
  <c r="Z132" i="8" s="1"/>
  <c r="Z134" i="8" s="1"/>
  <c r="AE131" i="8"/>
  <c r="AE132" i="8" s="1"/>
  <c r="AE134" i="8" s="1"/>
  <c r="AB100" i="8"/>
  <c r="M131" i="8"/>
  <c r="M132" i="8" s="1"/>
  <c r="M134" i="8" s="1"/>
  <c r="AC131" i="8"/>
  <c r="AC132" i="8" s="1"/>
  <c r="AC134" i="8" s="1"/>
  <c r="R131" i="8"/>
  <c r="R132" i="8" s="1"/>
  <c r="R134" i="8" s="1"/>
  <c r="E131" i="8"/>
  <c r="E132" i="8" s="1"/>
  <c r="E134" i="8" s="1"/>
  <c r="U131" i="8"/>
  <c r="U132" i="8" s="1"/>
  <c r="U134" i="8" s="1"/>
  <c r="P128" i="8"/>
  <c r="P129" i="8" s="1"/>
  <c r="P131" i="8" s="1"/>
  <c r="P132" i="8" s="1"/>
  <c r="P134" i="8" s="1"/>
  <c r="AD128" i="8"/>
  <c r="AD129" i="8" s="1"/>
  <c r="AD131" i="8" s="1"/>
  <c r="AD132" i="8" s="1"/>
  <c r="AD134" i="8" s="1"/>
  <c r="J128" i="8"/>
  <c r="J129" i="8" s="1"/>
  <c r="J131" i="8" s="1"/>
  <c r="J132" i="8" s="1"/>
  <c r="J134" i="8" s="1"/>
  <c r="S131" i="8"/>
  <c r="S132" i="8" s="1"/>
  <c r="S134" i="8" s="1"/>
  <c r="N131" i="8"/>
  <c r="N132" i="8" s="1"/>
  <c r="N134" i="8" s="1"/>
  <c r="D131" i="8"/>
  <c r="D132" i="8" s="1"/>
  <c r="D134" i="8" s="1"/>
  <c r="D135" i="8" s="1"/>
  <c r="D136" i="8" s="1"/>
  <c r="H38" i="8" l="1"/>
  <c r="H39" i="8"/>
  <c r="H37" i="8" s="1"/>
  <c r="G89" i="8"/>
  <c r="G91" i="8" s="1"/>
  <c r="G72" i="8"/>
  <c r="G74" i="8" s="1"/>
  <c r="G75" i="8" s="1"/>
  <c r="G76" i="8" s="1"/>
  <c r="G79" i="8" s="1"/>
  <c r="G82" i="8" s="1"/>
  <c r="G40" i="8"/>
  <c r="G42" i="8" s="1"/>
  <c r="E76" i="8"/>
  <c r="E79" i="8" s="1"/>
  <c r="E82" i="8" s="1"/>
  <c r="E92" i="8" s="1"/>
  <c r="E93" i="8" s="1"/>
  <c r="E96" i="8" s="1"/>
  <c r="F76" i="8"/>
  <c r="F79" i="8" s="1"/>
  <c r="F82" i="8" s="1"/>
  <c r="F92" i="8" s="1"/>
  <c r="D76" i="8"/>
  <c r="D79" i="8" s="1"/>
  <c r="D82" i="8" s="1"/>
  <c r="D92" i="8" s="1"/>
  <c r="D93" i="8" s="1"/>
  <c r="D96" i="8" s="1"/>
  <c r="AC100" i="8"/>
  <c r="AF100" i="8"/>
  <c r="AB105" i="8"/>
  <c r="AE100" i="8"/>
  <c r="AD100" i="8"/>
  <c r="E135" i="8"/>
  <c r="F135" i="8" s="1"/>
  <c r="G92" i="8" l="1"/>
  <c r="G93" i="8" s="1"/>
  <c r="G96" i="8" s="1"/>
  <c r="G99" i="8" s="1"/>
  <c r="G100" i="8" s="1"/>
  <c r="G111" i="8" s="1"/>
  <c r="I38" i="8"/>
  <c r="I39" i="8"/>
  <c r="I37" i="8" s="1"/>
  <c r="H89" i="8"/>
  <c r="H91" i="8" s="1"/>
  <c r="H72" i="8"/>
  <c r="H74" i="8" s="1"/>
  <c r="H75" i="8" s="1"/>
  <c r="H76" i="8" s="1"/>
  <c r="H79" i="8" s="1"/>
  <c r="H82" i="8" s="1"/>
  <c r="H92" i="8" s="1"/>
  <c r="H93" i="8" s="1"/>
  <c r="H96" i="8" s="1"/>
  <c r="H40" i="8"/>
  <c r="H42" i="8" s="1"/>
  <c r="D99" i="8"/>
  <c r="D100" i="8" s="1"/>
  <c r="D111" i="8" s="1"/>
  <c r="E99" i="8"/>
  <c r="E100" i="8" s="1"/>
  <c r="E105" i="8" s="1"/>
  <c r="F93" i="8"/>
  <c r="C99" i="8"/>
  <c r="AC105" i="8"/>
  <c r="AF105" i="8"/>
  <c r="AE105" i="8"/>
  <c r="AD105" i="8"/>
  <c r="E136" i="8"/>
  <c r="G135" i="8"/>
  <c r="F136" i="8"/>
  <c r="F96" i="8" l="1"/>
  <c r="F99" i="8" s="1"/>
  <c r="F100" i="8" s="1"/>
  <c r="D105" i="8"/>
  <c r="H99" i="8"/>
  <c r="H100" i="8" s="1"/>
  <c r="H111" i="8" s="1"/>
  <c r="J38" i="8"/>
  <c r="J39" i="8"/>
  <c r="J37" i="8" s="1"/>
  <c r="G105" i="8"/>
  <c r="I89" i="8"/>
  <c r="I91" i="8" s="1"/>
  <c r="I72" i="8"/>
  <c r="I74" i="8" s="1"/>
  <c r="I75" i="8" s="1"/>
  <c r="I76" i="8" s="1"/>
  <c r="I79" i="8" s="1"/>
  <c r="I82" i="8" s="1"/>
  <c r="I40" i="8"/>
  <c r="I42" i="8" s="1"/>
  <c r="E111" i="8"/>
  <c r="C100" i="8"/>
  <c r="G136" i="8"/>
  <c r="H135" i="8"/>
  <c r="I92" i="8" l="1"/>
  <c r="I93" i="8" s="1"/>
  <c r="I96" i="8" s="1"/>
  <c r="I99" i="8" s="1"/>
  <c r="F111" i="8"/>
  <c r="F105" i="8"/>
  <c r="C105" i="8"/>
  <c r="C106" i="8" s="1"/>
  <c r="D106" i="8" s="1"/>
  <c r="E106" i="8" s="1"/>
  <c r="H105" i="8"/>
  <c r="K38" i="8"/>
  <c r="K39" i="8"/>
  <c r="K37" i="8" s="1"/>
  <c r="J89" i="8"/>
  <c r="J91" i="8" s="1"/>
  <c r="J72" i="8"/>
  <c r="J74" i="8" s="1"/>
  <c r="J75" i="8" s="1"/>
  <c r="J76" i="8" s="1"/>
  <c r="J79" i="8" s="1"/>
  <c r="J82" i="8" s="1"/>
  <c r="J92" i="8" s="1"/>
  <c r="J93" i="8" s="1"/>
  <c r="J40" i="8"/>
  <c r="J42" i="8" s="1"/>
  <c r="C111" i="8"/>
  <c r="C112" i="8" s="1"/>
  <c r="H136" i="8"/>
  <c r="I135" i="8"/>
  <c r="F106" i="8" l="1"/>
  <c r="G106" i="8" s="1"/>
  <c r="J96" i="8"/>
  <c r="J99" i="8" s="1"/>
  <c r="J100" i="8" s="1"/>
  <c r="L38" i="8"/>
  <c r="L39" i="8"/>
  <c r="L37" i="8" s="1"/>
  <c r="K89" i="8"/>
  <c r="K91" i="8" s="1"/>
  <c r="K72" i="8"/>
  <c r="K74" i="8" s="1"/>
  <c r="K75" i="8" s="1"/>
  <c r="K76" i="8" s="1"/>
  <c r="K79" i="8" s="1"/>
  <c r="K82" i="8" s="1"/>
  <c r="K92" i="8" s="1"/>
  <c r="K93" i="8" s="1"/>
  <c r="K40" i="8"/>
  <c r="K42" i="8" s="1"/>
  <c r="I100" i="8"/>
  <c r="C113" i="8"/>
  <c r="D112" i="8"/>
  <c r="D113" i="8" s="1"/>
  <c r="E107" i="8"/>
  <c r="D107" i="8"/>
  <c r="C107" i="8"/>
  <c r="J135" i="8"/>
  <c r="I136" i="8"/>
  <c r="F107" i="8" l="1"/>
  <c r="J111" i="8"/>
  <c r="J105" i="8"/>
  <c r="K96" i="8"/>
  <c r="K99" i="8" s="1"/>
  <c r="K100" i="8" s="1"/>
  <c r="K105" i="8" s="1"/>
  <c r="I111" i="8"/>
  <c r="I105" i="8"/>
  <c r="M38" i="8"/>
  <c r="M39" i="8"/>
  <c r="M37" i="8" s="1"/>
  <c r="L89" i="8"/>
  <c r="L91" i="8" s="1"/>
  <c r="L72" i="8"/>
  <c r="L74" i="8" s="1"/>
  <c r="L75" i="8" s="1"/>
  <c r="L76" i="8" s="1"/>
  <c r="L79" i="8" s="1"/>
  <c r="L82" i="8" s="1"/>
  <c r="L92" i="8" s="1"/>
  <c r="L93" i="8" s="1"/>
  <c r="L40" i="8"/>
  <c r="L42" i="8" s="1"/>
  <c r="E112" i="8"/>
  <c r="E113" i="8" s="1"/>
  <c r="H106" i="8"/>
  <c r="G107" i="8"/>
  <c r="J136" i="8"/>
  <c r="K135" i="8"/>
  <c r="K111" i="8" l="1"/>
  <c r="L96" i="8"/>
  <c r="L99" i="8" s="1"/>
  <c r="L100" i="8" s="1"/>
  <c r="L111" i="8" s="1"/>
  <c r="M89" i="8"/>
  <c r="M91" i="8" s="1"/>
  <c r="M40" i="8"/>
  <c r="M42" i="8" s="1"/>
  <c r="M72" i="8"/>
  <c r="M74" i="8" s="1"/>
  <c r="M75" i="8" s="1"/>
  <c r="M76" i="8" s="1"/>
  <c r="M79" i="8" s="1"/>
  <c r="M82" i="8" s="1"/>
  <c r="M92" i="8" s="1"/>
  <c r="M93" i="8" s="1"/>
  <c r="N38" i="8"/>
  <c r="N39" i="8"/>
  <c r="N37" i="8" s="1"/>
  <c r="F112" i="8"/>
  <c r="F113" i="8" s="1"/>
  <c r="K136" i="8"/>
  <c r="L135" i="8"/>
  <c r="H107" i="8"/>
  <c r="I106" i="8"/>
  <c r="M96" i="8" l="1"/>
  <c r="M99" i="8" s="1"/>
  <c r="M100" i="8" s="1"/>
  <c r="L105" i="8"/>
  <c r="N89" i="8"/>
  <c r="N91" i="8" s="1"/>
  <c r="N72" i="8"/>
  <c r="N74" i="8" s="1"/>
  <c r="N75" i="8" s="1"/>
  <c r="N76" i="8" s="1"/>
  <c r="N79" i="8" s="1"/>
  <c r="N82" i="8" s="1"/>
  <c r="N92" i="8" s="1"/>
  <c r="N93" i="8" s="1"/>
  <c r="N96" i="8" s="1"/>
  <c r="N40" i="8"/>
  <c r="N42" i="8" s="1"/>
  <c r="O38" i="8"/>
  <c r="O39" i="8"/>
  <c r="O37" i="8" s="1"/>
  <c r="G112" i="8"/>
  <c r="H112" i="8" s="1"/>
  <c r="I112" i="8" s="1"/>
  <c r="J112" i="8" s="1"/>
  <c r="L136" i="8"/>
  <c r="M135" i="8"/>
  <c r="J106" i="8"/>
  <c r="I107" i="8"/>
  <c r="M111" i="8" l="1"/>
  <c r="M105" i="8"/>
  <c r="O40" i="8"/>
  <c r="O42" i="8" s="1"/>
  <c r="O89" i="8"/>
  <c r="O91" i="8" s="1"/>
  <c r="O72" i="8"/>
  <c r="O74" i="8" s="1"/>
  <c r="O75" i="8" s="1"/>
  <c r="O76" i="8" s="1"/>
  <c r="O79" i="8" s="1"/>
  <c r="O82" i="8" s="1"/>
  <c r="O92" i="8" s="1"/>
  <c r="O93" i="8" s="1"/>
  <c r="N99" i="8"/>
  <c r="P38" i="8"/>
  <c r="P39" i="8"/>
  <c r="P37" i="8" s="1"/>
  <c r="I113" i="8"/>
  <c r="G113" i="8"/>
  <c r="H113" i="8"/>
  <c r="J107" i="8"/>
  <c r="K106" i="8"/>
  <c r="M136" i="8"/>
  <c r="N135" i="8"/>
  <c r="J113" i="8"/>
  <c r="K112" i="8"/>
  <c r="O96" i="8" l="1"/>
  <c r="O99" i="8" s="1"/>
  <c r="O100" i="8" s="1"/>
  <c r="N100" i="8"/>
  <c r="Q38" i="8"/>
  <c r="Q39" i="8"/>
  <c r="Q37" i="8" s="1"/>
  <c r="P40" i="8"/>
  <c r="P42" i="8" s="1"/>
  <c r="P89" i="8"/>
  <c r="P91" i="8" s="1"/>
  <c r="P72" i="8"/>
  <c r="P74" i="8" s="1"/>
  <c r="P75" i="8" s="1"/>
  <c r="P76" i="8" s="1"/>
  <c r="P79" i="8" s="1"/>
  <c r="P82" i="8" s="1"/>
  <c r="P92" i="8" s="1"/>
  <c r="P93" i="8" s="1"/>
  <c r="L106" i="8"/>
  <c r="K107" i="8"/>
  <c r="N136" i="8"/>
  <c r="O135" i="8"/>
  <c r="L112" i="8"/>
  <c r="K113" i="8"/>
  <c r="O105" i="8" l="1"/>
  <c r="O111" i="8"/>
  <c r="P96" i="8"/>
  <c r="P99" i="8" s="1"/>
  <c r="P100" i="8" s="1"/>
  <c r="R38" i="8"/>
  <c r="R39" i="8"/>
  <c r="R37" i="8" s="1"/>
  <c r="Q89" i="8"/>
  <c r="Q91" i="8" s="1"/>
  <c r="Q72" i="8"/>
  <c r="Q74" i="8" s="1"/>
  <c r="Q75" i="8" s="1"/>
  <c r="Q76" i="8" s="1"/>
  <c r="Q79" i="8" s="1"/>
  <c r="Q82" i="8" s="1"/>
  <c r="Q92" i="8" s="1"/>
  <c r="Q93" i="8" s="1"/>
  <c r="Q96" i="8" s="1"/>
  <c r="Q40" i="8"/>
  <c r="Q42" i="8" s="1"/>
  <c r="N111" i="8"/>
  <c r="N105" i="8"/>
  <c r="P135" i="8"/>
  <c r="O136" i="8"/>
  <c r="L113" i="8"/>
  <c r="M112" i="8"/>
  <c r="M106" i="8"/>
  <c r="L107" i="8"/>
  <c r="P111" i="8" l="1"/>
  <c r="P105" i="8"/>
  <c r="Q99" i="8"/>
  <c r="Q100" i="8" s="1"/>
  <c r="S38" i="8"/>
  <c r="S39" i="8"/>
  <c r="S37" i="8" s="1"/>
  <c r="R89" i="8"/>
  <c r="R91" i="8" s="1"/>
  <c r="R72" i="8"/>
  <c r="R74" i="8" s="1"/>
  <c r="R75" i="8" s="1"/>
  <c r="R76" i="8" s="1"/>
  <c r="R79" i="8" s="1"/>
  <c r="R82" i="8" s="1"/>
  <c r="R92" i="8" s="1"/>
  <c r="R93" i="8" s="1"/>
  <c r="R40" i="8"/>
  <c r="R42" i="8" s="1"/>
  <c r="M113" i="8"/>
  <c r="N112" i="8"/>
  <c r="M107" i="8"/>
  <c r="N106" i="8"/>
  <c r="P136" i="8"/>
  <c r="Q135" i="8"/>
  <c r="R96" i="8" l="1"/>
  <c r="R99" i="8" s="1"/>
  <c r="R100" i="8" s="1"/>
  <c r="T38" i="8"/>
  <c r="T39" i="8"/>
  <c r="T37" i="8" s="1"/>
  <c r="S89" i="8"/>
  <c r="S91" i="8" s="1"/>
  <c r="S72" i="8"/>
  <c r="S74" i="8" s="1"/>
  <c r="S75" i="8" s="1"/>
  <c r="S76" i="8" s="1"/>
  <c r="S79" i="8" s="1"/>
  <c r="S82" i="8" s="1"/>
  <c r="S92" i="8" s="1"/>
  <c r="S93" i="8" s="1"/>
  <c r="S40" i="8"/>
  <c r="S42" i="8" s="1"/>
  <c r="Q111" i="8"/>
  <c r="Q105" i="8"/>
  <c r="O112" i="8"/>
  <c r="N113" i="8"/>
  <c r="N107" i="8"/>
  <c r="O106" i="8"/>
  <c r="R135" i="8"/>
  <c r="Q136" i="8"/>
  <c r="R105" i="8" l="1"/>
  <c r="R111" i="8"/>
  <c r="S96" i="8"/>
  <c r="S99" i="8" s="1"/>
  <c r="S100" i="8" s="1"/>
  <c r="S111" i="8" s="1"/>
  <c r="U38" i="8"/>
  <c r="U39" i="8"/>
  <c r="U37" i="8" s="1"/>
  <c r="T89" i="8"/>
  <c r="T91" i="8" s="1"/>
  <c r="T40" i="8"/>
  <c r="T42" i="8" s="1"/>
  <c r="T72" i="8"/>
  <c r="T74" i="8" s="1"/>
  <c r="T75" i="8" s="1"/>
  <c r="T76" i="8" s="1"/>
  <c r="T79" i="8" s="1"/>
  <c r="T82" i="8" s="1"/>
  <c r="T92" i="8" s="1"/>
  <c r="T93" i="8" s="1"/>
  <c r="T96" i="8" s="1"/>
  <c r="O107" i="8"/>
  <c r="P106" i="8"/>
  <c r="R136" i="8"/>
  <c r="S135" i="8"/>
  <c r="O113" i="8"/>
  <c r="P112" i="8"/>
  <c r="S105" i="8" l="1"/>
  <c r="V38" i="8"/>
  <c r="V39" i="8"/>
  <c r="V37" i="8" s="1"/>
  <c r="U40" i="8"/>
  <c r="U42" i="8" s="1"/>
  <c r="U89" i="8"/>
  <c r="U91" i="8" s="1"/>
  <c r="U72" i="8"/>
  <c r="U74" i="8" s="1"/>
  <c r="U75" i="8" s="1"/>
  <c r="U76" i="8" s="1"/>
  <c r="U79" i="8" s="1"/>
  <c r="U82" i="8" s="1"/>
  <c r="U92" i="8" s="1"/>
  <c r="U93" i="8" s="1"/>
  <c r="U96" i="8" s="1"/>
  <c r="T99" i="8"/>
  <c r="T100" i="8" s="1"/>
  <c r="S136" i="8"/>
  <c r="T135" i="8"/>
  <c r="P107" i="8"/>
  <c r="Q106" i="8"/>
  <c r="Q112" i="8"/>
  <c r="P113" i="8"/>
  <c r="U99" i="8" l="1"/>
  <c r="U100" i="8" s="1"/>
  <c r="T105" i="8"/>
  <c r="T111" i="8"/>
  <c r="W38" i="8"/>
  <c r="W39" i="8"/>
  <c r="W37" i="8" s="1"/>
  <c r="V40" i="8"/>
  <c r="V42" i="8" s="1"/>
  <c r="V89" i="8"/>
  <c r="V91" i="8" s="1"/>
  <c r="V72" i="8"/>
  <c r="V74" i="8" s="1"/>
  <c r="V75" i="8" s="1"/>
  <c r="V76" i="8" s="1"/>
  <c r="V79" i="8" s="1"/>
  <c r="V82" i="8" s="1"/>
  <c r="V92" i="8" s="1"/>
  <c r="V93" i="8" s="1"/>
  <c r="V96" i="8" s="1"/>
  <c r="U135" i="8"/>
  <c r="T136" i="8"/>
  <c r="Q107" i="8"/>
  <c r="R106" i="8"/>
  <c r="R112" i="8"/>
  <c r="Q113" i="8"/>
  <c r="W89" i="8" l="1"/>
  <c r="W91" i="8" s="1"/>
  <c r="W72" i="8"/>
  <c r="W74" i="8" s="1"/>
  <c r="W75" i="8" s="1"/>
  <c r="W76" i="8" s="1"/>
  <c r="W79" i="8" s="1"/>
  <c r="W82" i="8" s="1"/>
  <c r="W40" i="8"/>
  <c r="W42" i="8" s="1"/>
  <c r="V99" i="8"/>
  <c r="V100" i="8" s="1"/>
  <c r="X38" i="8"/>
  <c r="X39" i="8"/>
  <c r="X37" i="8" s="1"/>
  <c r="U111" i="8"/>
  <c r="U105" i="8"/>
  <c r="S106" i="8"/>
  <c r="R107" i="8"/>
  <c r="R113" i="8"/>
  <c r="S112" i="8"/>
  <c r="V135" i="8"/>
  <c r="U136" i="8"/>
  <c r="W92" i="8" l="1"/>
  <c r="W93" i="8" s="1"/>
  <c r="V111" i="8"/>
  <c r="V105" i="8"/>
  <c r="Y38" i="8"/>
  <c r="Y39" i="8"/>
  <c r="Y37" i="8" s="1"/>
  <c r="X40" i="8"/>
  <c r="X42" i="8" s="1"/>
  <c r="X89" i="8"/>
  <c r="X91" i="8" s="1"/>
  <c r="X72" i="8"/>
  <c r="X74" i="8" s="1"/>
  <c r="X75" i="8" s="1"/>
  <c r="X76" i="8" s="1"/>
  <c r="X79" i="8" s="1"/>
  <c r="X82" i="8" s="1"/>
  <c r="X92" i="8" s="1"/>
  <c r="X93" i="8" s="1"/>
  <c r="S113" i="8"/>
  <c r="T112" i="8"/>
  <c r="V136" i="8"/>
  <c r="W135" i="8"/>
  <c r="S107" i="8"/>
  <c r="T106" i="8"/>
  <c r="X96" i="8" l="1"/>
  <c r="X99" i="8" s="1"/>
  <c r="X100" i="8" s="1"/>
  <c r="W96" i="8"/>
  <c r="W99" i="8" s="1"/>
  <c r="W100" i="8" s="1"/>
  <c r="Z38" i="8"/>
  <c r="Z39" i="8"/>
  <c r="Z37" i="8" s="1"/>
  <c r="Y89" i="8"/>
  <c r="Y91" i="8" s="1"/>
  <c r="Y72" i="8"/>
  <c r="Y74" i="8" s="1"/>
  <c r="Y75" i="8" s="1"/>
  <c r="Y76" i="8" s="1"/>
  <c r="Y79" i="8" s="1"/>
  <c r="Y82" i="8" s="1"/>
  <c r="Y92" i="8" s="1"/>
  <c r="Y93" i="8" s="1"/>
  <c r="Y40" i="8"/>
  <c r="Y42" i="8" s="1"/>
  <c r="T113" i="8"/>
  <c r="U112" i="8"/>
  <c r="W136" i="8"/>
  <c r="X135" i="8"/>
  <c r="T107" i="8"/>
  <c r="U106" i="8"/>
  <c r="W111" i="8" l="1"/>
  <c r="W105" i="8"/>
  <c r="X105" i="8"/>
  <c r="X111" i="8"/>
  <c r="Y96" i="8"/>
  <c r="Y99" i="8" s="1"/>
  <c r="Y100" i="8" s="1"/>
  <c r="AA38" i="8"/>
  <c r="AA39" i="8"/>
  <c r="AA37" i="8" s="1"/>
  <c r="Z89" i="8"/>
  <c r="Z91" i="8" s="1"/>
  <c r="Z72" i="8"/>
  <c r="Z74" i="8" s="1"/>
  <c r="Z75" i="8" s="1"/>
  <c r="Z76" i="8" s="1"/>
  <c r="Z79" i="8" s="1"/>
  <c r="Z82" i="8" s="1"/>
  <c r="Z92" i="8" s="1"/>
  <c r="Z93" i="8" s="1"/>
  <c r="Z40" i="8"/>
  <c r="Z42" i="8" s="1"/>
  <c r="U113" i="8"/>
  <c r="V112" i="8"/>
  <c r="Y135" i="8"/>
  <c r="X136" i="8"/>
  <c r="U107" i="8"/>
  <c r="V106" i="8"/>
  <c r="Y105" i="8" l="1"/>
  <c r="Y111" i="8"/>
  <c r="Z96" i="8"/>
  <c r="Z99" i="8" s="1"/>
  <c r="Z100" i="8" s="1"/>
  <c r="AA89" i="8"/>
  <c r="AA91" i="8" s="1"/>
  <c r="AA72" i="8"/>
  <c r="AA74" i="8" s="1"/>
  <c r="AA75" i="8" s="1"/>
  <c r="AA76" i="8" s="1"/>
  <c r="AA79" i="8" s="1"/>
  <c r="AA82" i="8" s="1"/>
  <c r="AA92" i="8" s="1"/>
  <c r="AA93" i="8" s="1"/>
  <c r="AA40" i="8"/>
  <c r="AA42" i="8" s="1"/>
  <c r="Y136" i="8"/>
  <c r="Z135" i="8"/>
  <c r="W112" i="8"/>
  <c r="V113" i="8"/>
  <c r="W106" i="8"/>
  <c r="V107" i="8"/>
  <c r="Z105" i="8" l="1"/>
  <c r="Z111" i="8"/>
  <c r="AA96" i="8"/>
  <c r="AA99" i="8" s="1"/>
  <c r="X112" i="8"/>
  <c r="W113" i="8"/>
  <c r="AA135" i="8"/>
  <c r="Z136" i="8"/>
  <c r="X106" i="8"/>
  <c r="W107" i="8"/>
  <c r="AA100" i="8" l="1"/>
  <c r="F9" i="7"/>
  <c r="AA111" i="8"/>
  <c r="AA105" i="8"/>
  <c r="F15" i="7"/>
  <c r="AA136" i="8"/>
  <c r="AB135" i="8"/>
  <c r="Y106" i="8"/>
  <c r="X107" i="8"/>
  <c r="X113" i="8"/>
  <c r="Y112" i="8"/>
  <c r="F10" i="7" l="1"/>
  <c r="F8" i="7"/>
  <c r="Y107" i="8"/>
  <c r="Z106" i="8"/>
  <c r="AB136" i="8"/>
  <c r="AC135" i="8"/>
  <c r="Z112" i="8"/>
  <c r="Y113" i="8"/>
  <c r="Z107" i="8" l="1"/>
  <c r="AA106" i="8"/>
  <c r="AC136" i="8"/>
  <c r="AD135" i="8"/>
  <c r="AA112" i="8"/>
  <c r="Z113" i="8"/>
  <c r="AD136" i="8" l="1"/>
  <c r="AE135" i="8"/>
  <c r="AA107" i="8"/>
  <c r="AB106" i="8"/>
  <c r="AA113" i="8"/>
  <c r="AB112" i="8"/>
  <c r="AF135" i="8" l="1"/>
  <c r="AF136" i="8" s="1"/>
  <c r="AE136" i="8"/>
  <c r="AB107" i="8"/>
  <c r="AC106" i="8"/>
  <c r="AB113" i="8"/>
  <c r="AC112" i="8"/>
  <c r="C137" i="8" l="1"/>
  <c r="F14" i="7" s="1"/>
  <c r="AD106" i="8"/>
  <c r="AC107" i="8"/>
  <c r="AD112" i="8"/>
  <c r="AC113" i="8"/>
  <c r="AE112" i="8" l="1"/>
  <c r="AD113" i="8"/>
  <c r="AD107" i="8"/>
  <c r="AE106" i="8"/>
  <c r="AF106" i="8" l="1"/>
  <c r="AF107" i="8" s="1"/>
  <c r="AE107" i="8"/>
  <c r="AF112" i="8"/>
  <c r="AF113" i="8" s="1"/>
  <c r="AE113" i="8"/>
  <c r="C108" i="8" l="1"/>
  <c r="F13" i="7" s="1"/>
  <c r="C114" i="8"/>
</calcChain>
</file>

<file path=xl/sharedStrings.xml><?xml version="1.0" encoding="utf-8"?>
<sst xmlns="http://schemas.openxmlformats.org/spreadsheetml/2006/main" count="310" uniqueCount="192">
  <si>
    <t>Year</t>
  </si>
  <si>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</si>
  <si>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</si>
  <si>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</si>
  <si>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</si>
  <si>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</si>
  <si>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</si>
  <si>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</si>
  <si>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</si>
  <si>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</si>
  <si>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</si>
  <si>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</si>
  <si>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</si>
  <si>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</si>
  <si>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</si>
  <si>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</si>
  <si>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</si>
  <si>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</si>
  <si>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</si>
  <si>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</si>
  <si>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</si>
  <si>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Financing</t>
  </si>
  <si>
    <t>Variable O&amp;M ($/MWh)</t>
  </si>
  <si>
    <t>Fixed (Annual) O&amp;M ($/yr)</t>
  </si>
  <si>
    <t>Nominal</t>
  </si>
  <si>
    <t>Payback Fraction</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</si>
  <si>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</si>
  <si>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</si>
  <si>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</si>
  <si>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</si>
  <si>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</si>
  <si>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</si>
  <si>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</si>
  <si>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</si>
  <si>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</si>
  <si>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</si>
  <si>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</si>
  <si>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</si>
  <si>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</si>
  <si>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</si>
  <si>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</si>
  <si>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</si>
  <si>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</si>
  <si>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</si>
  <si>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</si>
  <si>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</si>
  <si>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</si>
  <si>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</si>
  <si>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Federal Taxable</t>
  </si>
  <si>
    <t>State Taxable</t>
  </si>
  <si>
    <t>Utility ($)</t>
  </si>
  <si>
    <t>Other ($)</t>
  </si>
  <si>
    <t>Federal ($/W)</t>
  </si>
  <si>
    <t>State  ($/W)</t>
  </si>
  <si>
    <t>Utility  ($/W)</t>
  </si>
  <si>
    <t>Other  ($/W)</t>
  </si>
  <si>
    <t>RESULTS</t>
  </si>
  <si>
    <t>With incentives</t>
  </si>
  <si>
    <t>Without incentives</t>
  </si>
  <si>
    <t>Payback period, years</t>
  </si>
  <si>
    <t>NPV, nominal $</t>
  </si>
  <si>
    <t>Levelized cost of energy (LCOE), cents/kWh</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</si>
  <si>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</si>
  <si>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</si>
  <si>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</si>
  <si>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</si>
  <si>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</si>
  <si>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</si>
  <si>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</si>
  <si>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</si>
  <si>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</si>
  <si>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</si>
  <si>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</si>
  <si>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</si>
  <si>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</si>
  <si>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</si>
  <si>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</si>
  <si>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</si>
  <si>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</si>
  <si>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Sales tax, Commercial only</t>
  </si>
  <si>
    <t>Total taxable income before deductions</t>
  </si>
  <si>
    <t>Total taxable income after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</si>
  <si>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</si>
  <si>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</si>
  <si>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</si>
  <si>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</si>
  <si>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</si>
  <si>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</si>
  <si>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</si>
  <si>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</si>
  <si>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TAX DEDUCTIBLE OPERATING EXPENSES</t>
  </si>
  <si>
    <t>OPERATING EXPENSES</t>
  </si>
  <si>
    <t>STATE INCOME TAX</t>
  </si>
  <si>
    <t>FEDERAL INCOME TAX</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</si>
  <si>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</si>
  <si>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</si>
  <si>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</si>
  <si>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</si>
  <si>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</si>
  <si>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</si>
  <si>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</si>
  <si>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</si>
  <si>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</si>
  <si>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</si>
  <si>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</si>
  <si>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</si>
  <si>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</si>
  <si>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</si>
  <si>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</si>
  <si>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</si>
  <si>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</si>
  <si>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</si>
  <si>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</si>
  <si>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</si>
  <si>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</si>
  <si>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</si>
  <si>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</si>
  <si>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Reduces depreciation basis</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</si>
  <si>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</si>
  <si>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</si>
  <si>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</si>
  <si>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</si>
  <si>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</si>
  <si>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</si>
  <si>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</si>
  <si>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</si>
  <si>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</si>
  <si>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</si>
  <si>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</si>
  <si>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</si>
  <si>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</si>
  <si>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</si>
  <si>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</si>
  <si>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</si>
  <si>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</si>
  <si>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</si>
  <si>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</si>
  <si>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</si>
  <si>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</si>
  <si>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</si>
  <si>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</si>
  <si>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</si>
  <si>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</si>
  <si>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</si>
  <si>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</si>
  <si>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</si>
  <si>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</si>
  <si>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</si>
  <si>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</si>
  <si>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</si>
  <si>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</si>
  <si>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</si>
  <si>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State ITC</t>
  </si>
  <si>
    <t>Federal PTC</t>
  </si>
  <si>
    <t>Federal ITC</t>
  </si>
  <si>
    <t>Total installed cost less IBI and CBI</t>
  </si>
  <si>
    <t>Payback period calculations</t>
  </si>
  <si>
    <t>Payback period -- expenses included</t>
  </si>
  <si>
    <t>Payback period -- expenses excluded</t>
  </si>
  <si>
    <t>Payback cash flow</t>
  </si>
  <si>
    <t>Cumulative payback cash flow</t>
  </si>
  <si>
    <t>Non-discounted payback</t>
  </si>
  <si>
    <t>Debt funds</t>
  </si>
  <si>
    <t>Equity funds</t>
  </si>
  <si>
    <t>Total capital investment</t>
  </si>
  <si>
    <t>Debt interest payment</t>
  </si>
  <si>
    <t>Debt repayment</t>
  </si>
  <si>
    <t>Total debt payment</t>
  </si>
  <si>
    <t>State taxable income</t>
  </si>
  <si>
    <t>State income tax</t>
  </si>
  <si>
    <t>Federal taxable income</t>
  </si>
  <si>
    <t>Federal income tax</t>
  </si>
  <si>
    <t>Payback period -- without incentives, expenses included</t>
  </si>
  <si>
    <t>Coal feedstock usage (dry ton)</t>
  </si>
  <si>
    <t>CSP, generic system</t>
  </si>
  <si>
    <t>Heat rate, generic only (MMBTU/MWh)</t>
  </si>
  <si>
    <t>Annual degradation rate (%/year)</t>
  </si>
  <si>
    <t>Assessed percentage (% of total installed cost)</t>
  </si>
  <si>
    <t>Yes</t>
  </si>
  <si>
    <t>N/A</t>
  </si>
  <si>
    <t>No</t>
  </si>
  <si>
    <t>Real</t>
  </si>
  <si>
    <t>NPV</t>
  </si>
  <si>
    <t>PROJECT DEBT</t>
  </si>
  <si>
    <t>Debt amount</t>
  </si>
  <si>
    <t>Debt sizing</t>
  </si>
  <si>
    <t>Debt payments</t>
  </si>
  <si>
    <t>Balance</t>
  </si>
  <si>
    <t>Interest</t>
  </si>
  <si>
    <t>Total P&amp;I Payment</t>
  </si>
  <si>
    <t>Principal</t>
  </si>
  <si>
    <t>Pre-tax cash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</si>
</sst>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0000"/>
    <numFmt numFmtId="166" formatCode="#,##0.0"/>
  </numFmts>
  <fonts count="33"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06">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24" borderId="0" xfId="0" applyFill="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0" applyFont="1" applyFill="1" applyBorder="1"/>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0" applyFont="1" applyFill="1" applyBorder="1"/>
    <xf numFmtId="0" fontId="23" fillId="0" borderId="16" xfId="40" applyFont="1" applyFill="1" applyBorder="1" applyAlignment="1">
      <alignment horizontal="center"/>
    </xf>
    <xf numFmtId="0" fontId="26" fillId="26" borderId="10" xfId="40" applyFont="1" applyFill="1" applyBorder="1" applyAlignment="1">
      <alignment horizontal="left"/>
    </xf>
    <xf numFmtId="0" fontId="26" fillId="26"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0" borderId="13" xfId="40" applyFont="1" applyFill="1" applyBorder="1" applyAlignment="1">
      <alignment horizontal="center"/>
    </xf>
    <xf numFmtId="0" fontId="26" fillId="26" borderId="17" xfId="40" applyFont="1" applyFill="1" applyBorder="1" applyAlignment="1">
      <alignment horizontal="left"/>
    </xf>
    <xf numFmtId="0" fontId="27" fillId="26" borderId="13" xfId="0" applyFont="1" applyFill="1" applyBorder="1"/>
    <xf numFmtId="0" fontId="28" fillId="25" borderId="13" xfId="0" applyFont="1" applyFill="1" applyBorder="1"/>
    <xf numFmtId="0" fontId="23" fillId="28"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0" borderId="13" xfId="0" applyFont="1" applyFill="1" applyBorder="1" applyAlignment="1">
      <alignment horizontal="center"/>
    </xf>
    <xf numFmtId="0" fontId="23" fillId="28" borderId="13" xfId="40" applyNumberFormat="1" applyFont="1" applyFill="1" applyBorder="1" applyAlignment="1">
      <alignment horizontal="center"/>
    </xf>
    <xf numFmtId="0" fontId="26" fillId="26"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164" fontId="23" fillId="25" borderId="13" xfId="40" applyNumberFormat="1" applyFont="1" applyFill="1" applyBorder="1" applyAlignment="1">
      <alignment horizontal="center"/>
    </xf>
    <xf numFmtId="0" fontId="23" fillId="0" borderId="10" xfId="0" applyFont="1" applyFill="1" applyBorder="1"/>
    <xf numFmtId="0" fontId="23" fillId="0" borderId="17" xfId="0" applyFont="1" applyFill="1" applyBorder="1" applyAlignment="1">
      <alignment horizontal="left" indent="1"/>
    </xf>
    <xf numFmtId="0" fontId="23" fillId="0" borderId="18" xfId="0" applyFont="1" applyFill="1" applyBorder="1" applyAlignment="1">
      <alignment horizontal="left" indent="1"/>
    </xf>
    <xf numFmtId="0" fontId="23" fillId="0" borderId="17" xfId="0" applyFont="1" applyFill="1" applyBorder="1"/>
    <xf numFmtId="0" fontId="29" fillId="0" borderId="12" xfId="40" applyFont="1" applyFill="1" applyBorder="1" applyAlignment="1">
      <alignment horizontal="center"/>
    </xf>
    <xf numFmtId="4" fontId="30" fillId="25" borderId="13" xfId="40" applyNumberFormat="1" applyFont="1" applyFill="1" applyBorder="1" applyAlignment="1">
      <alignment horizontal="center"/>
    </xf>
    <xf numFmtId="4" fontId="30" fillId="25" borderId="14" xfId="40" applyNumberFormat="1" applyFont="1" applyFill="1" applyBorder="1" applyAlignment="1">
      <alignment horizontal="center"/>
    </xf>
    <xf numFmtId="4" fontId="30" fillId="25" borderId="16"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9" borderId="11" xfId="0" applyFill="1" applyBorder="1"/>
    <xf numFmtId="4" fontId="0" fillId="29" borderId="11" xfId="0" applyNumberFormat="1" applyFill="1" applyBorder="1"/>
    <xf numFmtId="4" fontId="0" fillId="29" borderId="12" xfId="0" applyNumberFormat="1" applyFill="1" applyBorder="1"/>
    <xf numFmtId="0" fontId="2" fillId="29"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9" borderId="11" xfId="40" applyFont="1" applyFill="1" applyBorder="1" applyAlignment="1">
      <alignment horizontal="right"/>
    </xf>
    <xf numFmtId="4" fontId="3" fillId="29" borderId="11" xfId="40" applyNumberFormat="1" applyFont="1" applyFill="1" applyBorder="1" applyAlignment="1">
      <alignment horizontal="right"/>
    </xf>
    <xf numFmtId="4" fontId="3" fillId="29"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9" borderId="11" xfId="40" applyFont="1" applyFill="1" applyBorder="1" applyAlignment="1">
      <alignment horizontal="right"/>
    </xf>
    <xf numFmtId="4" fontId="22" fillId="29" borderId="11" xfId="40" applyNumberFormat="1" applyFont="1" applyFill="1" applyBorder="1" applyAlignment="1">
      <alignment horizontal="right"/>
    </xf>
    <xf numFmtId="4" fontId="3" fillId="0" borderId="19"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31" fillId="30" borderId="20" xfId="40" applyFont="1" applyFill="1" applyBorder="1" applyAlignment="1">
      <alignment horizontal="center"/>
    </xf>
    <xf numFmtId="0" fontId="23" fillId="0" borderId="0" xfId="40" applyFont="1" applyFill="1" applyBorder="1" applyAlignment="1">
      <alignment horizontal="left" wrapText="1"/>
    </xf>
    <xf numFmtId="0" fontId="23" fillId="29" borderId="11" xfId="0" applyFont="1" applyFill="1" applyBorder="1"/>
    <xf numFmtId="0" fontId="23" fillId="29" borderId="11" xfId="0" applyFont="1" applyFill="1" applyBorder="1" applyAlignment="1">
      <alignment horizontal="center"/>
    </xf>
    <xf numFmtId="0" fontId="23" fillId="29" borderId="12" xfId="0" applyFont="1" applyFill="1" applyBorder="1"/>
    <xf numFmtId="0" fontId="23" fillId="0" borderId="13" xfId="0" applyFont="1" applyBorder="1" applyAlignment="1">
      <alignment horizontal="left"/>
    </xf>
    <xf numFmtId="0" fontId="26" fillId="29"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3" fontId="1" fillId="0" borderId="19" xfId="40" applyNumberFormat="1" applyFont="1" applyFill="1" applyBorder="1" applyAlignment="1">
      <alignment horizontal="right"/>
    </xf>
    <xf numFmtId="0" fontId="1" fillId="0" borderId="0" xfId="40" applyFont="1" applyFill="1"/>
    <xf numFmtId="0" fontId="23" fillId="0" borderId="10" xfId="40" applyFont="1" applyFill="1" applyBorder="1" applyAlignment="1">
      <alignment horizontal="center"/>
    </xf>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1" xfId="40" applyNumberFormat="1" applyFont="1" applyFill="1" applyBorder="1" applyAlignment="1">
      <alignment horizontal="center"/>
    </xf>
    <xf numFmtId="0" fontId="26" fillId="0" borderId="10" xfId="40" applyFont="1" applyFill="1" applyBorder="1" applyAlignment="1">
      <alignment horizontal="left"/>
    </xf>
    <xf numFmtId="0" fontId="23" fillId="0" borderId="22" xfId="40" applyFont="1" applyFill="1" applyBorder="1" applyAlignment="1">
      <alignment horizontal="left" indent="2"/>
    </xf>
    <xf numFmtId="0" fontId="23" fillId="0" borderId="22" xfId="40" applyFont="1" applyFill="1" applyBorder="1" applyAlignment="1">
      <alignment horizontal="center"/>
    </xf>
    <xf numFmtId="0" fontId="23" fillId="0" borderId="22"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4" xfId="40" applyNumberFormat="1" applyFont="1" applyFill="1" applyBorder="1" applyAlignment="1">
      <alignment horizontal="center"/>
    </xf>
    <xf numFmtId="0" fontId="26" fillId="26" borderId="25" xfId="40" applyFont="1" applyFill="1" applyBorder="1" applyAlignment="1">
      <alignment horizontal="center"/>
    </xf>
    <xf numFmtId="0" fontId="23" fillId="0" borderId="18" xfId="40" applyFont="1" applyFill="1" applyBorder="1" applyAlignment="1">
      <alignment horizontal="center"/>
    </xf>
    <xf numFmtId="164" fontId="23" fillId="0" borderId="23"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6" xfId="0" applyFont="1" applyFill="1" applyBorder="1"/>
    <xf numFmtId="0" fontId="23" fillId="0" borderId="13" xfId="0" applyFont="1" applyFill="1" applyBorder="1" applyAlignment="1">
      <alignment horizontal="center"/>
    </xf>
    <xf numFmtId="0" fontId="26" fillId="0" borderId="26" xfId="40" applyFont="1" applyFill="1" applyBorder="1" applyAlignment="1">
      <alignment horizontal="center"/>
    </xf>
    <xf numFmtId="4" fontId="23" fillId="0" borderId="13" xfId="46" applyNumberFormat="1" applyFont="1" applyFill="1" applyBorder="1" applyAlignment="1">
      <alignment horizontal="center"/>
    </xf>
    <xf numFmtId="4" fontId="23" fillId="0" borderId="14" xfId="46" applyNumberFormat="1" applyFont="1" applyFill="1" applyBorder="1" applyAlignment="1">
      <alignment horizontal="center"/>
    </xf>
    <xf numFmtId="3" fontId="23" fillId="0" borderId="13" xfId="29" applyNumberFormat="1" applyFont="1" applyFill="1" applyBorder="1" applyAlignment="1">
      <alignment horizontal="center"/>
    </xf>
    <xf numFmtId="3" fontId="23" fillId="0" borderId="14" xfId="46" applyNumberFormat="1" applyFont="1" applyFill="1" applyBorder="1" applyAlignment="1">
      <alignment horizontal="center"/>
    </xf>
    <xf numFmtId="3" fontId="23" fillId="0" borderId="13" xfId="40" applyNumberFormat="1" applyFont="1" applyFill="1" applyBorder="1" applyAlignment="1">
      <alignment horizontal="center"/>
    </xf>
    <xf numFmtId="2" fontId="23" fillId="0" borderId="13" xfId="40" applyNumberFormat="1" applyFont="1" applyFill="1" applyBorder="1" applyAlignment="1">
      <alignment horizontal="center"/>
    </xf>
    <xf numFmtId="2" fontId="23" fillId="27" borderId="13" xfId="44" applyNumberFormat="1" applyFont="1" applyFill="1" applyBorder="1" applyAlignment="1">
      <alignment horizontal="center"/>
    </xf>
    <xf numFmtId="2" fontId="23" fillId="27" borderId="13" xfId="40" applyNumberFormat="1" applyFont="1" applyFill="1" applyBorder="1" applyAlignment="1">
      <alignment horizontal="center"/>
    </xf>
    <xf numFmtId="3" fontId="23" fillId="27" borderId="13" xfId="40" applyNumberFormat="1" applyFont="1" applyFill="1" applyBorder="1" applyAlignment="1">
      <alignment horizontal="center"/>
    </xf>
    <xf numFmtId="1" fontId="23" fillId="0" borderId="13" xfId="40" applyNumberFormat="1" applyFont="1" applyFill="1" applyBorder="1" applyAlignment="1">
      <alignment horizontal="center"/>
    </xf>
    <xf numFmtId="3" fontId="23" fillId="0" borderId="14" xfId="40" applyNumberFormat="1" applyFont="1" applyFill="1" applyBorder="1" applyAlignment="1">
      <alignment horizontal="center"/>
    </xf>
    <xf numFmtId="0" fontId="0" fillId="30" borderId="11" xfId="0" applyFill="1" applyBorder="1" applyAlignment="1">
      <alignment horizontal="right"/>
    </xf>
    <xf numFmtId="4" fontId="0" fillId="30" borderId="11" xfId="0" applyNumberFormat="1" applyFill="1" applyBorder="1" applyAlignment="1">
      <alignment horizontal="right"/>
    </xf>
    <xf numFmtId="4" fontId="0" fillId="30" borderId="12" xfId="0" applyNumberFormat="1" applyFill="1" applyBorder="1" applyAlignment="1">
      <alignment horizontal="right"/>
    </xf>
    <xf numFmtId="0" fontId="32" fillId="30" borderId="10" xfId="0" applyFont="1" applyFill="1" applyBorder="1"/>
    <xf numFmtId="0" fontId="0" fillId="0" borderId="0" xfId="0" applyFill="1" applyAlignment="1">
      <alignment horizontal="right"/>
    </xf>
    <xf numFmtId="0" fontId="1" fillId="0" borderId="0" xfId="40" applyFont="1" applyFill="1" applyAlignment="1">
      <alignment horizontal="right"/>
    </xf>
    <xf numFmtId="4" fontId="1" fillId="0" borderId="0" xfId="40" applyNumberFormat="1" applyFont="1" applyFill="1" applyAlignment="1">
      <alignment horizontal="right"/>
    </xf>
    <xf numFmtId="4" fontId="1" fillId="0" borderId="0" xfId="0" applyNumberFormat="1" applyFont="1" applyFill="1" applyBorder="1" applyAlignment="1">
      <alignment horizontal="right"/>
    </xf>
    <xf numFmtId="0" fontId="2" fillId="0" borderId="0" xfId="0" applyFont="1" applyFill="1" applyBorder="1"/>
    <xf numFmtId="0" fontId="1" fillId="0" borderId="0" xfId="0" applyFont="1" applyFill="1" applyBorder="1" applyAlignment="1">
      <alignment horizontal="right"/>
    </xf>
    <xf numFmtId="0" fontId="3" fillId="0" borderId="0" xfId="40" applyFont="1" applyFill="1" applyAlignment="1">
      <alignment horizontal="left" indent="1"/>
    </xf>
    <xf numFmtId="0" fontId="2" fillId="0" borderId="0" xfId="40" applyFont="1" applyFill="1" applyAlignment="1">
      <alignment horizontal="left" indent="1"/>
    </xf>
    <xf numFmtId="0" fontId="1" fillId="0" borderId="0" xfId="40" applyFont="1" applyFill="1" applyAlignment="1">
      <alignment horizontal="left" indent="1"/>
    </xf>
    <xf numFmtId="0" fontId="2" fillId="0" borderId="0" xfId="40" applyFont="1" applyFill="1" applyAlignment="1">
      <alignment horizontal="left"/>
    </xf>
    <xf numFmtId="3" fontId="3" fillId="0" borderId="0" xfId="40" applyNumberFormat="1" applyFont="1" applyFill="1" applyAlignment="1">
      <alignment horizontal="right"/>
    </xf>
    <xf numFmtId="3" fontId="1" fillId="0" borderId="0" xfId="40" applyNumberFormat="1" applyFont="1" applyFill="1" applyAlignment="1">
      <alignment horizontal="right"/>
    </xf>
    <xf numFmtId="166" fontId="23" fillId="0" borderId="13" xfId="40" applyNumberFormat="1" applyFont="1" applyFill="1" applyBorder="1" applyAlignment="1">
      <alignment horizontal="center"/>
    </xf>
    <xf numFmtId="0" fontId="23" fillId="0" borderId="13" xfId="0" applyNumberFormat="1" applyFont="1" applyBorder="1" applyAlignment="1">
      <alignment horizontal="center"/>
    </xf>
    <xf numFmtId="0" fontId="23" fillId="0" borderId="22"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5" xfId="46" applyNumberFormat="1" applyFont="1" applyFill="1" applyBorder="1" applyAlignment="1">
      <alignment horizontal="center"/>
    </xf>
    <xf numFmtId="3" fontId="23" fillId="0" borderId="21" xfId="46" applyNumberFormat="1" applyFont="1" applyFill="1" applyBorder="1" applyAlignment="1">
      <alignment horizontal="center"/>
    </xf>
    <xf numFmtId="3" fontId="23" fillId="0" borderId="12" xfId="46" applyNumberFormat="1" applyFont="1" applyFill="1" applyBorder="1" applyAlignment="1">
      <alignment horizontal="center"/>
    </xf>
    <xf numFmtId="10" fontId="23" fillId="0" borderId="13" xfId="40" applyNumberFormat="1" applyFont="1" applyFill="1" applyBorder="1" applyAlignment="1">
      <alignment horizontal="center"/>
    </xf>
    <xf numFmtId="3" fontId="23" fillId="0" borderId="13" xfId="0" applyNumberFormat="1" applyFont="1" applyBorder="1"/>
    <xf numFmtId="3" fontId="23" fillId="0" borderId="13" xfId="0" applyNumberFormat="1" applyFont="1" applyBorder="1" applyAlignment="1">
      <alignment horizontal="center"/>
    </xf>
    <xf numFmtId="3" fontId="3" fillId="0" borderId="0" xfId="40" applyNumberFormat="1" applyFont="1" applyFill="1" applyBorder="1"/>
    <xf numFmtId="11" fontId="23" fillId="0" borderId="13" xfId="40" applyNumberFormat="1" applyFont="1" applyFill="1" applyBorder="1" applyAlignment="1">
      <alignment horizontal="center"/>
    </xf>
    <xf numFmtId="11" fontId="23" fillId="0" borderId="22" xfId="40" applyNumberFormat="1" applyFont="1" applyFill="1" applyBorder="1" applyAlignment="1">
      <alignment horizontal="center"/>
    </xf>
    <xf numFmtId="11" fontId="23" fillId="0" borderId="14" xfId="40" applyNumberFormat="1" applyFont="1" applyFill="1" applyBorder="1" applyAlignment="1">
      <alignment horizontal="center"/>
    </xf>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164" fontId="23" fillId="0" borderId="11" xfId="40" applyNumberFormat="1" applyFont="1" applyFill="1" applyBorder="1" applyAlignment="1">
      <alignment horizontal="center"/>
    </xf>
    <xf numFmtId="0" fontId="23" fillId="0" borderId="10" xfId="0" applyFont="1" applyFill="1" applyBorder="1" applyAlignment="1">
      <alignment horizontal="center"/>
    </xf>
    <xf numFmtId="0" fontId="23" fillId="0" borderId="12" xfId="0" applyFont="1" applyFill="1" applyBorder="1" applyAlignment="1">
      <alignment horizontal="center"/>
    </xf>
    <xf numFmtId="164" fontId="23" fillId="0" borderId="12"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After Tax Cash Flow</a:t>
            </a:r>
          </a:p>
        </c:rich>
      </c:tx>
      <c:layout>
        <c:manualLayout>
          <c:xMode val="edge"/>
          <c:yMode val="edge"/>
          <c:x val="0.39589934591509396"/>
          <c:y val="3.2911749340684936E-2"/>
        </c:manualLayout>
      </c:layout>
      <c:overlay val="0"/>
      <c:spPr>
        <a:noFill/>
        <a:ln w="25400">
          <a:noFill/>
        </a:ln>
      </c:spPr>
    </c:title>
    <c:autoTitleDeleted val="0"/>
    <c:plotArea>
      <c:layout>
        <c:manualLayout>
          <c:layoutTarget val="inner"/>
          <c:xMode val="edge"/>
          <c:yMode val="edge"/>
          <c:x val="0.1656152695060423"/>
          <c:y val="0.16202531645569621"/>
          <c:w val="0.81230346472011217"/>
          <c:h val="0.71392405063291142"/>
        </c:manualLayout>
      </c:layout>
      <c:barChart>
        <c:barDir val="col"/>
        <c:grouping val="clustered"/>
        <c:varyColors val="0"/>
        <c:ser>
          <c:idx val="0"/>
          <c:order val="0"/>
          <c:tx>
            <c:strRef>
              <c:f>'Cash Flow'!$B$2:$AF$2</c:f>
              <c:strCache>
                <c:ptCount val="1"/>
                <c:pt idx="0">
                  <c:v>0 1 2 3 4 5 6 7 8 9 10 11 12 13 14 15 16 17 18 19 20 21 22 23 24 25</c:v>
                </c:pt>
              </c:strCache>
            </c:strRef>
          </c:tx>
          <c:spPr>
            <a:solidFill>
              <a:srgbClr val="9999FF"/>
            </a:solidFill>
            <a:ln w="12700">
              <a:solidFill>
                <a:srgbClr val="000000"/>
              </a:solidFill>
              <a:prstDash val="solid"/>
            </a:ln>
          </c:spPr>
          <c:invertIfNegative val="0"/>
          <c:cat>
            <c:strRef>
              <c:f>'Cash Flow'!$B$2:$AF$2</c:f>
              <c:strCach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strCache>
            </c:strRef>
          </c:cat>
          <c:val>
            <c:numRef>
              <c:f>'Cash Flow'!$B$100:$AF$100</c:f>
              <c:numCache>
                <c:formatCode>#,##0</c:formatCode>
                <c:ptCount val="31"/>
                <c:pt idx="0">
                  <c:v>0</c:v>
                </c:pt>
                <c:pt idx="1">
                  <c:v>2174.0399884410535</c:v>
                </c:pt>
                <c:pt idx="2">
                  <c:v>-801.28914387917609</c:v>
                </c:pt>
                <c:pt idx="3">
                  <c:v>-803.13999379861025</c:v>
                </c:pt>
                <c:pt idx="4">
                  <c:v>-804.78125075615151</c:v>
                </c:pt>
                <c:pt idx="5">
                  <c:v>-806.1895763859103</c:v>
                </c:pt>
                <c:pt idx="6">
                  <c:v>-807.34069243448539</c:v>
                </c:pt>
                <c:pt idx="7">
                  <c:v>-808.20949521360012</c:v>
                </c:pt>
                <c:pt idx="8">
                  <c:v>-808.77019958028643</c:v>
                </c:pt>
                <c:pt idx="9">
                  <c:v>-808.99651544205381</c:v>
                </c:pt>
                <c:pt idx="10">
                  <c:v>-808.8618597137488</c:v>
                </c:pt>
                <c:pt idx="11">
                  <c:v>-808.33960648862069</c:v>
                </c:pt>
                <c:pt idx="12">
                  <c:v>-807.4033779093578</c:v>
                </c:pt>
                <c:pt idx="13">
                  <c:v>-806.02737781521819</c:v>
                </c:pt>
                <c:pt idx="14">
                  <c:v>-804.18676967784609</c:v>
                </c:pt>
                <c:pt idx="15">
                  <c:v>-801.85809959984522</c:v>
                </c:pt>
                <c:pt idx="16">
                  <c:v>-799.01976421659583</c:v>
                </c:pt>
                <c:pt idx="17">
                  <c:v>-795.65252219527292</c:v>
                </c:pt>
                <c:pt idx="18">
                  <c:v>-791.74004665137068</c:v>
                </c:pt>
                <c:pt idx="19">
                  <c:v>-787.26951419380498</c:v>
                </c:pt>
                <c:pt idx="20">
                  <c:v>-782.23222446414309</c:v>
                </c:pt>
                <c:pt idx="21">
                  <c:v>-776.62424196346637</c:v>
                </c:pt>
                <c:pt idx="22">
                  <c:v>-770.44704968459678</c:v>
                </c:pt>
                <c:pt idx="23">
                  <c:v>-763.70820162691246</c:v>
                </c:pt>
                <c:pt idx="24">
                  <c:v>-756.42195872369155</c:v>
                </c:pt>
                <c:pt idx="25">
                  <c:v>-748.60989013771427</c:v>
                </c:pt>
                <c:pt idx="26">
                  <c:v>0</c:v>
                </c:pt>
                <c:pt idx="27">
                  <c:v>0</c:v>
                </c:pt>
                <c:pt idx="28">
                  <c:v>0</c:v>
                </c:pt>
                <c:pt idx="29">
                  <c:v>0</c:v>
                </c:pt>
                <c:pt idx="30">
                  <c:v>0</c:v>
                </c:pt>
              </c:numCache>
            </c:numRef>
          </c:val>
        </c:ser>
        <c:dLbls>
          <c:showLegendKey val="0"/>
          <c:showVal val="0"/>
          <c:showCatName val="0"/>
          <c:showSerName val="0"/>
          <c:showPercent val="0"/>
          <c:showBubbleSize val="0"/>
        </c:dLbls>
        <c:gapWidth val="150"/>
        <c:axId val="80659200"/>
        <c:axId val="80661888"/>
      </c:barChart>
      <c:catAx>
        <c:axId val="8065920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Year</a:t>
                </a:r>
              </a:p>
            </c:rich>
          </c:tx>
          <c:layout>
            <c:manualLayout>
              <c:xMode val="edge"/>
              <c:yMode val="edge"/>
              <c:x val="0.54574178227721537"/>
              <c:y val="0.9037975289060091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700" b="0" i="0" u="none" strike="noStrike" baseline="0">
                <a:solidFill>
                  <a:srgbClr val="000000"/>
                </a:solidFill>
                <a:latin typeface="Arial"/>
                <a:ea typeface="Arial"/>
                <a:cs typeface="Arial"/>
              </a:defRPr>
            </a:pPr>
            <a:endParaRPr lang="en-US"/>
          </a:p>
        </c:txPr>
        <c:crossAx val="80661888"/>
        <c:crosses val="autoZero"/>
        <c:auto val="1"/>
        <c:lblAlgn val="ctr"/>
        <c:lblOffset val="100"/>
        <c:tickLblSkip val="1"/>
        <c:tickMarkSkip val="1"/>
        <c:noMultiLvlLbl val="0"/>
      </c:catAx>
      <c:valAx>
        <c:axId val="80661888"/>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Dollars</a:t>
                </a:r>
              </a:p>
            </c:rich>
          </c:tx>
          <c:layout>
            <c:manualLayout>
              <c:xMode val="edge"/>
              <c:yMode val="edge"/>
              <c:x val="2.5236512102653832E-2"/>
              <c:y val="0.458227937335171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065920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352425</xdr:colOff>
      <xdr:row>2</xdr:row>
      <xdr:rowOff>9525</xdr:rowOff>
    </xdr:from>
    <xdr:to>
      <xdr:col>15</xdr:col>
      <xdr:colOff>628650</xdr:colOff>
      <xdr:row>26</xdr:row>
      <xdr:rowOff>104775</xdr:rowOff>
    </xdr:to>
    <xdr:graphicFrame macro="">
      <xdr:nvGraphicFramePr>
        <xdr:cNvPr id="122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Y149"/>
  <sheetViews>
    <sheetView tabSelected="1" zoomScaleNormal="100" workbookViewId="0"/>
  </sheetViews>
  <sheetFormatPr defaultColWidth="15.7109375" defaultRowHeight="12.75" x14ac:dyDescent="0.2"/>
  <cols>
    <col min="1" max="1" width="6.7109375" style="26" customWidth="1"/>
    <col min="2" max="2" width="41" style="25" customWidth="1"/>
    <col min="3" max="3" width="14.28515625" style="26" customWidth="1"/>
    <col min="4" max="4" width="14.28515625" style="25" customWidth="1"/>
    <col min="5" max="6" width="19.7109375" style="26" customWidth="1"/>
    <col min="7" max="7" width="19.7109375" style="25" customWidth="1"/>
    <col min="8" max="8" width="19.7109375" style="26" customWidth="1"/>
    <col min="9" max="9" width="14.42578125" style="26" customWidth="1"/>
    <col min="10" max="10" width="15.42578125" style="26" customWidth="1"/>
    <col min="11" max="11" width="21.85546875" style="26" customWidth="1"/>
    <col min="12" max="34" width="16" style="26" customWidth="1"/>
    <col min="35" max="35" width="15.7109375" style="26" customWidth="1"/>
    <col min="36" max="16384" width="15.7109375" style="26"/>
  </cols>
  <sheetData>
    <row r="1" spans="1:18" x14ac:dyDescent="0.2">
      <c r="A1" s="27"/>
      <c r="B1" s="35"/>
      <c r="C1" s="27"/>
      <c r="D1" s="35"/>
    </row>
    <row r="2" spans="1:18" x14ac:dyDescent="0.2">
      <c r="A2" s="27"/>
      <c r="B2" s="46" t="s">
        <v>27</v>
      </c>
      <c r="C2" s="47"/>
      <c r="D2" s="27"/>
      <c r="E2" s="66" t="s">
        <v>33</v>
      </c>
      <c r="G2" s="27"/>
      <c r="M2" s="28"/>
      <c r="R2" s="27"/>
    </row>
    <row r="3" spans="1:18" s="29" customFormat="1" x14ac:dyDescent="0.2">
      <c r="A3" s="27"/>
      <c r="B3" s="44" t="s">
        <v>26</v>
      </c>
      <c r="C3" s="45">
        <v>3.8744999999999998</v>
      </c>
      <c r="D3" s="27"/>
      <c r="E3" s="67" t="s">
        <v>34</v>
      </c>
      <c r="G3" s="27"/>
      <c r="M3" s="28"/>
      <c r="N3" s="26"/>
      <c r="O3" s="26"/>
      <c r="R3" s="27"/>
    </row>
    <row r="4" spans="1:18" s="29" customFormat="1" x14ac:dyDescent="0.2">
      <c r="A4" s="27"/>
      <c r="B4" s="41" t="s">
        <v>129</v>
      </c>
      <c r="C4" s="160">
        <f>D96</f>
        <v>0</v>
      </c>
      <c r="D4" s="27"/>
      <c r="E4" s="68" t="s">
        <v>35</v>
      </c>
      <c r="G4" s="27"/>
      <c r="M4" s="28"/>
      <c r="N4" s="26"/>
      <c r="O4" s="26"/>
      <c r="R4" s="27"/>
    </row>
    <row r="5" spans="1:18" x14ac:dyDescent="0.2">
      <c r="A5" s="27"/>
      <c r="B5" s="43" t="s">
        <v>176</v>
      </c>
      <c r="C5" s="192"/>
      <c r="D5" s="27"/>
      <c r="G5" s="27"/>
      <c r="M5" s="28"/>
      <c r="R5" s="27"/>
    </row>
    <row r="6" spans="1:18" x14ac:dyDescent="0.2">
      <c r="A6" s="27"/>
      <c r="D6" s="27"/>
      <c r="E6" s="46" t="s">
        <v>56</v>
      </c>
      <c r="F6" s="47"/>
      <c r="G6" s="27"/>
      <c r="H6" s="200"/>
      <c r="I6" s="39"/>
      <c r="M6" s="28"/>
      <c r="R6" s="27"/>
    </row>
    <row r="7" spans="1:18" x14ac:dyDescent="0.2">
      <c r="A7" s="27"/>
      <c r="B7" s="46" t="s">
        <v>28</v>
      </c>
      <c r="C7" s="47"/>
      <c r="D7" s="27"/>
      <c r="E7" s="80" t="s">
        <v>61</v>
      </c>
      <c r="F7" s="56"/>
      <c r="G7" s="27"/>
      <c r="H7" s="27"/>
      <c r="I7" s="201"/>
      <c r="M7" s="28"/>
      <c r="R7" s="27"/>
    </row>
    <row r="8" spans="1:18" x14ac:dyDescent="0.2">
      <c r="A8" s="27"/>
      <c r="B8" s="57" t="s">
        <v>130</v>
      </c>
      <c r="C8" s="166">
        <v>9910.9699999999993</v>
      </c>
      <c r="D8" s="27"/>
      <c r="E8" s="55" t="s">
        <v>181</v>
      </c>
      <c r="F8" s="85" t="e">
        <f>(-'Cash Flow'!C100-NPV(NominalDiscountRate/100,'Cash Flow'!D100:CX100))*100/NPV(real_discount_rate/100,AnnualEnergy)</f>
        <v>#DIV/0!</v>
      </c>
      <c r="G8" s="27"/>
      <c r="H8" s="27"/>
      <c r="I8" s="31"/>
      <c r="M8" s="28"/>
      <c r="R8" s="27"/>
    </row>
    <row r="9" spans="1:18" x14ac:dyDescent="0.2">
      <c r="A9" s="27"/>
      <c r="B9" s="61" t="s">
        <v>65</v>
      </c>
      <c r="C9" s="56"/>
      <c r="D9" s="27"/>
      <c r="E9" s="55" t="s">
        <v>24</v>
      </c>
      <c r="F9" s="85" t="e">
        <f>(-outYearZeroCostFlow-NPV(NominalDiscountRate/100,CostFlow))*100/NPV(NominalDiscountRate/100,AnnualEnergy)</f>
        <v>#DIV/0!</v>
      </c>
      <c r="G9" s="27"/>
      <c r="H9" s="27"/>
      <c r="I9" s="31"/>
      <c r="M9" s="28"/>
      <c r="R9" s="27"/>
    </row>
    <row r="10" spans="1:18" x14ac:dyDescent="0.2">
      <c r="A10" s="27"/>
      <c r="B10" s="49" t="s">
        <v>23</v>
      </c>
      <c r="C10" s="158">
        <v>0</v>
      </c>
      <c r="D10" s="27"/>
      <c r="E10" s="55" t="s">
        <v>182</v>
      </c>
      <c r="F10" s="85">
        <f>NPV(NominalDiscountRate/100,'Cash Flow'!B100:CX100)</f>
        <v>-1144.7555261013467</v>
      </c>
      <c r="G10" s="27"/>
      <c r="H10" s="27"/>
      <c r="I10" s="31"/>
      <c r="M10" s="28"/>
      <c r="R10" s="27"/>
    </row>
    <row r="11" spans="1:18" x14ac:dyDescent="0.2">
      <c r="A11" s="27"/>
      <c r="B11" s="51" t="s">
        <v>121</v>
      </c>
      <c r="C11" s="156">
        <v>0</v>
      </c>
      <c r="D11" s="27"/>
      <c r="E11" s="81"/>
      <c r="F11" s="86"/>
      <c r="G11" s="27"/>
      <c r="H11" s="27"/>
      <c r="I11" s="31"/>
      <c r="M11" s="28"/>
      <c r="R11" s="27"/>
    </row>
    <row r="12" spans="1:18" x14ac:dyDescent="0.2">
      <c r="A12" s="27"/>
      <c r="B12" s="49" t="s">
        <v>11</v>
      </c>
      <c r="C12" s="160">
        <v>20</v>
      </c>
      <c r="D12" s="27"/>
      <c r="E12" s="80" t="s">
        <v>59</v>
      </c>
      <c r="F12" s="84"/>
      <c r="G12" s="27"/>
      <c r="H12" s="27"/>
      <c r="I12" s="31"/>
      <c r="M12" s="28"/>
      <c r="R12" s="27"/>
    </row>
    <row r="13" spans="1:18" s="27" customFormat="1" x14ac:dyDescent="0.2">
      <c r="B13" s="51" t="s">
        <v>121</v>
      </c>
      <c r="C13" s="156">
        <v>0</v>
      </c>
      <c r="E13" s="82" t="s">
        <v>57</v>
      </c>
      <c r="F13" s="87">
        <f>'Cash Flow'!C108</f>
        <v>25</v>
      </c>
      <c r="I13" s="31"/>
      <c r="N13" s="26"/>
      <c r="O13" s="26"/>
    </row>
    <row r="14" spans="1:18" s="27" customFormat="1" ht="12" customHeight="1" x14ac:dyDescent="0.25">
      <c r="B14" s="49" t="s">
        <v>22</v>
      </c>
      <c r="C14" s="158">
        <v>0</v>
      </c>
      <c r="E14" s="55" t="s">
        <v>58</v>
      </c>
      <c r="F14" s="85" t="e">
        <f>'Cash Flow'!C137</f>
        <v>#NAME?</v>
      </c>
      <c r="I14" s="31"/>
      <c r="M14" s="26"/>
      <c r="N14" s="30"/>
    </row>
    <row r="15" spans="1:18" s="27" customFormat="1" x14ac:dyDescent="0.2">
      <c r="B15" s="51" t="s">
        <v>121</v>
      </c>
      <c r="C15" s="156">
        <v>0</v>
      </c>
      <c r="E15" s="83" t="s">
        <v>60</v>
      </c>
      <c r="F15" s="79">
        <f>NPV(NominalDiscountRate/100,CashFlow)+outYearZeroCashFlow</f>
        <v>-1381.7199200043258</v>
      </c>
      <c r="H15" s="33"/>
      <c r="I15" s="199"/>
      <c r="M15" s="26"/>
    </row>
    <row r="16" spans="1:18" s="27" customFormat="1" x14ac:dyDescent="0.2">
      <c r="B16" s="188" t="s">
        <v>67</v>
      </c>
      <c r="C16" s="189"/>
      <c r="M16" s="26"/>
    </row>
    <row r="17" spans="2:16" s="27" customFormat="1" x14ac:dyDescent="0.2">
      <c r="B17" s="55" t="s">
        <v>174</v>
      </c>
      <c r="C17" s="191"/>
      <c r="M17" s="26"/>
    </row>
    <row r="18" spans="2:16" s="27" customFormat="1" x14ac:dyDescent="0.2">
      <c r="B18" s="54" t="s">
        <v>141</v>
      </c>
      <c r="C18" s="190">
        <v>0</v>
      </c>
      <c r="M18" s="26"/>
    </row>
    <row r="19" spans="2:16" s="27" customFormat="1" x14ac:dyDescent="0.2">
      <c r="B19" s="51" t="s">
        <v>175</v>
      </c>
      <c r="C19" s="183">
        <v>0</v>
      </c>
      <c r="M19" s="26"/>
      <c r="P19" s="26"/>
    </row>
    <row r="20" spans="2:16" s="27" customFormat="1" x14ac:dyDescent="0.2">
      <c r="B20" s="51" t="s">
        <v>142</v>
      </c>
      <c r="C20" s="159">
        <v>0</v>
      </c>
      <c r="M20" s="26"/>
      <c r="N20" s="26"/>
      <c r="O20" s="26"/>
    </row>
    <row r="21" spans="2:16" s="27" customFormat="1" x14ac:dyDescent="0.2">
      <c r="B21" s="53" t="s">
        <v>121</v>
      </c>
      <c r="C21" s="156">
        <v>0</v>
      </c>
    </row>
    <row r="22" spans="2:16" s="27" customFormat="1" x14ac:dyDescent="0.2">
      <c r="B22" s="55" t="s">
        <v>29</v>
      </c>
      <c r="C22" s="56"/>
    </row>
    <row r="23" spans="2:16" s="27" customFormat="1" x14ac:dyDescent="0.2">
      <c r="B23" s="54" t="s">
        <v>143</v>
      </c>
      <c r="C23" s="159">
        <v>0</v>
      </c>
    </row>
    <row r="24" spans="2:16" s="27" customFormat="1" x14ac:dyDescent="0.2">
      <c r="B24" s="51" t="s">
        <v>145</v>
      </c>
      <c r="C24" s="159">
        <v>0</v>
      </c>
    </row>
    <row r="25" spans="2:16" s="27" customFormat="1" x14ac:dyDescent="0.2">
      <c r="B25" s="53" t="s">
        <v>121</v>
      </c>
      <c r="C25" s="157">
        <v>0</v>
      </c>
    </row>
    <row r="26" spans="2:16" s="27" customFormat="1" x14ac:dyDescent="0.2">
      <c r="B26" s="51" t="s">
        <v>173</v>
      </c>
      <c r="C26" s="159">
        <v>0</v>
      </c>
      <c r="D26" s="34"/>
    </row>
    <row r="27" spans="2:16" s="27" customFormat="1" x14ac:dyDescent="0.2">
      <c r="B27" s="51" t="s">
        <v>144</v>
      </c>
      <c r="C27" s="159">
        <v>0</v>
      </c>
      <c r="D27" s="34"/>
    </row>
    <row r="28" spans="2:16" s="27" customFormat="1" x14ac:dyDescent="0.2">
      <c r="B28" s="53" t="s">
        <v>121</v>
      </c>
      <c r="C28" s="156">
        <v>0</v>
      </c>
      <c r="D28" s="34"/>
    </row>
    <row r="29" spans="2:16" s="27" customFormat="1" x14ac:dyDescent="0.2">
      <c r="B29" s="33"/>
      <c r="C29" s="33"/>
      <c r="D29" s="34"/>
    </row>
    <row r="30" spans="2:16" s="27" customFormat="1" x14ac:dyDescent="0.2">
      <c r="B30" s="46" t="s">
        <v>31</v>
      </c>
      <c r="C30" s="47"/>
      <c r="D30" s="34"/>
    </row>
    <row r="31" spans="2:16" s="27" customFormat="1" x14ac:dyDescent="0.2">
      <c r="B31" s="43" t="s">
        <v>122</v>
      </c>
      <c r="C31" s="161">
        <v>100</v>
      </c>
      <c r="D31" s="34"/>
    </row>
    <row r="32" spans="2:16" s="27" customFormat="1" x14ac:dyDescent="0.2">
      <c r="B32" s="43" t="s">
        <v>123</v>
      </c>
      <c r="C32" s="42">
        <v>25</v>
      </c>
      <c r="D32" s="34"/>
    </row>
    <row r="33" spans="2:6" s="27" customFormat="1" x14ac:dyDescent="0.2">
      <c r="B33" s="43" t="s">
        <v>124</v>
      </c>
      <c r="C33" s="161">
        <v>5</v>
      </c>
      <c r="D33" s="34"/>
    </row>
    <row r="34" spans="2:6" s="27" customFormat="1" x14ac:dyDescent="0.2">
      <c r="D34" s="34"/>
    </row>
    <row r="35" spans="2:6" s="27" customFormat="1" x14ac:dyDescent="0.2">
      <c r="B35" s="46" t="s">
        <v>32</v>
      </c>
      <c r="C35" s="47"/>
      <c r="D35" s="34"/>
      <c r="E35" s="33"/>
      <c r="F35" s="32"/>
    </row>
    <row r="36" spans="2:6" s="27" customFormat="1" x14ac:dyDescent="0.2">
      <c r="B36" s="43" t="s">
        <v>125</v>
      </c>
      <c r="C36" s="63">
        <v>25</v>
      </c>
      <c r="D36" s="34"/>
      <c r="E36" s="33"/>
      <c r="F36" s="32"/>
    </row>
    <row r="37" spans="2:6" s="27" customFormat="1" x14ac:dyDescent="0.2">
      <c r="B37" s="43" t="s">
        <v>126</v>
      </c>
      <c r="C37" s="161">
        <v>2.5</v>
      </c>
      <c r="D37" s="34"/>
    </row>
    <row r="38" spans="2:6" s="27" customFormat="1" x14ac:dyDescent="0.2">
      <c r="B38" s="43" t="s">
        <v>127</v>
      </c>
      <c r="C38" s="161">
        <v>5.2</v>
      </c>
      <c r="D38" s="34"/>
    </row>
    <row r="39" spans="2:6" s="27" customFormat="1" x14ac:dyDescent="0.2">
      <c r="B39" s="43" t="s">
        <v>128</v>
      </c>
      <c r="C39" s="162">
        <f>(1+real_discount_rate)*(1+inflation_rate)-1</f>
        <v>20.7</v>
      </c>
      <c r="D39" s="34"/>
    </row>
    <row r="40" spans="2:6" s="27" customFormat="1" x14ac:dyDescent="0.2">
      <c r="B40" s="62"/>
      <c r="D40" s="34"/>
    </row>
    <row r="41" spans="2:6" s="27" customFormat="1" x14ac:dyDescent="0.2">
      <c r="B41" s="46" t="s">
        <v>30</v>
      </c>
      <c r="C41" s="47"/>
      <c r="D41" s="34"/>
    </row>
    <row r="42" spans="2:6" s="27" customFormat="1" x14ac:dyDescent="0.2">
      <c r="B42" s="43" t="s">
        <v>131</v>
      </c>
      <c r="C42" s="161">
        <v>28</v>
      </c>
      <c r="D42" s="34"/>
      <c r="E42" s="33"/>
      <c r="F42" s="32"/>
    </row>
    <row r="43" spans="2:6" s="27" customFormat="1" x14ac:dyDescent="0.2">
      <c r="B43" s="43" t="s">
        <v>132</v>
      </c>
      <c r="C43" s="161">
        <v>7</v>
      </c>
      <c r="D43" s="34"/>
      <c r="E43" s="33"/>
      <c r="F43" s="32"/>
    </row>
    <row r="44" spans="2:6" s="27" customFormat="1" x14ac:dyDescent="0.2">
      <c r="B44" s="43" t="s">
        <v>133</v>
      </c>
      <c r="C44" s="163">
        <v>5</v>
      </c>
      <c r="D44" s="34"/>
      <c r="E44" s="33"/>
      <c r="F44" s="32"/>
    </row>
    <row r="45" spans="2:6" s="27" customFormat="1" x14ac:dyDescent="0.2">
      <c r="B45" s="43" t="s">
        <v>134</v>
      </c>
      <c r="C45" s="161">
        <v>0.5</v>
      </c>
      <c r="D45" s="34"/>
      <c r="E45" s="33"/>
      <c r="F45" s="32"/>
    </row>
    <row r="46" spans="2:6" s="27" customFormat="1" x14ac:dyDescent="0.2">
      <c r="B46" s="43" t="s">
        <v>135</v>
      </c>
      <c r="C46" s="64"/>
      <c r="D46" s="34"/>
      <c r="E46" s="33"/>
      <c r="F46" s="32"/>
    </row>
    <row r="47" spans="2:6" s="27" customFormat="1" x14ac:dyDescent="0.2">
      <c r="B47" s="49" t="s">
        <v>177</v>
      </c>
      <c r="C47" s="161">
        <v>100</v>
      </c>
      <c r="D47" s="34"/>
      <c r="E47" s="33"/>
      <c r="F47" s="32"/>
    </row>
    <row r="48" spans="2:6" s="27" customFormat="1" x14ac:dyDescent="0.2">
      <c r="B48" s="49" t="s">
        <v>136</v>
      </c>
      <c r="C48" s="164">
        <f>prop_tax_cost_assessed_percent*total_installed_cost</f>
        <v>991096.99999999988</v>
      </c>
      <c r="D48" s="34"/>
      <c r="E48" s="33"/>
      <c r="F48" s="32"/>
    </row>
    <row r="49" spans="1:13" s="27" customFormat="1" x14ac:dyDescent="0.2">
      <c r="B49" s="49" t="s">
        <v>137</v>
      </c>
      <c r="C49" s="165">
        <v>0</v>
      </c>
      <c r="D49" s="34"/>
      <c r="E49" s="33"/>
      <c r="F49" s="32"/>
    </row>
    <row r="50" spans="1:13" s="27" customFormat="1" x14ac:dyDescent="0.2">
      <c r="B50" s="49" t="s">
        <v>138</v>
      </c>
      <c r="C50" s="165">
        <v>2</v>
      </c>
      <c r="D50" s="34"/>
      <c r="E50" s="33"/>
      <c r="F50" s="32"/>
    </row>
    <row r="51" spans="1:13" s="27" customFormat="1" x14ac:dyDescent="0.2">
      <c r="D51" s="34"/>
      <c r="E51" s="33"/>
      <c r="F51" s="32"/>
    </row>
    <row r="52" spans="1:13" s="27" customFormat="1" x14ac:dyDescent="0.2">
      <c r="B52" s="46" t="s">
        <v>37</v>
      </c>
      <c r="C52" s="47"/>
      <c r="D52" s="34"/>
      <c r="E52" s="33"/>
      <c r="F52" s="32"/>
    </row>
    <row r="53" spans="1:13" s="27" customFormat="1" x14ac:dyDescent="0.2">
      <c r="B53" s="43" t="s">
        <v>139</v>
      </c>
      <c r="C53" s="161">
        <v>0</v>
      </c>
      <c r="D53" s="34"/>
      <c r="E53" s="33"/>
      <c r="F53" s="32"/>
    </row>
    <row r="54" spans="1:13" s="27" customFormat="1" x14ac:dyDescent="0.2">
      <c r="B54" s="48"/>
      <c r="C54" s="31"/>
    </row>
    <row r="55" spans="1:13" s="27" customFormat="1" x14ac:dyDescent="0.2">
      <c r="B55" s="65" t="s">
        <v>36</v>
      </c>
      <c r="C55" s="75"/>
      <c r="D55" s="75"/>
      <c r="E55" s="75"/>
      <c r="F55" s="75"/>
      <c r="G55" s="155"/>
    </row>
    <row r="56" spans="1:13" s="27" customFormat="1" x14ac:dyDescent="0.2">
      <c r="B56" s="61" t="s">
        <v>115</v>
      </c>
      <c r="C56" s="149"/>
      <c r="D56" s="56"/>
      <c r="E56" s="203" t="s">
        <v>117</v>
      </c>
      <c r="F56" s="204"/>
    </row>
    <row r="57" spans="1:13" s="27" customFormat="1" x14ac:dyDescent="0.2">
      <c r="B57" s="147" t="s">
        <v>38</v>
      </c>
      <c r="C57" s="148" t="s">
        <v>2</v>
      </c>
      <c r="E57" s="58" t="s">
        <v>3</v>
      </c>
      <c r="F57" s="135" t="s">
        <v>4</v>
      </c>
    </row>
    <row r="58" spans="1:13" s="27" customFormat="1" x14ac:dyDescent="0.2">
      <c r="B58" s="71" t="s">
        <v>42</v>
      </c>
      <c r="C58" s="74">
        <v>0</v>
      </c>
      <c r="E58" s="184" t="s">
        <v>178</v>
      </c>
      <c r="F58" s="63" t="s">
        <v>178</v>
      </c>
    </row>
    <row r="59" spans="1:13" s="27" customFormat="1" x14ac:dyDescent="0.2">
      <c r="B59" s="71" t="s">
        <v>43</v>
      </c>
      <c r="C59" s="74">
        <v>0</v>
      </c>
      <c r="E59" s="184" t="s">
        <v>180</v>
      </c>
      <c r="F59" s="63" t="s">
        <v>180</v>
      </c>
    </row>
    <row r="60" spans="1:13" ht="12.75" customHeight="1" x14ac:dyDescent="0.2">
      <c r="A60" s="27"/>
      <c r="B60" s="52" t="s">
        <v>39</v>
      </c>
      <c r="C60" s="73" t="s">
        <v>5</v>
      </c>
      <c r="D60" s="154" t="s">
        <v>10</v>
      </c>
      <c r="E60" s="187"/>
      <c r="F60" s="186"/>
      <c r="G60" s="40"/>
      <c r="H60" s="38"/>
      <c r="I60" s="32"/>
      <c r="J60" s="34"/>
      <c r="K60" s="32"/>
      <c r="L60" s="34"/>
      <c r="M60" s="39"/>
    </row>
    <row r="61" spans="1:13" ht="12.75" customHeight="1" x14ac:dyDescent="0.2">
      <c r="A61" s="27"/>
      <c r="B61" s="72" t="s">
        <v>3</v>
      </c>
      <c r="C61" s="63">
        <v>30</v>
      </c>
      <c r="D61" s="196">
        <v>9.9999999999999998E+37</v>
      </c>
      <c r="E61" s="184" t="s">
        <v>178</v>
      </c>
      <c r="F61" s="63" t="s">
        <v>178</v>
      </c>
      <c r="H61" s="70"/>
      <c r="I61" s="70"/>
      <c r="J61" s="31"/>
      <c r="K61" s="31"/>
      <c r="L61" s="37"/>
      <c r="M61" s="36"/>
    </row>
    <row r="62" spans="1:13" ht="12.75" customHeight="1" x14ac:dyDescent="0.2">
      <c r="A62" s="27"/>
      <c r="B62" s="150" t="s">
        <v>4</v>
      </c>
      <c r="C62" s="135">
        <v>0</v>
      </c>
      <c r="D62" s="198">
        <v>9.9999999999999998E+37</v>
      </c>
      <c r="E62" s="184" t="s">
        <v>180</v>
      </c>
      <c r="F62" s="63" t="s">
        <v>180</v>
      </c>
      <c r="H62" s="70"/>
      <c r="I62" s="70"/>
      <c r="J62" s="31"/>
      <c r="K62" s="31"/>
      <c r="L62" s="37"/>
      <c r="M62" s="36"/>
    </row>
    <row r="63" spans="1:13" ht="12.75" customHeight="1" x14ac:dyDescent="0.2">
      <c r="A63" s="27"/>
      <c r="B63" s="61" t="s">
        <v>116</v>
      </c>
      <c r="C63" s="50" t="s">
        <v>113</v>
      </c>
      <c r="D63" s="73" t="s">
        <v>47</v>
      </c>
      <c r="E63" s="152" t="s">
        <v>118</v>
      </c>
      <c r="F63" s="153"/>
      <c r="G63" s="40"/>
      <c r="H63" s="70"/>
      <c r="I63" s="70"/>
      <c r="J63" s="31"/>
      <c r="K63" s="31"/>
      <c r="L63" s="37"/>
      <c r="M63" s="36"/>
    </row>
    <row r="64" spans="1:13" ht="12.75" customHeight="1" x14ac:dyDescent="0.2">
      <c r="A64" s="27"/>
      <c r="B64" s="151" t="s">
        <v>40</v>
      </c>
      <c r="C64" s="134">
        <v>0</v>
      </c>
      <c r="D64" s="134">
        <v>10</v>
      </c>
      <c r="E64" s="134">
        <v>0</v>
      </c>
      <c r="F64" s="27"/>
      <c r="G64" s="70"/>
      <c r="H64" s="70"/>
      <c r="I64" s="70"/>
      <c r="J64" s="31"/>
      <c r="K64" s="31"/>
      <c r="L64" s="37"/>
      <c r="M64" s="36"/>
    </row>
    <row r="65" spans="1:13" ht="12.75" customHeight="1" x14ac:dyDescent="0.2">
      <c r="A65" s="27"/>
      <c r="B65" s="72" t="s">
        <v>41</v>
      </c>
      <c r="C65" s="63">
        <v>0</v>
      </c>
      <c r="D65" s="63">
        <v>10</v>
      </c>
      <c r="E65" s="63">
        <v>0</v>
      </c>
      <c r="F65" s="40"/>
      <c r="G65" s="70"/>
      <c r="H65" s="70"/>
      <c r="I65" s="70"/>
      <c r="J65" s="31"/>
      <c r="K65" s="31"/>
      <c r="L65" s="37"/>
      <c r="M65" s="36"/>
    </row>
    <row r="66" spans="1:13" ht="12.75" customHeight="1" x14ac:dyDescent="0.2">
      <c r="A66" s="27"/>
      <c r="B66" s="31"/>
      <c r="C66" s="70"/>
      <c r="D66" s="40"/>
      <c r="E66" s="70"/>
      <c r="F66" s="40"/>
      <c r="G66" s="70"/>
      <c r="I66" s="70"/>
      <c r="J66" s="31"/>
      <c r="K66" s="31"/>
      <c r="L66" s="37"/>
      <c r="M66" s="36"/>
    </row>
    <row r="67" spans="1:13" ht="12.75" customHeight="1" x14ac:dyDescent="0.2">
      <c r="A67" s="27"/>
      <c r="B67" s="65" t="s">
        <v>44</v>
      </c>
      <c r="C67" s="75"/>
      <c r="D67" s="75"/>
      <c r="E67" s="75"/>
      <c r="F67" s="75"/>
      <c r="G67" s="75"/>
      <c r="H67" s="144"/>
      <c r="I67" s="31"/>
      <c r="J67" s="31"/>
      <c r="K67" s="32"/>
      <c r="L67" s="37"/>
      <c r="M67" s="36"/>
    </row>
    <row r="68" spans="1:13" ht="12.75" customHeight="1" x14ac:dyDescent="0.2">
      <c r="A68" s="27"/>
      <c r="B68" s="137" t="s">
        <v>107</v>
      </c>
      <c r="C68" s="77"/>
      <c r="D68" s="78"/>
      <c r="E68" s="202" t="s">
        <v>119</v>
      </c>
      <c r="F68" s="202"/>
      <c r="G68" s="202" t="s">
        <v>117</v>
      </c>
      <c r="H68" s="205"/>
      <c r="I68" s="70"/>
      <c r="J68" s="31"/>
      <c r="K68" s="31"/>
      <c r="L68" s="37"/>
      <c r="M68" s="36"/>
    </row>
    <row r="69" spans="1:13" ht="12.75" customHeight="1" x14ac:dyDescent="0.2">
      <c r="A69" s="27"/>
      <c r="B69" s="59" t="s">
        <v>38</v>
      </c>
      <c r="C69" s="145" t="s">
        <v>110</v>
      </c>
      <c r="D69" s="136"/>
      <c r="E69" s="146" t="s">
        <v>3</v>
      </c>
      <c r="F69" s="134" t="s">
        <v>4</v>
      </c>
      <c r="G69" s="60" t="s">
        <v>3</v>
      </c>
      <c r="H69" s="60" t="s">
        <v>4</v>
      </c>
      <c r="I69" s="70"/>
      <c r="J69" s="31"/>
      <c r="K69" s="31"/>
      <c r="L69" s="37"/>
      <c r="M69" s="36"/>
    </row>
    <row r="70" spans="1:13" ht="12.75" customHeight="1" x14ac:dyDescent="0.2">
      <c r="A70" s="27"/>
      <c r="B70" s="51" t="s">
        <v>42</v>
      </c>
      <c r="C70" s="133">
        <v>0</v>
      </c>
      <c r="D70" s="136"/>
      <c r="E70" s="186" t="s">
        <v>178</v>
      </c>
      <c r="F70" s="63" t="s">
        <v>178</v>
      </c>
      <c r="G70" s="63" t="s">
        <v>180</v>
      </c>
      <c r="H70" s="63" t="s">
        <v>180</v>
      </c>
      <c r="I70" s="70"/>
      <c r="J70" s="31"/>
      <c r="K70" s="31"/>
      <c r="L70" s="37"/>
      <c r="M70" s="36"/>
    </row>
    <row r="71" spans="1:13" ht="12.75" customHeight="1" x14ac:dyDescent="0.2">
      <c r="A71" s="27"/>
      <c r="B71" s="51" t="s">
        <v>43</v>
      </c>
      <c r="C71" s="133">
        <v>0</v>
      </c>
      <c r="D71" s="136"/>
      <c r="E71" s="186" t="s">
        <v>178</v>
      </c>
      <c r="F71" s="63" t="s">
        <v>178</v>
      </c>
      <c r="G71" s="63" t="s">
        <v>180</v>
      </c>
      <c r="H71" s="63" t="s">
        <v>180</v>
      </c>
      <c r="I71" s="70"/>
      <c r="J71" s="31"/>
      <c r="K71" s="31"/>
      <c r="L71" s="37"/>
      <c r="M71" s="36"/>
    </row>
    <row r="72" spans="1:13" ht="12.75" customHeight="1" x14ac:dyDescent="0.2">
      <c r="A72" s="27"/>
      <c r="B72" s="51" t="s">
        <v>50</v>
      </c>
      <c r="C72" s="133">
        <v>0</v>
      </c>
      <c r="D72" s="136"/>
      <c r="E72" s="186" t="s">
        <v>178</v>
      </c>
      <c r="F72" s="63" t="s">
        <v>178</v>
      </c>
      <c r="G72" s="63" t="s">
        <v>180</v>
      </c>
      <c r="H72" s="63" t="s">
        <v>180</v>
      </c>
      <c r="I72" s="70"/>
      <c r="J72" s="31"/>
      <c r="K72" s="31"/>
      <c r="L72" s="38"/>
      <c r="M72" s="39"/>
    </row>
    <row r="73" spans="1:13" ht="12.75" customHeight="1" x14ac:dyDescent="0.2">
      <c r="A73" s="27"/>
      <c r="B73" s="51" t="s">
        <v>51</v>
      </c>
      <c r="C73" s="133">
        <v>0</v>
      </c>
      <c r="D73" s="134"/>
      <c r="E73" s="186" t="s">
        <v>178</v>
      </c>
      <c r="F73" s="63" t="s">
        <v>178</v>
      </c>
      <c r="G73" s="63" t="s">
        <v>180</v>
      </c>
      <c r="H73" s="63" t="s">
        <v>180</v>
      </c>
      <c r="I73" s="70"/>
      <c r="J73" s="31"/>
      <c r="K73" s="31"/>
      <c r="L73" s="34"/>
      <c r="M73" s="32"/>
    </row>
    <row r="74" spans="1:13" ht="12.75" customHeight="1" x14ac:dyDescent="0.2">
      <c r="A74" s="27"/>
      <c r="B74" s="49" t="s">
        <v>39</v>
      </c>
      <c r="C74" s="42" t="s">
        <v>5</v>
      </c>
      <c r="D74" s="134" t="s">
        <v>111</v>
      </c>
      <c r="E74" s="70"/>
      <c r="F74" s="40"/>
      <c r="G74" s="70"/>
      <c r="I74" s="70"/>
      <c r="J74" s="31"/>
      <c r="K74" s="31"/>
      <c r="L74" s="34"/>
      <c r="M74" s="32"/>
    </row>
    <row r="75" spans="1:13" ht="12.75" customHeight="1" x14ac:dyDescent="0.2">
      <c r="A75" s="27"/>
      <c r="B75" s="51" t="s">
        <v>103</v>
      </c>
      <c r="C75" s="42">
        <v>0</v>
      </c>
      <c r="D75" s="196">
        <v>9.9999999999999998E+37</v>
      </c>
      <c r="E75" s="63" t="s">
        <v>178</v>
      </c>
      <c r="F75" s="63" t="s">
        <v>178</v>
      </c>
      <c r="G75" s="184" t="s">
        <v>180</v>
      </c>
      <c r="H75" s="63" t="s">
        <v>180</v>
      </c>
      <c r="I75" s="70"/>
      <c r="J75" s="31"/>
      <c r="K75" s="31"/>
      <c r="L75" s="34"/>
      <c r="M75" s="32"/>
    </row>
    <row r="76" spans="1:13" ht="12.75" customHeight="1" x14ac:dyDescent="0.2">
      <c r="A76" s="27"/>
      <c r="B76" s="51" t="s">
        <v>104</v>
      </c>
      <c r="C76" s="42">
        <v>0</v>
      </c>
      <c r="D76" s="196">
        <v>9.9999999999999998E+37</v>
      </c>
      <c r="E76" s="63" t="s">
        <v>178</v>
      </c>
      <c r="F76" s="63" t="s">
        <v>178</v>
      </c>
      <c r="G76" s="184" t="s">
        <v>180</v>
      </c>
      <c r="H76" s="63" t="s">
        <v>180</v>
      </c>
      <c r="I76" s="70"/>
      <c r="J76" s="31"/>
      <c r="K76" s="31"/>
      <c r="L76" s="34"/>
      <c r="M76" s="32"/>
    </row>
    <row r="77" spans="1:13" ht="12.75" customHeight="1" x14ac:dyDescent="0.2">
      <c r="A77" s="27"/>
      <c r="B77" s="51" t="s">
        <v>105</v>
      </c>
      <c r="C77" s="42">
        <v>0</v>
      </c>
      <c r="D77" s="196">
        <v>9.9999999999999998E+37</v>
      </c>
      <c r="E77" s="63" t="s">
        <v>178</v>
      </c>
      <c r="F77" s="63" t="s">
        <v>178</v>
      </c>
      <c r="G77" s="184" t="s">
        <v>180</v>
      </c>
      <c r="H77" s="63" t="s">
        <v>180</v>
      </c>
      <c r="I77" s="70"/>
      <c r="J77" s="31"/>
      <c r="K77" s="31"/>
      <c r="L77" s="34"/>
      <c r="M77" s="32"/>
    </row>
    <row r="78" spans="1:13" ht="12.75" customHeight="1" thickBot="1" x14ac:dyDescent="0.25">
      <c r="A78" s="27"/>
      <c r="B78" s="138" t="s">
        <v>106</v>
      </c>
      <c r="C78" s="139">
        <v>0</v>
      </c>
      <c r="D78" s="197">
        <v>9.9999999999999998E+37</v>
      </c>
      <c r="E78" s="140" t="s">
        <v>178</v>
      </c>
      <c r="F78" s="140" t="s">
        <v>178</v>
      </c>
      <c r="G78" s="185" t="s">
        <v>180</v>
      </c>
      <c r="H78" s="140" t="s">
        <v>180</v>
      </c>
      <c r="I78" s="70"/>
      <c r="J78" s="31"/>
      <c r="K78" s="31"/>
      <c r="L78" s="34"/>
      <c r="M78" s="32"/>
    </row>
    <row r="79" spans="1:13" ht="12.75" customHeight="1" x14ac:dyDescent="0.2">
      <c r="A79" s="27"/>
      <c r="B79" s="141" t="s">
        <v>108</v>
      </c>
      <c r="C79" s="45" t="s">
        <v>109</v>
      </c>
      <c r="D79" s="134" t="s">
        <v>111</v>
      </c>
      <c r="E79" s="70"/>
      <c r="F79" s="40"/>
      <c r="G79" s="70"/>
      <c r="I79" s="70"/>
      <c r="J79" s="31"/>
      <c r="K79" s="31"/>
      <c r="L79" s="34"/>
      <c r="M79" s="32"/>
    </row>
    <row r="80" spans="1:13" ht="12.75" customHeight="1" x14ac:dyDescent="0.2">
      <c r="A80" s="27"/>
      <c r="B80" s="51" t="s">
        <v>52</v>
      </c>
      <c r="C80" s="63">
        <v>0</v>
      </c>
      <c r="D80" s="196">
        <v>9.9999999999999998E+37</v>
      </c>
      <c r="E80" s="63" t="s">
        <v>178</v>
      </c>
      <c r="F80" s="63" t="s">
        <v>178</v>
      </c>
      <c r="G80" s="184" t="s">
        <v>180</v>
      </c>
      <c r="H80" s="63" t="s">
        <v>180</v>
      </c>
      <c r="I80" s="35"/>
      <c r="J80" s="31"/>
      <c r="K80" s="31"/>
      <c r="L80" s="34"/>
      <c r="M80" s="32"/>
    </row>
    <row r="81" spans="1:103" ht="12.75" customHeight="1" x14ac:dyDescent="0.2">
      <c r="A81" s="27"/>
      <c r="B81" s="51" t="s">
        <v>53</v>
      </c>
      <c r="C81" s="63">
        <v>0</v>
      </c>
      <c r="D81" s="196">
        <v>9.9999999999999998E+37</v>
      </c>
      <c r="E81" s="63" t="s">
        <v>178</v>
      </c>
      <c r="F81" s="63" t="s">
        <v>178</v>
      </c>
      <c r="G81" s="184" t="s">
        <v>180</v>
      </c>
      <c r="H81" s="63" t="s">
        <v>180</v>
      </c>
      <c r="I81" s="31"/>
      <c r="J81" s="31"/>
      <c r="K81" s="31"/>
      <c r="L81" s="34"/>
      <c r="M81" s="32"/>
    </row>
    <row r="82" spans="1:103" ht="12.75" customHeight="1" x14ac:dyDescent="0.2">
      <c r="A82" s="27"/>
      <c r="B82" s="51" t="s">
        <v>54</v>
      </c>
      <c r="C82" s="63">
        <v>0</v>
      </c>
      <c r="D82" s="196">
        <v>9.9999999999999998E+37</v>
      </c>
      <c r="E82" s="63" t="s">
        <v>178</v>
      </c>
      <c r="F82" s="63" t="s">
        <v>178</v>
      </c>
      <c r="G82" s="184" t="s">
        <v>180</v>
      </c>
      <c r="H82" s="63" t="s">
        <v>180</v>
      </c>
      <c r="I82" s="31"/>
      <c r="J82" s="31"/>
      <c r="K82" s="31"/>
      <c r="L82" s="34"/>
      <c r="M82" s="32"/>
    </row>
    <row r="83" spans="1:103" ht="12.75" customHeight="1" thickBot="1" x14ac:dyDescent="0.25">
      <c r="A83" s="27"/>
      <c r="B83" s="138" t="s">
        <v>55</v>
      </c>
      <c r="C83" s="140">
        <v>0</v>
      </c>
      <c r="D83" s="197">
        <v>9.9999999999999998E+37</v>
      </c>
      <c r="E83" s="140" t="s">
        <v>178</v>
      </c>
      <c r="F83" s="140" t="s">
        <v>178</v>
      </c>
      <c r="G83" s="185" t="s">
        <v>180</v>
      </c>
      <c r="H83" s="63" t="s">
        <v>180</v>
      </c>
      <c r="I83" s="31"/>
      <c r="J83" s="31"/>
      <c r="K83" s="31"/>
      <c r="L83" s="34"/>
      <c r="M83" s="32"/>
    </row>
    <row r="84" spans="1:103" ht="12.75" customHeight="1" x14ac:dyDescent="0.2">
      <c r="A84" s="27"/>
      <c r="B84" s="142" t="s">
        <v>112</v>
      </c>
      <c r="C84" s="60" t="s">
        <v>113</v>
      </c>
      <c r="D84" s="60" t="s">
        <v>47</v>
      </c>
      <c r="E84" s="60" t="s">
        <v>114</v>
      </c>
      <c r="F84" s="60" t="s">
        <v>48</v>
      </c>
      <c r="G84" s="143" t="s">
        <v>49</v>
      </c>
      <c r="H84" s="40"/>
      <c r="I84" s="31"/>
      <c r="J84" s="31"/>
      <c r="K84" s="31"/>
      <c r="L84" s="34"/>
      <c r="M84" s="32"/>
    </row>
    <row r="85" spans="1:103" ht="12.75" customHeight="1" x14ac:dyDescent="0.2">
      <c r="A85" s="27"/>
      <c r="B85" s="72" t="s">
        <v>40</v>
      </c>
      <c r="C85" s="74">
        <v>0</v>
      </c>
      <c r="D85" s="74">
        <v>0</v>
      </c>
      <c r="E85" s="74">
        <v>0</v>
      </c>
      <c r="F85" s="74" t="s">
        <v>178</v>
      </c>
      <c r="G85" s="74" t="s">
        <v>178</v>
      </c>
      <c r="H85" s="40"/>
      <c r="I85" s="31"/>
      <c r="J85" s="31"/>
      <c r="K85" s="31"/>
      <c r="L85" s="34"/>
      <c r="M85" s="32"/>
    </row>
    <row r="86" spans="1:103" ht="12.75" customHeight="1" x14ac:dyDescent="0.2">
      <c r="A86" s="27"/>
      <c r="B86" s="72" t="s">
        <v>41</v>
      </c>
      <c r="C86" s="74">
        <v>0</v>
      </c>
      <c r="D86" s="74">
        <v>0</v>
      </c>
      <c r="E86" s="74">
        <v>0</v>
      </c>
      <c r="F86" s="74" t="s">
        <v>178</v>
      </c>
      <c r="G86" s="74" t="s">
        <v>178</v>
      </c>
      <c r="H86" s="40"/>
      <c r="I86" s="31"/>
      <c r="J86" s="31"/>
      <c r="K86" s="31"/>
      <c r="L86" s="34"/>
      <c r="M86" s="32"/>
    </row>
    <row r="87" spans="1:103" ht="12.75" customHeight="1" x14ac:dyDescent="0.2">
      <c r="A87" s="27"/>
      <c r="B87" s="72" t="s">
        <v>45</v>
      </c>
      <c r="C87" s="74">
        <v>0</v>
      </c>
      <c r="D87" s="74">
        <v>0</v>
      </c>
      <c r="E87" s="74">
        <v>0</v>
      </c>
      <c r="F87" s="74" t="s">
        <v>178</v>
      </c>
      <c r="G87" s="74" t="s">
        <v>178</v>
      </c>
      <c r="H87" s="40"/>
      <c r="I87" s="31"/>
      <c r="J87" s="31"/>
      <c r="K87" s="31"/>
      <c r="L87" s="34"/>
      <c r="M87" s="32"/>
    </row>
    <row r="88" spans="1:103" ht="12.75" customHeight="1" x14ac:dyDescent="0.2">
      <c r="A88" s="27"/>
      <c r="B88" s="72" t="s">
        <v>46</v>
      </c>
      <c r="C88" s="74">
        <v>0</v>
      </c>
      <c r="D88" s="74">
        <v>0</v>
      </c>
      <c r="E88" s="74">
        <v>0</v>
      </c>
      <c r="F88" s="74" t="s">
        <v>178</v>
      </c>
      <c r="G88" s="74" t="s">
        <v>178</v>
      </c>
      <c r="H88" s="40"/>
      <c r="I88" s="31"/>
      <c r="J88" s="31"/>
      <c r="K88" s="31"/>
      <c r="L88" s="34"/>
      <c r="M88" s="32"/>
    </row>
    <row r="89" spans="1:103" ht="12.75" customHeight="1" x14ac:dyDescent="0.2">
      <c r="H89" s="40"/>
      <c r="I89" s="31"/>
      <c r="J89" s="31"/>
      <c r="K89" s="32"/>
      <c r="L89" s="38"/>
      <c r="M89" s="39"/>
    </row>
    <row r="90" spans="1:103" ht="12.75" customHeight="1" x14ac:dyDescent="0.2">
      <c r="B90" s="65" t="s">
        <v>76</v>
      </c>
      <c r="C90" s="47"/>
      <c r="H90" s="27"/>
      <c r="I90" s="70"/>
      <c r="J90" s="27"/>
      <c r="K90" s="27"/>
      <c r="L90" s="38"/>
      <c r="M90" s="39"/>
    </row>
    <row r="91" spans="1:103" ht="12.75" customHeight="1" x14ac:dyDescent="0.2">
      <c r="B91" s="76" t="s">
        <v>63</v>
      </c>
      <c r="C91" s="74" t="s">
        <v>179</v>
      </c>
      <c r="H91" s="27"/>
      <c r="I91" s="70"/>
      <c r="J91" s="27"/>
      <c r="K91" s="27"/>
      <c r="L91" s="38"/>
      <c r="M91" s="39"/>
    </row>
    <row r="92" spans="1:103" ht="12.75" customHeight="1" x14ac:dyDescent="0.2">
      <c r="B92" s="76" t="s">
        <v>64</v>
      </c>
      <c r="C92" s="74" t="s">
        <v>179</v>
      </c>
      <c r="H92" s="27"/>
      <c r="I92" s="70"/>
      <c r="J92" s="27"/>
      <c r="K92" s="27"/>
      <c r="L92" s="38"/>
      <c r="M92" s="39"/>
    </row>
    <row r="93" spans="1:103" ht="12.75" customHeight="1" x14ac:dyDescent="0.2">
      <c r="B93" s="108" t="s">
        <v>77</v>
      </c>
      <c r="C93" s="50" t="s">
        <v>178</v>
      </c>
      <c r="H93" s="27"/>
      <c r="I93" s="70"/>
      <c r="J93" s="27"/>
      <c r="K93" s="27"/>
      <c r="L93" s="38"/>
      <c r="M93" s="39"/>
    </row>
    <row r="94" spans="1:103" x14ac:dyDescent="0.2">
      <c r="B94" s="116"/>
      <c r="C94" s="31"/>
    </row>
    <row r="95" spans="1:103" x14ac:dyDescent="0.2">
      <c r="B95" s="121" t="s">
        <v>96</v>
      </c>
      <c r="C95" s="117"/>
      <c r="D95" s="118"/>
      <c r="E95" s="117"/>
      <c r="F95" s="117"/>
      <c r="G95" s="118"/>
      <c r="H95" s="117"/>
      <c r="I95" s="117"/>
      <c r="J95" s="117"/>
      <c r="K95" s="117"/>
      <c r="L95" s="117"/>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c r="AM95" s="117"/>
      <c r="AN95" s="117"/>
      <c r="AO95" s="117"/>
      <c r="AP95" s="117"/>
      <c r="AQ95" s="117"/>
      <c r="AR95" s="117"/>
      <c r="AS95" s="117"/>
      <c r="AT95" s="117"/>
      <c r="AU95" s="117"/>
      <c r="AV95" s="117"/>
      <c r="AW95" s="117"/>
      <c r="AX95" s="117"/>
      <c r="AY95" s="117"/>
      <c r="AZ95" s="117"/>
      <c r="BA95" s="117"/>
      <c r="BB95" s="117"/>
      <c r="BC95" s="117"/>
      <c r="BD95" s="117"/>
      <c r="BE95" s="117"/>
      <c r="BF95" s="117"/>
      <c r="BG95" s="117"/>
      <c r="BH95" s="117"/>
      <c r="BI95" s="117"/>
      <c r="BJ95" s="117"/>
      <c r="BK95" s="117"/>
      <c r="BL95" s="117"/>
      <c r="BM95" s="117"/>
      <c r="BN95" s="117"/>
      <c r="BO95" s="117"/>
      <c r="BP95" s="117"/>
      <c r="BQ95" s="117"/>
      <c r="BR95" s="117"/>
      <c r="BS95" s="117"/>
      <c r="BT95" s="117"/>
      <c r="BU95" s="117"/>
      <c r="BV95" s="117"/>
      <c r="BW95" s="117"/>
      <c r="BX95" s="117"/>
      <c r="BY95" s="117"/>
      <c r="BZ95" s="117"/>
      <c r="CA95" s="117"/>
      <c r="CB95" s="117"/>
      <c r="CC95" s="117"/>
      <c r="CD95" s="117"/>
      <c r="CE95" s="117"/>
      <c r="CF95" s="117"/>
      <c r="CG95" s="117"/>
      <c r="CH95" s="117"/>
      <c r="CI95" s="117"/>
      <c r="CJ95" s="117"/>
      <c r="CK95" s="117"/>
      <c r="CL95" s="117"/>
      <c r="CM95" s="117"/>
      <c r="CN95" s="117"/>
      <c r="CO95" s="117"/>
      <c r="CP95" s="117"/>
      <c r="CQ95" s="117"/>
      <c r="CR95" s="117"/>
      <c r="CS95" s="117"/>
      <c r="CT95" s="117"/>
      <c r="CU95" s="117"/>
      <c r="CV95" s="117"/>
      <c r="CW95" s="117"/>
      <c r="CX95" s="117"/>
      <c r="CY95" s="119"/>
    </row>
    <row r="96" spans="1:103" x14ac:dyDescent="0.2">
      <c r="B96" s="120" t="s">
        <v>120</v>
      </c>
      <c r="C96" s="193"/>
      <c r="D96" s="194"/>
      <c r="E96" s="193"/>
      <c r="F96" s="193"/>
      <c r="G96" s="194"/>
      <c r="H96" s="193"/>
      <c r="I96" s="193"/>
      <c r="J96" s="193"/>
      <c r="K96" s="193"/>
      <c r="L96" s="193"/>
      <c r="M96" s="193"/>
      <c r="N96" s="193"/>
      <c r="O96" s="193"/>
      <c r="P96" s="193"/>
      <c r="Q96" s="193"/>
      <c r="R96" s="193"/>
      <c r="S96" s="193"/>
      <c r="T96" s="193"/>
      <c r="U96" s="193"/>
      <c r="V96" s="193"/>
      <c r="W96" s="193"/>
      <c r="X96" s="193"/>
      <c r="Y96" s="193"/>
      <c r="Z96" s="193"/>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3"/>
      <c r="BG96" s="193"/>
      <c r="BH96" s="193"/>
      <c r="BI96" s="193"/>
      <c r="BJ96" s="193"/>
      <c r="BK96" s="193"/>
      <c r="BL96" s="193"/>
      <c r="BM96" s="193"/>
      <c r="BN96" s="193"/>
      <c r="BO96" s="193"/>
      <c r="BP96" s="193"/>
      <c r="BQ96" s="193"/>
      <c r="BR96" s="193"/>
      <c r="BS96" s="193"/>
      <c r="BT96" s="193"/>
      <c r="BU96" s="193"/>
      <c r="BV96" s="193"/>
      <c r="BW96" s="193"/>
      <c r="BX96" s="193"/>
      <c r="BY96" s="193"/>
      <c r="BZ96" s="193"/>
      <c r="CA96" s="193"/>
      <c r="CB96" s="193"/>
      <c r="CC96" s="193"/>
      <c r="CD96" s="193"/>
      <c r="CE96" s="193"/>
      <c r="CF96" s="193"/>
      <c r="CG96" s="193"/>
      <c r="CH96" s="193"/>
      <c r="CI96" s="193"/>
      <c r="CJ96" s="193"/>
      <c r="CK96" s="193"/>
      <c r="CL96" s="193"/>
      <c r="CM96" s="193"/>
      <c r="CN96" s="193"/>
      <c r="CO96" s="193"/>
      <c r="CP96" s="193"/>
      <c r="CQ96" s="193"/>
      <c r="CR96" s="193"/>
      <c r="CS96" s="193"/>
      <c r="CT96" s="193"/>
      <c r="CU96" s="193"/>
      <c r="CV96" s="193"/>
      <c r="CW96" s="193"/>
      <c r="CX96" s="193"/>
      <c r="CY96" s="193"/>
    </row>
    <row r="97" spans="2:103" x14ac:dyDescent="0.2">
      <c r="B97" s="120" t="s">
        <v>95</v>
      </c>
      <c r="C97" s="193"/>
      <c r="D97" s="194"/>
      <c r="E97" s="193"/>
      <c r="F97" s="193"/>
      <c r="G97" s="194"/>
      <c r="H97" s="193"/>
      <c r="I97" s="193"/>
      <c r="J97" s="193"/>
      <c r="K97" s="193"/>
      <c r="L97" s="193"/>
      <c r="M97" s="193"/>
      <c r="N97" s="193"/>
      <c r="O97" s="193"/>
      <c r="P97" s="193"/>
      <c r="Q97" s="193"/>
      <c r="R97" s="193"/>
      <c r="S97" s="193"/>
      <c r="T97" s="193"/>
      <c r="U97" s="193"/>
      <c r="V97" s="193"/>
      <c r="W97" s="193"/>
      <c r="X97" s="193"/>
      <c r="Y97" s="193"/>
      <c r="Z97" s="193"/>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3"/>
      <c r="BG97" s="193"/>
      <c r="BH97" s="193"/>
      <c r="BI97" s="193"/>
      <c r="BJ97" s="193"/>
      <c r="BK97" s="193"/>
      <c r="BL97" s="193"/>
      <c r="BM97" s="193"/>
      <c r="BN97" s="193"/>
      <c r="BO97" s="193"/>
      <c r="BP97" s="193"/>
      <c r="BQ97" s="193"/>
      <c r="BR97" s="193"/>
      <c r="BS97" s="193"/>
      <c r="BT97" s="193"/>
      <c r="BU97" s="193"/>
      <c r="BV97" s="193"/>
      <c r="BW97" s="193"/>
      <c r="BX97" s="193"/>
      <c r="BY97" s="193"/>
      <c r="BZ97" s="193"/>
      <c r="CA97" s="193"/>
      <c r="CB97" s="193"/>
      <c r="CC97" s="193"/>
      <c r="CD97" s="193"/>
      <c r="CE97" s="193"/>
      <c r="CF97" s="193"/>
      <c r="CG97" s="193"/>
      <c r="CH97" s="193"/>
      <c r="CI97" s="193"/>
      <c r="CJ97" s="193"/>
      <c r="CK97" s="193"/>
      <c r="CL97" s="193"/>
      <c r="CM97" s="193"/>
      <c r="CN97" s="193"/>
      <c r="CO97" s="193"/>
      <c r="CP97" s="193"/>
      <c r="CQ97" s="193"/>
      <c r="CR97" s="193"/>
      <c r="CS97" s="193"/>
      <c r="CT97" s="193"/>
      <c r="CU97" s="193"/>
      <c r="CV97" s="193"/>
      <c r="CW97" s="193"/>
      <c r="CX97" s="193"/>
      <c r="CY97" s="193"/>
    </row>
    <row r="114" spans="4:34" x14ac:dyDescent="0.2">
      <c r="D114" s="27"/>
      <c r="E114" s="27"/>
      <c r="F114" s="27"/>
      <c r="G114" s="27"/>
    </row>
    <row r="115" spans="4:34" x14ac:dyDescent="0.2">
      <c r="D115" s="27"/>
      <c r="E115" s="27"/>
      <c r="F115" s="27"/>
      <c r="G115" s="27"/>
    </row>
    <row r="116" spans="4:34" x14ac:dyDescent="0.2">
      <c r="D116" s="27"/>
      <c r="E116" s="27"/>
      <c r="F116" s="27"/>
      <c r="G116" s="27"/>
    </row>
    <row r="117" spans="4:34" x14ac:dyDescent="0.2">
      <c r="D117" s="27"/>
      <c r="E117" s="27"/>
      <c r="F117" s="27"/>
      <c r="G117" s="27"/>
    </row>
    <row r="118" spans="4:34" x14ac:dyDescent="0.2">
      <c r="D118" s="27"/>
      <c r="E118" s="27"/>
      <c r="F118" s="27"/>
      <c r="G118" s="27"/>
    </row>
    <row r="119" spans="4:34" x14ac:dyDescent="0.2">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row>
    <row r="120" spans="4:34" x14ac:dyDescent="0.2">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row>
    <row r="121" spans="4:34" x14ac:dyDescent="0.2">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row>
    <row r="122" spans="4:34" x14ac:dyDescent="0.2">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row>
    <row r="123" spans="4:34" x14ac:dyDescent="0.2">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row>
    <row r="124" spans="4:34" x14ac:dyDescent="0.2">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row>
    <row r="125" spans="4:34" x14ac:dyDescent="0.2">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row>
    <row r="126" spans="4:34" x14ac:dyDescent="0.2">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row>
    <row r="127" spans="4:34" x14ac:dyDescent="0.2">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row>
    <row r="128" spans="4:34" x14ac:dyDescent="0.2">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row>
    <row r="129" spans="4:34" x14ac:dyDescent="0.2">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row>
    <row r="130" spans="4:34" x14ac:dyDescent="0.2">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row>
    <row r="131" spans="4:34" x14ac:dyDescent="0.2">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row>
    <row r="132" spans="4:34" x14ac:dyDescent="0.2">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row>
    <row r="133" spans="4:34" x14ac:dyDescent="0.2">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row>
    <row r="134" spans="4:34" x14ac:dyDescent="0.2">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row>
    <row r="135" spans="4:34" x14ac:dyDescent="0.2">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row>
    <row r="136" spans="4:34" x14ac:dyDescent="0.2">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row>
    <row r="137" spans="4:34" x14ac:dyDescent="0.2">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row>
    <row r="138" spans="4:34" x14ac:dyDescent="0.2">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row>
    <row r="139" spans="4:34" x14ac:dyDescent="0.2">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row>
    <row r="140" spans="4:34" x14ac:dyDescent="0.2">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row>
    <row r="141" spans="4:34" x14ac:dyDescent="0.2">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row>
    <row r="142" spans="4:34" x14ac:dyDescent="0.2">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row>
    <row r="143" spans="4:34" x14ac:dyDescent="0.2">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row>
    <row r="144" spans="4:34" x14ac:dyDescent="0.2">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row>
    <row r="145" spans="8:34" x14ac:dyDescent="0.2">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row>
    <row r="146" spans="8:34" x14ac:dyDescent="0.2">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row>
    <row r="147" spans="8:34" x14ac:dyDescent="0.2">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row>
    <row r="148" spans="8:34" x14ac:dyDescent="0.2">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row>
    <row r="149" spans="8:34" x14ac:dyDescent="0.2">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row>
  </sheetData>
  <mergeCells count="3">
    <mergeCell ref="E68:F68"/>
    <mergeCell ref="E56:F56"/>
    <mergeCell ref="G68:H68"/>
  </mergeCells>
  <phoneticPr fontId="0" type="noConversion"/>
  <conditionalFormatting sqref="C71">
    <cfRule type="expression" dxfId="8" priority="17" stopIfTrue="1">
      <formula>#REF!="Fixed"</formula>
    </cfRule>
  </conditionalFormatting>
  <conditionalFormatting sqref="C72">
    <cfRule type="expression" dxfId="7" priority="18" stopIfTrue="1">
      <formula>#REF!="Fixed"</formula>
    </cfRule>
  </conditionalFormatting>
  <conditionalFormatting sqref="C70">
    <cfRule type="expression" dxfId="6" priority="23" stopIfTrue="1">
      <formula>#REF!="Fixed"</formula>
    </cfRule>
  </conditionalFormatting>
  <conditionalFormatting sqref="C75">
    <cfRule type="expression" dxfId="5" priority="24" stopIfTrue="1">
      <formula>$I$81="Fixed"</formula>
    </cfRule>
  </conditionalFormatting>
  <conditionalFormatting sqref="C76">
    <cfRule type="expression" dxfId="4" priority="25" stopIfTrue="1">
      <formula>$I$82="Fixed"</formula>
    </cfRule>
  </conditionalFormatting>
  <conditionalFormatting sqref="C77">
    <cfRule type="expression" dxfId="3" priority="26" stopIfTrue="1">
      <formula>$I$83="Fixed"</formula>
    </cfRule>
  </conditionalFormatting>
  <conditionalFormatting sqref="C78">
    <cfRule type="expression" dxfId="2" priority="27" stopIfTrue="1">
      <formula>$I$84="Fixed"</formula>
    </cfRule>
  </conditionalFormatting>
  <conditionalFormatting sqref="C61 C73">
    <cfRule type="expression" dxfId="1" priority="28" stopIfTrue="1">
      <formula>#REF!="Fixed"</formula>
    </cfRule>
  </conditionalFormatting>
  <conditionalFormatting sqref="C62">
    <cfRule type="expression" dxfId="0" priority="30" stopIfTrue="1">
      <formula>#REF!="Fixed"</formula>
    </cfRule>
  </conditionalFormatting>
  <dataValidations count="3">
    <dataValidation type="list" allowBlank="1" showInputMessage="1" showErrorMessage="1" sqref="C91:C92">
      <formula1>"No Depreciation,5-yr MACRS,Straight Line,Custom,N/A"</formula1>
    </dataValidation>
    <dataValidation type="list" allowBlank="1" showInputMessage="1" showErrorMessage="1" sqref="C93:C94">
      <formula1>"Yes,No"</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C44"/>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43"/>
  <sheetViews>
    <sheetView zoomScaleNormal="100" workbookViewId="0">
      <pane xSplit="1" ySplit="2" topLeftCell="B3" activePane="bottomRight" state="frozen"/>
      <selection pane="topRight" activeCell="C1" sqref="C1"/>
      <selection pane="bottomLeft" activeCell="A7" sqref="A7"/>
      <selection pane="bottomRight" activeCell="C97" sqref="C97"/>
    </sheetView>
  </sheetViews>
  <sheetFormatPr defaultRowHeight="12.75" x14ac:dyDescent="0.2"/>
  <cols>
    <col min="1" max="1" width="54.42578125" customWidth="1"/>
    <col min="2" max="102" width="15.7109375" customWidth="1"/>
  </cols>
  <sheetData>
    <row r="1" spans="1:102" ht="21" thickBot="1" x14ac:dyDescent="0.4">
      <c r="A1" s="115" t="s">
        <v>69</v>
      </c>
      <c r="B1" s="10"/>
      <c r="C1" s="11"/>
      <c r="D1" s="69"/>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2"/>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row>
    <row r="2" spans="1:102" x14ac:dyDescent="0.2">
      <c r="A2" s="13" t="s">
        <v>0</v>
      </c>
      <c r="B2" s="14">
        <v>0</v>
      </c>
      <c r="C2" s="14">
        <f t="shared" ref="C2:AH2" si="0">IF(( (COLUMN(C1) - COLUMN($B1)) &lt;= analysis_period), (COLUMN(C1) - COLUMN($B1)), "")</f>
        <v>1</v>
      </c>
      <c r="D2" s="14">
        <f t="shared" si="0"/>
        <v>2</v>
      </c>
      <c r="E2" s="14">
        <f t="shared" si="0"/>
        <v>3</v>
      </c>
      <c r="F2" s="14">
        <f t="shared" si="0"/>
        <v>4</v>
      </c>
      <c r="G2" s="14">
        <f t="shared" si="0"/>
        <v>5</v>
      </c>
      <c r="H2" s="14">
        <f t="shared" si="0"/>
        <v>6</v>
      </c>
      <c r="I2" s="14">
        <f t="shared" si="0"/>
        <v>7</v>
      </c>
      <c r="J2" s="14">
        <f t="shared" si="0"/>
        <v>8</v>
      </c>
      <c r="K2" s="14">
        <f t="shared" si="0"/>
        <v>9</v>
      </c>
      <c r="L2" s="14">
        <f t="shared" si="0"/>
        <v>10</v>
      </c>
      <c r="M2" s="14">
        <f t="shared" si="0"/>
        <v>11</v>
      </c>
      <c r="N2" s="14">
        <f t="shared" si="0"/>
        <v>12</v>
      </c>
      <c r="O2" s="14">
        <f t="shared" si="0"/>
        <v>13</v>
      </c>
      <c r="P2" s="14">
        <f t="shared" si="0"/>
        <v>14</v>
      </c>
      <c r="Q2" s="14">
        <f t="shared" si="0"/>
        <v>15</v>
      </c>
      <c r="R2" s="14">
        <f t="shared" si="0"/>
        <v>16</v>
      </c>
      <c r="S2" s="14">
        <f t="shared" si="0"/>
        <v>17</v>
      </c>
      <c r="T2" s="14">
        <f t="shared" si="0"/>
        <v>18</v>
      </c>
      <c r="U2" s="14">
        <f t="shared" si="0"/>
        <v>19</v>
      </c>
      <c r="V2" s="14">
        <f t="shared" si="0"/>
        <v>20</v>
      </c>
      <c r="W2" s="14">
        <f t="shared" si="0"/>
        <v>21</v>
      </c>
      <c r="X2" s="14">
        <f t="shared" si="0"/>
        <v>22</v>
      </c>
      <c r="Y2" s="14">
        <f t="shared" si="0"/>
        <v>23</v>
      </c>
      <c r="Z2" s="14">
        <f t="shared" si="0"/>
        <v>24</v>
      </c>
      <c r="AA2" s="14">
        <f t="shared" si="0"/>
        <v>25</v>
      </c>
      <c r="AB2" s="14" t="str">
        <f t="shared" si="0"/>
        <v/>
      </c>
      <c r="AC2" s="14" t="str">
        <f t="shared" si="0"/>
        <v/>
      </c>
      <c r="AD2" s="14" t="str">
        <f t="shared" si="0"/>
        <v/>
      </c>
      <c r="AE2" s="14" t="str">
        <f t="shared" si="0"/>
        <v/>
      </c>
      <c r="AF2" s="14" t="str">
        <f t="shared" si="0"/>
        <v/>
      </c>
      <c r="AG2" s="14" t="str">
        <f t="shared" si="0"/>
        <v/>
      </c>
      <c r="AH2" s="14" t="str">
        <f t="shared" si="0"/>
        <v/>
      </c>
      <c r="AI2" s="14" t="str">
        <f t="shared" ref="AI2:BN2" si="1">IF(( (COLUMN(AI1) - COLUMN($B1)) &lt;= analysis_period), (COLUMN(AI1) - COLUMN($B1)), "")</f>
        <v/>
      </c>
      <c r="AJ2" s="14" t="str">
        <f t="shared" si="1"/>
        <v/>
      </c>
      <c r="AK2" s="14" t="str">
        <f t="shared" si="1"/>
        <v/>
      </c>
      <c r="AL2" s="14" t="str">
        <f t="shared" si="1"/>
        <v/>
      </c>
      <c r="AM2" s="14" t="str">
        <f t="shared" si="1"/>
        <v/>
      </c>
      <c r="AN2" s="14" t="str">
        <f t="shared" si="1"/>
        <v/>
      </c>
      <c r="AO2" s="14" t="str">
        <f t="shared" si="1"/>
        <v/>
      </c>
      <c r="AP2" s="14" t="str">
        <f t="shared" si="1"/>
        <v/>
      </c>
      <c r="AQ2" s="14" t="str">
        <f t="shared" si="1"/>
        <v/>
      </c>
      <c r="AR2" s="14" t="str">
        <f t="shared" si="1"/>
        <v/>
      </c>
      <c r="AS2" s="14" t="str">
        <f t="shared" si="1"/>
        <v/>
      </c>
      <c r="AT2" s="14" t="str">
        <f t="shared" si="1"/>
        <v/>
      </c>
      <c r="AU2" s="14" t="str">
        <f t="shared" si="1"/>
        <v/>
      </c>
      <c r="AV2" s="14" t="str">
        <f t="shared" si="1"/>
        <v/>
      </c>
      <c r="AW2" s="14" t="str">
        <f t="shared" si="1"/>
        <v/>
      </c>
      <c r="AX2" s="14" t="str">
        <f t="shared" si="1"/>
        <v/>
      </c>
      <c r="AY2" s="14" t="str">
        <f t="shared" si="1"/>
        <v/>
      </c>
      <c r="AZ2" s="14" t="str">
        <f t="shared" si="1"/>
        <v/>
      </c>
      <c r="BA2" s="14" t="str">
        <f t="shared" si="1"/>
        <v/>
      </c>
      <c r="BB2" s="14" t="str">
        <f t="shared" si="1"/>
        <v/>
      </c>
      <c r="BC2" s="14" t="str">
        <f t="shared" si="1"/>
        <v/>
      </c>
      <c r="BD2" s="14" t="str">
        <f t="shared" si="1"/>
        <v/>
      </c>
      <c r="BE2" s="14" t="str">
        <f t="shared" si="1"/>
        <v/>
      </c>
      <c r="BF2" s="14" t="str">
        <f t="shared" si="1"/>
        <v/>
      </c>
      <c r="BG2" s="14" t="str">
        <f t="shared" si="1"/>
        <v/>
      </c>
      <c r="BH2" s="14" t="str">
        <f t="shared" si="1"/>
        <v/>
      </c>
      <c r="BI2" s="14" t="str">
        <f t="shared" si="1"/>
        <v/>
      </c>
      <c r="BJ2" s="14" t="str">
        <f t="shared" si="1"/>
        <v/>
      </c>
      <c r="BK2" s="14" t="str">
        <f t="shared" si="1"/>
        <v/>
      </c>
      <c r="BL2" s="14" t="str">
        <f t="shared" si="1"/>
        <v/>
      </c>
      <c r="BM2" s="14" t="str">
        <f t="shared" si="1"/>
        <v/>
      </c>
      <c r="BN2" s="14" t="str">
        <f t="shared" si="1"/>
        <v/>
      </c>
      <c r="BO2" s="14" t="str">
        <f t="shared" ref="BO2:CT2" si="2">IF(( (COLUMN(BO1) - COLUMN($B1)) &lt;= analysis_period), (COLUMN(BO1) - COLUMN($B1)), "")</f>
        <v/>
      </c>
      <c r="BP2" s="14" t="str">
        <f t="shared" si="2"/>
        <v/>
      </c>
      <c r="BQ2" s="14" t="str">
        <f t="shared" si="2"/>
        <v/>
      </c>
      <c r="BR2" s="14" t="str">
        <f t="shared" si="2"/>
        <v/>
      </c>
      <c r="BS2" s="14" t="str">
        <f t="shared" si="2"/>
        <v/>
      </c>
      <c r="BT2" s="14" t="str">
        <f t="shared" si="2"/>
        <v/>
      </c>
      <c r="BU2" s="14" t="str">
        <f t="shared" si="2"/>
        <v/>
      </c>
      <c r="BV2" s="14" t="str">
        <f t="shared" si="2"/>
        <v/>
      </c>
      <c r="BW2" s="14" t="str">
        <f t="shared" si="2"/>
        <v/>
      </c>
      <c r="BX2" s="14" t="str">
        <f t="shared" si="2"/>
        <v/>
      </c>
      <c r="BY2" s="14" t="str">
        <f t="shared" si="2"/>
        <v/>
      </c>
      <c r="BZ2" s="14" t="str">
        <f t="shared" si="2"/>
        <v/>
      </c>
      <c r="CA2" s="14" t="str">
        <f t="shared" si="2"/>
        <v/>
      </c>
      <c r="CB2" s="14" t="str">
        <f t="shared" si="2"/>
        <v/>
      </c>
      <c r="CC2" s="14" t="str">
        <f t="shared" si="2"/>
        <v/>
      </c>
      <c r="CD2" s="14" t="str">
        <f t="shared" si="2"/>
        <v/>
      </c>
      <c r="CE2" s="14" t="str">
        <f t="shared" si="2"/>
        <v/>
      </c>
      <c r="CF2" s="14" t="str">
        <f t="shared" si="2"/>
        <v/>
      </c>
      <c r="CG2" s="14" t="str">
        <f t="shared" si="2"/>
        <v/>
      </c>
      <c r="CH2" s="14" t="str">
        <f t="shared" si="2"/>
        <v/>
      </c>
      <c r="CI2" s="14" t="str">
        <f t="shared" si="2"/>
        <v/>
      </c>
      <c r="CJ2" s="14" t="str">
        <f t="shared" si="2"/>
        <v/>
      </c>
      <c r="CK2" s="14" t="str">
        <f t="shared" si="2"/>
        <v/>
      </c>
      <c r="CL2" s="14" t="str">
        <f t="shared" si="2"/>
        <v/>
      </c>
      <c r="CM2" s="14" t="str">
        <f t="shared" si="2"/>
        <v/>
      </c>
      <c r="CN2" s="14" t="str">
        <f t="shared" si="2"/>
        <v/>
      </c>
      <c r="CO2" s="14" t="str">
        <f t="shared" si="2"/>
        <v/>
      </c>
      <c r="CP2" s="14" t="str">
        <f t="shared" si="2"/>
        <v/>
      </c>
      <c r="CQ2" s="14" t="str">
        <f t="shared" si="2"/>
        <v/>
      </c>
      <c r="CR2" s="14" t="str">
        <f t="shared" si="2"/>
        <v/>
      </c>
      <c r="CS2" s="14" t="str">
        <f t="shared" si="2"/>
        <v/>
      </c>
      <c r="CT2" s="14" t="str">
        <f t="shared" si="2"/>
        <v/>
      </c>
      <c r="CU2" s="14" t="str">
        <f>IF(( (COLUMN(CU1) - COLUMN($B1)) &lt;= analysis_period), (COLUMN(CU1) - COLUMN($B1)), "")</f>
        <v/>
      </c>
      <c r="CV2" s="14" t="str">
        <f>IF(( (COLUMN(CV1) - COLUMN($B1)) &lt;= analysis_period), (COLUMN(CV1) - COLUMN($B1)), "")</f>
        <v/>
      </c>
      <c r="CW2" s="14" t="str">
        <f>IF(( (COLUMN(CW1) - COLUMN($B1)) &lt;= analysis_period), (COLUMN(CW1) - COLUMN($B1)), "")</f>
        <v/>
      </c>
      <c r="CX2" s="14" t="str">
        <f>IF(( (COLUMN(CX1) - COLUMN($B1)) &lt;= analysis_period), (COLUMN(CX1) - COLUMN($B1)), "")</f>
        <v/>
      </c>
    </row>
    <row r="3" spans="1:102" x14ac:dyDescent="0.2">
      <c r="A3" s="88" t="s">
        <v>120</v>
      </c>
      <c r="B3" s="195">
        <f t="array" ref="B3:CX3">'Inputs and Outputs'!C96:CY96</f>
        <v>0</v>
      </c>
      <c r="C3" s="195">
        <v>0</v>
      </c>
      <c r="D3" s="195">
        <v>0</v>
      </c>
      <c r="E3" s="195">
        <v>0</v>
      </c>
      <c r="F3" s="195">
        <v>0</v>
      </c>
      <c r="G3" s="195">
        <v>0</v>
      </c>
      <c r="H3" s="195">
        <v>0</v>
      </c>
      <c r="I3" s="195">
        <v>0</v>
      </c>
      <c r="J3" s="195">
        <v>0</v>
      </c>
      <c r="K3" s="195">
        <v>0</v>
      </c>
      <c r="L3" s="195">
        <v>0</v>
      </c>
      <c r="M3" s="195">
        <v>0</v>
      </c>
      <c r="N3" s="195">
        <v>0</v>
      </c>
      <c r="O3" s="195">
        <v>0</v>
      </c>
      <c r="P3" s="195">
        <v>0</v>
      </c>
      <c r="Q3" s="195">
        <v>0</v>
      </c>
      <c r="R3" s="195">
        <v>0</v>
      </c>
      <c r="S3" s="195">
        <v>0</v>
      </c>
      <c r="T3" s="195">
        <v>0</v>
      </c>
      <c r="U3" s="195">
        <v>0</v>
      </c>
      <c r="V3" s="195">
        <v>0</v>
      </c>
      <c r="W3" s="195">
        <v>0</v>
      </c>
      <c r="X3" s="195">
        <v>0</v>
      </c>
      <c r="Y3" s="195">
        <v>0</v>
      </c>
      <c r="Z3" s="195">
        <v>0</v>
      </c>
      <c r="AA3" s="195">
        <v>0</v>
      </c>
      <c r="AB3" s="195">
        <v>0</v>
      </c>
      <c r="AC3" s="195">
        <v>0</v>
      </c>
      <c r="AD3" s="195">
        <v>0</v>
      </c>
      <c r="AE3" s="195">
        <v>0</v>
      </c>
      <c r="AF3" s="195">
        <v>0</v>
      </c>
      <c r="AG3" s="195">
        <v>0</v>
      </c>
      <c r="AH3" s="195">
        <v>0</v>
      </c>
      <c r="AI3" s="195">
        <v>0</v>
      </c>
      <c r="AJ3" s="195">
        <v>0</v>
      </c>
      <c r="AK3" s="195">
        <v>0</v>
      </c>
      <c r="AL3" s="195">
        <v>0</v>
      </c>
      <c r="AM3" s="195">
        <v>0</v>
      </c>
      <c r="AN3" s="195">
        <v>0</v>
      </c>
      <c r="AO3" s="195">
        <v>0</v>
      </c>
      <c r="AP3" s="195">
        <v>0</v>
      </c>
      <c r="AQ3" s="195">
        <v>0</v>
      </c>
      <c r="AR3" s="195">
        <v>0</v>
      </c>
      <c r="AS3" s="195">
        <v>0</v>
      </c>
      <c r="AT3" s="195">
        <v>0</v>
      </c>
      <c r="AU3" s="195">
        <v>0</v>
      </c>
      <c r="AV3" s="195">
        <v>0</v>
      </c>
      <c r="AW3" s="195">
        <v>0</v>
      </c>
      <c r="AX3" s="195">
        <v>0</v>
      </c>
      <c r="AY3" s="195">
        <v>0</v>
      </c>
      <c r="AZ3" s="195">
        <v>0</v>
      </c>
      <c r="BA3" s="195">
        <v>0</v>
      </c>
      <c r="BB3" s="195">
        <v>0</v>
      </c>
      <c r="BC3" s="195">
        <v>0</v>
      </c>
      <c r="BD3" s="195">
        <v>0</v>
      </c>
      <c r="BE3" s="195">
        <v>0</v>
      </c>
      <c r="BF3" s="195">
        <v>0</v>
      </c>
      <c r="BG3" s="195">
        <v>0</v>
      </c>
      <c r="BH3" s="195">
        <v>0</v>
      </c>
      <c r="BI3" s="195">
        <v>0</v>
      </c>
      <c r="BJ3" s="195">
        <v>0</v>
      </c>
      <c r="BK3" s="195">
        <v>0</v>
      </c>
      <c r="BL3" s="195">
        <v>0</v>
      </c>
      <c r="BM3" s="195">
        <v>0</v>
      </c>
      <c r="BN3" s="195">
        <v>0</v>
      </c>
      <c r="BO3" s="195">
        <v>0</v>
      </c>
      <c r="BP3" s="195">
        <v>0</v>
      </c>
      <c r="BQ3" s="195">
        <v>0</v>
      </c>
      <c r="BR3" s="195">
        <v>0</v>
      </c>
      <c r="BS3" s="195">
        <v>0</v>
      </c>
      <c r="BT3" s="195">
        <v>0</v>
      </c>
      <c r="BU3" s="195">
        <v>0</v>
      </c>
      <c r="BV3" s="195">
        <v>0</v>
      </c>
      <c r="BW3" s="195">
        <v>0</v>
      </c>
      <c r="BX3" s="195">
        <v>0</v>
      </c>
      <c r="BY3" s="195">
        <v>0</v>
      </c>
      <c r="BZ3" s="195">
        <v>0</v>
      </c>
      <c r="CA3" s="195">
        <v>0</v>
      </c>
      <c r="CB3" s="195">
        <v>0</v>
      </c>
      <c r="CC3" s="195">
        <v>0</v>
      </c>
      <c r="CD3" s="195">
        <v>0</v>
      </c>
      <c r="CE3" s="195">
        <v>0</v>
      </c>
      <c r="CF3" s="195">
        <v>0</v>
      </c>
      <c r="CG3" s="195">
        <v>0</v>
      </c>
      <c r="CH3" s="195">
        <v>0</v>
      </c>
      <c r="CI3" s="195">
        <v>0</v>
      </c>
      <c r="CJ3" s="195">
        <v>0</v>
      </c>
      <c r="CK3" s="195">
        <v>0</v>
      </c>
      <c r="CL3" s="195">
        <v>0</v>
      </c>
      <c r="CM3" s="195">
        <v>0</v>
      </c>
      <c r="CN3" s="195">
        <v>0</v>
      </c>
      <c r="CO3" s="195">
        <v>0</v>
      </c>
      <c r="CP3" s="195">
        <v>0</v>
      </c>
      <c r="CQ3" s="195">
        <v>0</v>
      </c>
      <c r="CR3" s="195">
        <v>0</v>
      </c>
      <c r="CS3" s="195">
        <v>0</v>
      </c>
      <c r="CT3" s="195">
        <v>0</v>
      </c>
      <c r="CU3" s="195">
        <v>0</v>
      </c>
      <c r="CV3" s="195">
        <v>0</v>
      </c>
      <c r="CW3" s="195">
        <v>0</v>
      </c>
      <c r="CX3" s="195">
        <v>0</v>
      </c>
    </row>
    <row r="4" spans="1:102" x14ac:dyDescent="0.2">
      <c r="A4" s="89" t="s">
        <v>95</v>
      </c>
      <c r="B4" s="111">
        <f t="array" ref="B4:CX4">'Inputs and Outputs'!C97:CY97</f>
        <v>0</v>
      </c>
      <c r="C4" s="111">
        <v>0</v>
      </c>
      <c r="D4" s="111">
        <v>0</v>
      </c>
      <c r="E4" s="111">
        <v>0</v>
      </c>
      <c r="F4" s="111">
        <v>0</v>
      </c>
      <c r="G4" s="111">
        <v>0</v>
      </c>
      <c r="H4" s="111">
        <v>0</v>
      </c>
      <c r="I4" s="111">
        <v>0</v>
      </c>
      <c r="J4" s="111">
        <v>0</v>
      </c>
      <c r="K4" s="111">
        <v>0</v>
      </c>
      <c r="L4" s="111">
        <v>0</v>
      </c>
      <c r="M4" s="111">
        <v>0</v>
      </c>
      <c r="N4" s="111">
        <v>0</v>
      </c>
      <c r="O4" s="111">
        <v>0</v>
      </c>
      <c r="P4" s="111">
        <v>0</v>
      </c>
      <c r="Q4" s="111">
        <v>0</v>
      </c>
      <c r="R4" s="111">
        <v>0</v>
      </c>
      <c r="S4" s="111">
        <v>0</v>
      </c>
      <c r="T4" s="111">
        <v>0</v>
      </c>
      <c r="U4" s="111">
        <v>0</v>
      </c>
      <c r="V4" s="111">
        <v>0</v>
      </c>
      <c r="W4" s="111">
        <v>0</v>
      </c>
      <c r="X4" s="111">
        <v>0</v>
      </c>
      <c r="Y4" s="111">
        <v>0</v>
      </c>
      <c r="Z4" s="111">
        <v>0</v>
      </c>
      <c r="AA4" s="111">
        <v>0</v>
      </c>
      <c r="AB4" s="111">
        <v>0</v>
      </c>
      <c r="AC4" s="111">
        <v>0</v>
      </c>
      <c r="AD4" s="111">
        <v>0</v>
      </c>
      <c r="AE4" s="111">
        <v>0</v>
      </c>
      <c r="AF4" s="111">
        <v>0</v>
      </c>
      <c r="AG4" s="111">
        <v>0</v>
      </c>
      <c r="AH4" s="111">
        <v>0</v>
      </c>
      <c r="AI4" s="111">
        <v>0</v>
      </c>
      <c r="AJ4" s="111">
        <v>0</v>
      </c>
      <c r="AK4" s="111">
        <v>0</v>
      </c>
      <c r="AL4" s="111">
        <v>0</v>
      </c>
      <c r="AM4" s="111">
        <v>0</v>
      </c>
      <c r="AN4" s="111">
        <v>0</v>
      </c>
      <c r="AO4" s="111">
        <v>0</v>
      </c>
      <c r="AP4" s="111">
        <v>0</v>
      </c>
      <c r="AQ4" s="111">
        <v>0</v>
      </c>
      <c r="AR4" s="111">
        <v>0</v>
      </c>
      <c r="AS4" s="111">
        <v>0</v>
      </c>
      <c r="AT4" s="111">
        <v>0</v>
      </c>
      <c r="AU4" s="111">
        <v>0</v>
      </c>
      <c r="AV4" s="111">
        <v>0</v>
      </c>
      <c r="AW4" s="111">
        <v>0</v>
      </c>
      <c r="AX4" s="111">
        <v>0</v>
      </c>
      <c r="AY4" s="111">
        <v>0</v>
      </c>
      <c r="AZ4" s="111">
        <v>0</v>
      </c>
      <c r="BA4" s="111">
        <v>0</v>
      </c>
      <c r="BB4" s="111">
        <v>0</v>
      </c>
      <c r="BC4" s="111">
        <v>0</v>
      </c>
      <c r="BD4" s="111">
        <v>0</v>
      </c>
      <c r="BE4" s="111">
        <v>0</v>
      </c>
      <c r="BF4" s="111">
        <v>0</v>
      </c>
      <c r="BG4" s="111">
        <v>0</v>
      </c>
      <c r="BH4" s="111">
        <v>0</v>
      </c>
      <c r="BI4" s="111">
        <v>0</v>
      </c>
      <c r="BJ4" s="111">
        <v>0</v>
      </c>
      <c r="BK4" s="111">
        <v>0</v>
      </c>
      <c r="BL4" s="111">
        <v>0</v>
      </c>
      <c r="BM4" s="111">
        <v>0</v>
      </c>
      <c r="BN4" s="111">
        <v>0</v>
      </c>
      <c r="BO4" s="111">
        <v>0</v>
      </c>
      <c r="BP4" s="111">
        <v>0</v>
      </c>
      <c r="BQ4" s="111">
        <v>0</v>
      </c>
      <c r="BR4" s="111">
        <v>0</v>
      </c>
      <c r="BS4" s="111">
        <v>0</v>
      </c>
      <c r="BT4" s="111">
        <v>0</v>
      </c>
      <c r="BU4" s="111">
        <v>0</v>
      </c>
      <c r="BV4" s="111">
        <v>0</v>
      </c>
      <c r="BW4" s="111">
        <v>0</v>
      </c>
      <c r="BX4" s="111">
        <v>0</v>
      </c>
      <c r="BY4" s="111">
        <v>0</v>
      </c>
      <c r="BZ4" s="111">
        <v>0</v>
      </c>
      <c r="CA4" s="111">
        <v>0</v>
      </c>
      <c r="CB4" s="111">
        <v>0</v>
      </c>
      <c r="CC4" s="111">
        <v>0</v>
      </c>
      <c r="CD4" s="111">
        <v>0</v>
      </c>
      <c r="CE4" s="111">
        <v>0</v>
      </c>
      <c r="CF4" s="111">
        <v>0</v>
      </c>
      <c r="CG4" s="111">
        <v>0</v>
      </c>
      <c r="CH4" s="111">
        <v>0</v>
      </c>
      <c r="CI4" s="111">
        <v>0</v>
      </c>
      <c r="CJ4" s="111">
        <v>0</v>
      </c>
      <c r="CK4" s="111">
        <v>0</v>
      </c>
      <c r="CL4" s="111">
        <v>0</v>
      </c>
      <c r="CM4" s="111">
        <v>0</v>
      </c>
      <c r="CN4" s="111">
        <v>0</v>
      </c>
      <c r="CO4" s="111">
        <v>0</v>
      </c>
      <c r="CP4" s="111">
        <v>0</v>
      </c>
      <c r="CQ4" s="111">
        <v>0</v>
      </c>
      <c r="CR4" s="111">
        <v>0</v>
      </c>
      <c r="CS4" s="111">
        <v>0</v>
      </c>
      <c r="CT4" s="111">
        <v>0</v>
      </c>
      <c r="CU4" s="111">
        <v>0</v>
      </c>
      <c r="CV4" s="111">
        <v>0</v>
      </c>
      <c r="CW4" s="111">
        <v>0</v>
      </c>
      <c r="CX4" s="111">
        <v>0</v>
      </c>
    </row>
    <row r="5" spans="1:102" x14ac:dyDescent="0.2">
      <c r="A5" s="4"/>
      <c r="B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row>
    <row r="6" spans="1:102" x14ac:dyDescent="0.2">
      <c r="A6" s="93" t="s">
        <v>91</v>
      </c>
      <c r="B6" s="90"/>
      <c r="C6" s="91"/>
      <c r="D6" s="91"/>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2"/>
    </row>
    <row r="7" spans="1:102" s="2" customFormat="1" x14ac:dyDescent="0.2">
      <c r="A7" s="88" t="s">
        <v>65</v>
      </c>
      <c r="B7" s="1"/>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row>
    <row r="8" spans="1:102" s="2" customFormat="1" x14ac:dyDescent="0.2">
      <c r="A8" s="94" t="s">
        <v>73</v>
      </c>
      <c r="B8" s="23"/>
      <c r="C8" s="111">
        <f t="shared" ref="C8:AH8" si="3">IF(ISNUMBER(outYear),om_fixed*(1+inflation_rate/100+om_fixed_escal/100)^B2,"")</f>
        <v>0</v>
      </c>
      <c r="D8" s="111">
        <f t="shared" si="3"/>
        <v>0</v>
      </c>
      <c r="E8" s="111">
        <f t="shared" si="3"/>
        <v>0</v>
      </c>
      <c r="F8" s="111">
        <f t="shared" si="3"/>
        <v>0</v>
      </c>
      <c r="G8" s="111">
        <f t="shared" si="3"/>
        <v>0</v>
      </c>
      <c r="H8" s="111">
        <f t="shared" si="3"/>
        <v>0</v>
      </c>
      <c r="I8" s="111">
        <f t="shared" si="3"/>
        <v>0</v>
      </c>
      <c r="J8" s="111">
        <f t="shared" si="3"/>
        <v>0</v>
      </c>
      <c r="K8" s="111">
        <f t="shared" si="3"/>
        <v>0</v>
      </c>
      <c r="L8" s="111">
        <f t="shared" si="3"/>
        <v>0</v>
      </c>
      <c r="M8" s="111">
        <f t="shared" si="3"/>
        <v>0</v>
      </c>
      <c r="N8" s="111">
        <f t="shared" si="3"/>
        <v>0</v>
      </c>
      <c r="O8" s="111">
        <f t="shared" si="3"/>
        <v>0</v>
      </c>
      <c r="P8" s="111">
        <f t="shared" si="3"/>
        <v>0</v>
      </c>
      <c r="Q8" s="111">
        <f t="shared" si="3"/>
        <v>0</v>
      </c>
      <c r="R8" s="111">
        <f t="shared" si="3"/>
        <v>0</v>
      </c>
      <c r="S8" s="111">
        <f t="shared" si="3"/>
        <v>0</v>
      </c>
      <c r="T8" s="111">
        <f t="shared" si="3"/>
        <v>0</v>
      </c>
      <c r="U8" s="111">
        <f t="shared" si="3"/>
        <v>0</v>
      </c>
      <c r="V8" s="111">
        <f t="shared" si="3"/>
        <v>0</v>
      </c>
      <c r="W8" s="111">
        <f t="shared" si="3"/>
        <v>0</v>
      </c>
      <c r="X8" s="111">
        <f t="shared" si="3"/>
        <v>0</v>
      </c>
      <c r="Y8" s="111">
        <f t="shared" si="3"/>
        <v>0</v>
      </c>
      <c r="Z8" s="111">
        <f t="shared" si="3"/>
        <v>0</v>
      </c>
      <c r="AA8" s="111">
        <f t="shared" si="3"/>
        <v>0</v>
      </c>
      <c r="AB8" s="111" t="str">
        <f t="shared" si="3"/>
        <v/>
      </c>
      <c r="AC8" s="111" t="str">
        <f t="shared" si="3"/>
        <v/>
      </c>
      <c r="AD8" s="111" t="str">
        <f t="shared" si="3"/>
        <v/>
      </c>
      <c r="AE8" s="111" t="str">
        <f t="shared" si="3"/>
        <v/>
      </c>
      <c r="AF8" s="111" t="str">
        <f t="shared" si="3"/>
        <v/>
      </c>
      <c r="AG8" s="111" t="str">
        <f t="shared" si="3"/>
        <v/>
      </c>
      <c r="AH8" s="111" t="str">
        <f t="shared" si="3"/>
        <v/>
      </c>
      <c r="AI8" s="111" t="str">
        <f t="shared" ref="AI8:BN8" si="4">IF(ISNUMBER(outYear),om_fixed*(1+inflation_rate/100+om_fixed_escal/100)^AH2,"")</f>
        <v/>
      </c>
      <c r="AJ8" s="111" t="str">
        <f t="shared" si="4"/>
        <v/>
      </c>
      <c r="AK8" s="111" t="str">
        <f t="shared" si="4"/>
        <v/>
      </c>
      <c r="AL8" s="111" t="str">
        <f t="shared" si="4"/>
        <v/>
      </c>
      <c r="AM8" s="111" t="str">
        <f t="shared" si="4"/>
        <v/>
      </c>
      <c r="AN8" s="111" t="str">
        <f t="shared" si="4"/>
        <v/>
      </c>
      <c r="AO8" s="111" t="str">
        <f t="shared" si="4"/>
        <v/>
      </c>
      <c r="AP8" s="111" t="str">
        <f t="shared" si="4"/>
        <v/>
      </c>
      <c r="AQ8" s="111" t="str">
        <f t="shared" si="4"/>
        <v/>
      </c>
      <c r="AR8" s="111" t="str">
        <f t="shared" si="4"/>
        <v/>
      </c>
      <c r="AS8" s="111" t="str">
        <f t="shared" si="4"/>
        <v/>
      </c>
      <c r="AT8" s="111" t="str">
        <f t="shared" si="4"/>
        <v/>
      </c>
      <c r="AU8" s="111" t="str">
        <f t="shared" si="4"/>
        <v/>
      </c>
      <c r="AV8" s="111" t="str">
        <f t="shared" si="4"/>
        <v/>
      </c>
      <c r="AW8" s="111" t="str">
        <f t="shared" si="4"/>
        <v/>
      </c>
      <c r="AX8" s="111" t="str">
        <f t="shared" si="4"/>
        <v/>
      </c>
      <c r="AY8" s="111" t="str">
        <f t="shared" si="4"/>
        <v/>
      </c>
      <c r="AZ8" s="111" t="str">
        <f t="shared" si="4"/>
        <v/>
      </c>
      <c r="BA8" s="111" t="str">
        <f t="shared" si="4"/>
        <v/>
      </c>
      <c r="BB8" s="111" t="str">
        <f t="shared" si="4"/>
        <v/>
      </c>
      <c r="BC8" s="111" t="str">
        <f t="shared" si="4"/>
        <v/>
      </c>
      <c r="BD8" s="111" t="str">
        <f t="shared" si="4"/>
        <v/>
      </c>
      <c r="BE8" s="111" t="str">
        <f t="shared" si="4"/>
        <v/>
      </c>
      <c r="BF8" s="111" t="str">
        <f t="shared" si="4"/>
        <v/>
      </c>
      <c r="BG8" s="111" t="str">
        <f t="shared" si="4"/>
        <v/>
      </c>
      <c r="BH8" s="111" t="str">
        <f t="shared" si="4"/>
        <v/>
      </c>
      <c r="BI8" s="111" t="str">
        <f t="shared" si="4"/>
        <v/>
      </c>
      <c r="BJ8" s="111" t="str">
        <f t="shared" si="4"/>
        <v/>
      </c>
      <c r="BK8" s="111" t="str">
        <f t="shared" si="4"/>
        <v/>
      </c>
      <c r="BL8" s="111" t="str">
        <f t="shared" si="4"/>
        <v/>
      </c>
      <c r="BM8" s="111" t="str">
        <f t="shared" si="4"/>
        <v/>
      </c>
      <c r="BN8" s="111" t="str">
        <f t="shared" si="4"/>
        <v/>
      </c>
      <c r="BO8" s="111" t="str">
        <f t="shared" ref="BO8:CX8" si="5">IF(ISNUMBER(outYear),om_fixed*(1+inflation_rate/100+om_fixed_escal/100)^BN2,"")</f>
        <v/>
      </c>
      <c r="BP8" s="111" t="str">
        <f t="shared" si="5"/>
        <v/>
      </c>
      <c r="BQ8" s="111" t="str">
        <f t="shared" si="5"/>
        <v/>
      </c>
      <c r="BR8" s="111" t="str">
        <f t="shared" si="5"/>
        <v/>
      </c>
      <c r="BS8" s="111" t="str">
        <f t="shared" si="5"/>
        <v/>
      </c>
      <c r="BT8" s="111" t="str">
        <f t="shared" si="5"/>
        <v/>
      </c>
      <c r="BU8" s="111" t="str">
        <f t="shared" si="5"/>
        <v/>
      </c>
      <c r="BV8" s="111" t="str">
        <f t="shared" si="5"/>
        <v/>
      </c>
      <c r="BW8" s="111" t="str">
        <f t="shared" si="5"/>
        <v/>
      </c>
      <c r="BX8" s="111" t="str">
        <f t="shared" si="5"/>
        <v/>
      </c>
      <c r="BY8" s="111" t="str">
        <f t="shared" si="5"/>
        <v/>
      </c>
      <c r="BZ8" s="111" t="str">
        <f t="shared" si="5"/>
        <v/>
      </c>
      <c r="CA8" s="111" t="str">
        <f t="shared" si="5"/>
        <v/>
      </c>
      <c r="CB8" s="111" t="str">
        <f t="shared" si="5"/>
        <v/>
      </c>
      <c r="CC8" s="111" t="str">
        <f t="shared" si="5"/>
        <v/>
      </c>
      <c r="CD8" s="111" t="str">
        <f t="shared" si="5"/>
        <v/>
      </c>
      <c r="CE8" s="111" t="str">
        <f t="shared" si="5"/>
        <v/>
      </c>
      <c r="CF8" s="111" t="str">
        <f t="shared" si="5"/>
        <v/>
      </c>
      <c r="CG8" s="111" t="str">
        <f t="shared" si="5"/>
        <v/>
      </c>
      <c r="CH8" s="111" t="str">
        <f t="shared" si="5"/>
        <v/>
      </c>
      <c r="CI8" s="111" t="str">
        <f t="shared" si="5"/>
        <v/>
      </c>
      <c r="CJ8" s="111" t="str">
        <f t="shared" si="5"/>
        <v/>
      </c>
      <c r="CK8" s="111" t="str">
        <f t="shared" si="5"/>
        <v/>
      </c>
      <c r="CL8" s="111" t="str">
        <f t="shared" si="5"/>
        <v/>
      </c>
      <c r="CM8" s="111" t="str">
        <f t="shared" si="5"/>
        <v/>
      </c>
      <c r="CN8" s="111" t="str">
        <f t="shared" si="5"/>
        <v/>
      </c>
      <c r="CO8" s="111" t="str">
        <f t="shared" si="5"/>
        <v/>
      </c>
      <c r="CP8" s="111" t="str">
        <f t="shared" si="5"/>
        <v/>
      </c>
      <c r="CQ8" s="111" t="str">
        <f t="shared" si="5"/>
        <v/>
      </c>
      <c r="CR8" s="111" t="str">
        <f t="shared" si="5"/>
        <v/>
      </c>
      <c r="CS8" s="111" t="str">
        <f t="shared" si="5"/>
        <v/>
      </c>
      <c r="CT8" s="111" t="str">
        <f t="shared" si="5"/>
        <v/>
      </c>
      <c r="CU8" s="111" t="str">
        <f t="shared" si="5"/>
        <v/>
      </c>
      <c r="CV8" s="111" t="str">
        <f t="shared" si="5"/>
        <v/>
      </c>
      <c r="CW8" s="111" t="str">
        <f t="shared" si="5"/>
        <v/>
      </c>
      <c r="CX8" s="111" t="str">
        <f t="shared" si="5"/>
        <v/>
      </c>
    </row>
    <row r="9" spans="1:102" s="2" customFormat="1" x14ac:dyDescent="0.2">
      <c r="A9" s="95" t="s">
        <v>66</v>
      </c>
      <c r="B9" s="23"/>
      <c r="C9" s="111">
        <v>0</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v>
      </c>
      <c r="Y9" s="111">
        <v>0</v>
      </c>
      <c r="Z9" s="111">
        <v>0</v>
      </c>
      <c r="AA9" s="111">
        <v>0</v>
      </c>
      <c r="AB9" s="111">
        <v>0</v>
      </c>
      <c r="AC9" s="111">
        <v>0</v>
      </c>
      <c r="AD9" s="111">
        <v>0</v>
      </c>
      <c r="AE9" s="111">
        <v>0</v>
      </c>
      <c r="AF9" s="111">
        <v>0</v>
      </c>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11"/>
      <c r="CB9" s="111"/>
      <c r="CC9" s="111"/>
      <c r="CD9" s="111"/>
      <c r="CE9" s="111"/>
      <c r="CF9" s="111"/>
      <c r="CG9" s="111"/>
      <c r="CH9" s="111"/>
      <c r="CI9" s="111"/>
      <c r="CJ9" s="111"/>
      <c r="CK9" s="111"/>
      <c r="CL9" s="111"/>
      <c r="CM9" s="111"/>
      <c r="CN9" s="111"/>
      <c r="CO9" s="111"/>
      <c r="CP9" s="111"/>
      <c r="CQ9" s="111"/>
      <c r="CR9" s="111"/>
      <c r="CS9" s="111"/>
      <c r="CT9" s="111"/>
      <c r="CU9" s="111"/>
      <c r="CV9" s="111"/>
      <c r="CW9" s="111"/>
      <c r="CX9" s="111"/>
    </row>
    <row r="10" spans="1:102" s="2" customFormat="1" x14ac:dyDescent="0.2">
      <c r="A10" s="94" t="s">
        <v>74</v>
      </c>
      <c r="B10" s="23"/>
      <c r="C10" s="111">
        <f t="shared" ref="C10:AH10" si="6">IF(ISNUMBER(outYear),om_capacity*(1+inflation_rate/100+om_capacity_escal/100)^B2*system_capacity,"")</f>
        <v>77.489999999999995</v>
      </c>
      <c r="D10" s="111">
        <f t="shared" si="6"/>
        <v>79.427250000000001</v>
      </c>
      <c r="E10" s="111">
        <f t="shared" si="6"/>
        <v>81.41293125</v>
      </c>
      <c r="F10" s="111">
        <f t="shared" si="6"/>
        <v>83.448254531249987</v>
      </c>
      <c r="G10" s="111">
        <f t="shared" si="6"/>
        <v>85.534460894531236</v>
      </c>
      <c r="H10" s="111">
        <f t="shared" si="6"/>
        <v>87.672822416894505</v>
      </c>
      <c r="I10" s="111">
        <f t="shared" si="6"/>
        <v>89.864642977316848</v>
      </c>
      <c r="J10" s="111">
        <f t="shared" si="6"/>
        <v>92.111259051749784</v>
      </c>
      <c r="K10" s="111">
        <f t="shared" si="6"/>
        <v>94.414040528043529</v>
      </c>
      <c r="L10" s="111">
        <f t="shared" si="6"/>
        <v>96.774391541244583</v>
      </c>
      <c r="M10" s="111">
        <f t="shared" si="6"/>
        <v>99.193751329775708</v>
      </c>
      <c r="N10" s="111">
        <f t="shared" si="6"/>
        <v>101.6735951130201</v>
      </c>
      <c r="O10" s="111">
        <f t="shared" si="6"/>
        <v>104.21543499084558</v>
      </c>
      <c r="P10" s="111">
        <f t="shared" si="6"/>
        <v>106.82082086561672</v>
      </c>
      <c r="Q10" s="111">
        <f t="shared" si="6"/>
        <v>109.49134138725714</v>
      </c>
      <c r="R10" s="111">
        <f t="shared" si="6"/>
        <v>112.22862492193858</v>
      </c>
      <c r="S10" s="111">
        <f t="shared" si="6"/>
        <v>115.03434054498703</v>
      </c>
      <c r="T10" s="111">
        <f t="shared" si="6"/>
        <v>117.91019905861168</v>
      </c>
      <c r="U10" s="111">
        <f t="shared" si="6"/>
        <v>120.85795403507699</v>
      </c>
      <c r="V10" s="111">
        <f t="shared" si="6"/>
        <v>123.87940288595391</v>
      </c>
      <c r="W10" s="111">
        <f t="shared" si="6"/>
        <v>126.97638795810273</v>
      </c>
      <c r="X10" s="111">
        <f t="shared" si="6"/>
        <v>130.15079765705531</v>
      </c>
      <c r="Y10" s="111">
        <f t="shared" si="6"/>
        <v>133.40456759848169</v>
      </c>
      <c r="Z10" s="111">
        <f t="shared" si="6"/>
        <v>136.7396817884437</v>
      </c>
      <c r="AA10" s="111">
        <f t="shared" si="6"/>
        <v>140.15817383315482</v>
      </c>
      <c r="AB10" s="111" t="str">
        <f t="shared" si="6"/>
        <v/>
      </c>
      <c r="AC10" s="111" t="str">
        <f t="shared" si="6"/>
        <v/>
      </c>
      <c r="AD10" s="111" t="str">
        <f t="shared" si="6"/>
        <v/>
      </c>
      <c r="AE10" s="111" t="str">
        <f t="shared" si="6"/>
        <v/>
      </c>
      <c r="AF10" s="111" t="str">
        <f t="shared" si="6"/>
        <v/>
      </c>
      <c r="AG10" s="111" t="str">
        <f t="shared" si="6"/>
        <v/>
      </c>
      <c r="AH10" s="111" t="str">
        <f t="shared" si="6"/>
        <v/>
      </c>
      <c r="AI10" s="111" t="str">
        <f t="shared" ref="AI10:BN10" si="7">IF(ISNUMBER(outYear),om_capacity*(1+inflation_rate/100+om_capacity_escal/100)^AH2*system_capacity,"")</f>
        <v/>
      </c>
      <c r="AJ10" s="111" t="str">
        <f t="shared" si="7"/>
        <v/>
      </c>
      <c r="AK10" s="111" t="str">
        <f t="shared" si="7"/>
        <v/>
      </c>
      <c r="AL10" s="111" t="str">
        <f t="shared" si="7"/>
        <v/>
      </c>
      <c r="AM10" s="111" t="str">
        <f t="shared" si="7"/>
        <v/>
      </c>
      <c r="AN10" s="111" t="str">
        <f t="shared" si="7"/>
        <v/>
      </c>
      <c r="AO10" s="111" t="str">
        <f t="shared" si="7"/>
        <v/>
      </c>
      <c r="AP10" s="111" t="str">
        <f t="shared" si="7"/>
        <v/>
      </c>
      <c r="AQ10" s="111" t="str">
        <f t="shared" si="7"/>
        <v/>
      </c>
      <c r="AR10" s="111" t="str">
        <f t="shared" si="7"/>
        <v/>
      </c>
      <c r="AS10" s="111" t="str">
        <f t="shared" si="7"/>
        <v/>
      </c>
      <c r="AT10" s="111" t="str">
        <f t="shared" si="7"/>
        <v/>
      </c>
      <c r="AU10" s="111" t="str">
        <f t="shared" si="7"/>
        <v/>
      </c>
      <c r="AV10" s="111" t="str">
        <f t="shared" si="7"/>
        <v/>
      </c>
      <c r="AW10" s="111" t="str">
        <f t="shared" si="7"/>
        <v/>
      </c>
      <c r="AX10" s="111" t="str">
        <f t="shared" si="7"/>
        <v/>
      </c>
      <c r="AY10" s="111" t="str">
        <f t="shared" si="7"/>
        <v/>
      </c>
      <c r="AZ10" s="111" t="str">
        <f t="shared" si="7"/>
        <v/>
      </c>
      <c r="BA10" s="111" t="str">
        <f t="shared" si="7"/>
        <v/>
      </c>
      <c r="BB10" s="111" t="str">
        <f t="shared" si="7"/>
        <v/>
      </c>
      <c r="BC10" s="111" t="str">
        <f t="shared" si="7"/>
        <v/>
      </c>
      <c r="BD10" s="111" t="str">
        <f t="shared" si="7"/>
        <v/>
      </c>
      <c r="BE10" s="111" t="str">
        <f t="shared" si="7"/>
        <v/>
      </c>
      <c r="BF10" s="111" t="str">
        <f t="shared" si="7"/>
        <v/>
      </c>
      <c r="BG10" s="111" t="str">
        <f t="shared" si="7"/>
        <v/>
      </c>
      <c r="BH10" s="111" t="str">
        <f t="shared" si="7"/>
        <v/>
      </c>
      <c r="BI10" s="111" t="str">
        <f t="shared" si="7"/>
        <v/>
      </c>
      <c r="BJ10" s="111" t="str">
        <f t="shared" si="7"/>
        <v/>
      </c>
      <c r="BK10" s="111" t="str">
        <f t="shared" si="7"/>
        <v/>
      </c>
      <c r="BL10" s="111" t="str">
        <f t="shared" si="7"/>
        <v/>
      </c>
      <c r="BM10" s="111" t="str">
        <f t="shared" si="7"/>
        <v/>
      </c>
      <c r="BN10" s="111" t="str">
        <f t="shared" si="7"/>
        <v/>
      </c>
      <c r="BO10" s="111" t="str">
        <f t="shared" ref="BO10:CX10" si="8">IF(ISNUMBER(outYear),om_capacity*(1+inflation_rate/100+om_capacity_escal/100)^BN2*system_capacity,"")</f>
        <v/>
      </c>
      <c r="BP10" s="111" t="str">
        <f t="shared" si="8"/>
        <v/>
      </c>
      <c r="BQ10" s="111" t="str">
        <f t="shared" si="8"/>
        <v/>
      </c>
      <c r="BR10" s="111" t="str">
        <f t="shared" si="8"/>
        <v/>
      </c>
      <c r="BS10" s="111" t="str">
        <f t="shared" si="8"/>
        <v/>
      </c>
      <c r="BT10" s="111" t="str">
        <f t="shared" si="8"/>
        <v/>
      </c>
      <c r="BU10" s="111" t="str">
        <f t="shared" si="8"/>
        <v/>
      </c>
      <c r="BV10" s="111" t="str">
        <f t="shared" si="8"/>
        <v/>
      </c>
      <c r="BW10" s="111" t="str">
        <f t="shared" si="8"/>
        <v/>
      </c>
      <c r="BX10" s="111" t="str">
        <f t="shared" si="8"/>
        <v/>
      </c>
      <c r="BY10" s="111" t="str">
        <f t="shared" si="8"/>
        <v/>
      </c>
      <c r="BZ10" s="111" t="str">
        <f t="shared" si="8"/>
        <v/>
      </c>
      <c r="CA10" s="111" t="str">
        <f t="shared" si="8"/>
        <v/>
      </c>
      <c r="CB10" s="111" t="str">
        <f t="shared" si="8"/>
        <v/>
      </c>
      <c r="CC10" s="111" t="str">
        <f t="shared" si="8"/>
        <v/>
      </c>
      <c r="CD10" s="111" t="str">
        <f t="shared" si="8"/>
        <v/>
      </c>
      <c r="CE10" s="111" t="str">
        <f t="shared" si="8"/>
        <v/>
      </c>
      <c r="CF10" s="111" t="str">
        <f t="shared" si="8"/>
        <v/>
      </c>
      <c r="CG10" s="111" t="str">
        <f t="shared" si="8"/>
        <v/>
      </c>
      <c r="CH10" s="111" t="str">
        <f t="shared" si="8"/>
        <v/>
      </c>
      <c r="CI10" s="111" t="str">
        <f t="shared" si="8"/>
        <v/>
      </c>
      <c r="CJ10" s="111" t="str">
        <f t="shared" si="8"/>
        <v/>
      </c>
      <c r="CK10" s="111" t="str">
        <f t="shared" si="8"/>
        <v/>
      </c>
      <c r="CL10" s="111" t="str">
        <f t="shared" si="8"/>
        <v/>
      </c>
      <c r="CM10" s="111" t="str">
        <f t="shared" si="8"/>
        <v/>
      </c>
      <c r="CN10" s="111" t="str">
        <f t="shared" si="8"/>
        <v/>
      </c>
      <c r="CO10" s="111" t="str">
        <f t="shared" si="8"/>
        <v/>
      </c>
      <c r="CP10" s="111" t="str">
        <f t="shared" si="8"/>
        <v/>
      </c>
      <c r="CQ10" s="111" t="str">
        <f t="shared" si="8"/>
        <v/>
      </c>
      <c r="CR10" s="111" t="str">
        <f t="shared" si="8"/>
        <v/>
      </c>
      <c r="CS10" s="111" t="str">
        <f t="shared" si="8"/>
        <v/>
      </c>
      <c r="CT10" s="111" t="str">
        <f t="shared" si="8"/>
        <v/>
      </c>
      <c r="CU10" s="111" t="str">
        <f t="shared" si="8"/>
        <v/>
      </c>
      <c r="CV10" s="111" t="str">
        <f t="shared" si="8"/>
        <v/>
      </c>
      <c r="CW10" s="111" t="str">
        <f t="shared" si="8"/>
        <v/>
      </c>
      <c r="CX10" s="111" t="str">
        <f t="shared" si="8"/>
        <v/>
      </c>
    </row>
    <row r="11" spans="1:102" s="2" customFormat="1" x14ac:dyDescent="0.2">
      <c r="A11" s="95" t="s">
        <v>66</v>
      </c>
      <c r="B11" s="23"/>
      <c r="C11" s="111">
        <v>0</v>
      </c>
      <c r="D11" s="111">
        <v>0</v>
      </c>
      <c r="E11" s="111">
        <v>0</v>
      </c>
      <c r="F11" s="111">
        <v>0</v>
      </c>
      <c r="G11" s="111">
        <v>0</v>
      </c>
      <c r="H11" s="111">
        <v>0</v>
      </c>
      <c r="I11" s="111">
        <v>0</v>
      </c>
      <c r="J11" s="111">
        <v>0</v>
      </c>
      <c r="K11" s="111">
        <v>0</v>
      </c>
      <c r="L11" s="111">
        <v>0</v>
      </c>
      <c r="M11" s="111">
        <v>0</v>
      </c>
      <c r="N11" s="111">
        <v>0</v>
      </c>
      <c r="O11" s="111">
        <v>0</v>
      </c>
      <c r="P11" s="111">
        <v>0</v>
      </c>
      <c r="Q11" s="111">
        <v>0</v>
      </c>
      <c r="R11" s="111">
        <v>0</v>
      </c>
      <c r="S11" s="111">
        <v>0</v>
      </c>
      <c r="T11" s="111">
        <v>0</v>
      </c>
      <c r="U11" s="111">
        <v>0</v>
      </c>
      <c r="V11" s="111">
        <v>0</v>
      </c>
      <c r="W11" s="111">
        <v>0</v>
      </c>
      <c r="X11" s="111">
        <v>0</v>
      </c>
      <c r="Y11" s="111">
        <v>0</v>
      </c>
      <c r="Z11" s="111">
        <v>0</v>
      </c>
      <c r="AA11" s="111">
        <v>0</v>
      </c>
      <c r="AB11" s="111">
        <v>0</v>
      </c>
      <c r="AC11" s="111">
        <v>0</v>
      </c>
      <c r="AD11" s="111">
        <v>0</v>
      </c>
      <c r="AE11" s="111">
        <v>0</v>
      </c>
      <c r="AF11" s="111">
        <v>0</v>
      </c>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1"/>
      <c r="BZ11" s="111"/>
      <c r="CA11" s="111"/>
      <c r="CB11" s="111"/>
      <c r="CC11" s="111"/>
      <c r="CD11" s="111"/>
      <c r="CE11" s="111"/>
      <c r="CF11" s="111"/>
      <c r="CG11" s="111"/>
      <c r="CH11" s="111"/>
      <c r="CI11" s="111"/>
      <c r="CJ11" s="111"/>
      <c r="CK11" s="111"/>
      <c r="CL11" s="111"/>
      <c r="CM11" s="111"/>
      <c r="CN11" s="111"/>
      <c r="CO11" s="111"/>
      <c r="CP11" s="111"/>
      <c r="CQ11" s="111"/>
      <c r="CR11" s="111"/>
      <c r="CS11" s="111"/>
      <c r="CT11" s="111"/>
      <c r="CU11" s="111"/>
      <c r="CV11" s="111"/>
      <c r="CW11" s="111"/>
      <c r="CX11" s="111"/>
    </row>
    <row r="12" spans="1:102" s="2" customFormat="1" x14ac:dyDescent="0.2">
      <c r="A12" s="94" t="s">
        <v>75</v>
      </c>
      <c r="B12" s="23"/>
      <c r="C12" s="111">
        <f t="shared" ref="C12:AH12" si="9">IF(ISNUMBER(outYear),om_production*(C3/1000)*(1+inflation_rate/100+om_capacity_escal/100)^B2,"")</f>
        <v>0</v>
      </c>
      <c r="D12" s="111">
        <f t="shared" si="9"/>
        <v>0</v>
      </c>
      <c r="E12" s="111">
        <f t="shared" si="9"/>
        <v>0</v>
      </c>
      <c r="F12" s="111">
        <f t="shared" si="9"/>
        <v>0</v>
      </c>
      <c r="G12" s="111">
        <f t="shared" si="9"/>
        <v>0</v>
      </c>
      <c r="H12" s="111">
        <f t="shared" si="9"/>
        <v>0</v>
      </c>
      <c r="I12" s="111">
        <f t="shared" si="9"/>
        <v>0</v>
      </c>
      <c r="J12" s="111">
        <f t="shared" si="9"/>
        <v>0</v>
      </c>
      <c r="K12" s="111">
        <f t="shared" si="9"/>
        <v>0</v>
      </c>
      <c r="L12" s="111">
        <f t="shared" si="9"/>
        <v>0</v>
      </c>
      <c r="M12" s="111">
        <f t="shared" si="9"/>
        <v>0</v>
      </c>
      <c r="N12" s="111">
        <f t="shared" si="9"/>
        <v>0</v>
      </c>
      <c r="O12" s="111">
        <f t="shared" si="9"/>
        <v>0</v>
      </c>
      <c r="P12" s="111">
        <f t="shared" si="9"/>
        <v>0</v>
      </c>
      <c r="Q12" s="111">
        <f t="shared" si="9"/>
        <v>0</v>
      </c>
      <c r="R12" s="111">
        <f t="shared" si="9"/>
        <v>0</v>
      </c>
      <c r="S12" s="111">
        <f t="shared" si="9"/>
        <v>0</v>
      </c>
      <c r="T12" s="111">
        <f t="shared" si="9"/>
        <v>0</v>
      </c>
      <c r="U12" s="111">
        <f t="shared" si="9"/>
        <v>0</v>
      </c>
      <c r="V12" s="111">
        <f t="shared" si="9"/>
        <v>0</v>
      </c>
      <c r="W12" s="111">
        <f t="shared" si="9"/>
        <v>0</v>
      </c>
      <c r="X12" s="111">
        <f t="shared" si="9"/>
        <v>0</v>
      </c>
      <c r="Y12" s="111">
        <f t="shared" si="9"/>
        <v>0</v>
      </c>
      <c r="Z12" s="111">
        <f t="shared" si="9"/>
        <v>0</v>
      </c>
      <c r="AA12" s="111">
        <f t="shared" si="9"/>
        <v>0</v>
      </c>
      <c r="AB12" s="111" t="str">
        <f t="shared" si="9"/>
        <v/>
      </c>
      <c r="AC12" s="111" t="str">
        <f t="shared" si="9"/>
        <v/>
      </c>
      <c r="AD12" s="111" t="str">
        <f t="shared" si="9"/>
        <v/>
      </c>
      <c r="AE12" s="111" t="str">
        <f t="shared" si="9"/>
        <v/>
      </c>
      <c r="AF12" s="111" t="str">
        <f t="shared" si="9"/>
        <v/>
      </c>
      <c r="AG12" s="111" t="str">
        <f t="shared" si="9"/>
        <v/>
      </c>
      <c r="AH12" s="111" t="str">
        <f t="shared" si="9"/>
        <v/>
      </c>
      <c r="AI12" s="111" t="str">
        <f t="shared" ref="AI12:BN12" si="10">IF(ISNUMBER(outYear),om_production*(AI3/1000)*(1+inflation_rate/100+om_capacity_escal/100)^AH2,"")</f>
        <v/>
      </c>
      <c r="AJ12" s="111" t="str">
        <f t="shared" si="10"/>
        <v/>
      </c>
      <c r="AK12" s="111" t="str">
        <f t="shared" si="10"/>
        <v/>
      </c>
      <c r="AL12" s="111" t="str">
        <f t="shared" si="10"/>
        <v/>
      </c>
      <c r="AM12" s="111" t="str">
        <f t="shared" si="10"/>
        <v/>
      </c>
      <c r="AN12" s="111" t="str">
        <f t="shared" si="10"/>
        <v/>
      </c>
      <c r="AO12" s="111" t="str">
        <f t="shared" si="10"/>
        <v/>
      </c>
      <c r="AP12" s="111" t="str">
        <f t="shared" si="10"/>
        <v/>
      </c>
      <c r="AQ12" s="111" t="str">
        <f t="shared" si="10"/>
        <v/>
      </c>
      <c r="AR12" s="111" t="str">
        <f t="shared" si="10"/>
        <v/>
      </c>
      <c r="AS12" s="111" t="str">
        <f t="shared" si="10"/>
        <v/>
      </c>
      <c r="AT12" s="111" t="str">
        <f t="shared" si="10"/>
        <v/>
      </c>
      <c r="AU12" s="111" t="str">
        <f t="shared" si="10"/>
        <v/>
      </c>
      <c r="AV12" s="111" t="str">
        <f t="shared" si="10"/>
        <v/>
      </c>
      <c r="AW12" s="111" t="str">
        <f t="shared" si="10"/>
        <v/>
      </c>
      <c r="AX12" s="111" t="str">
        <f t="shared" si="10"/>
        <v/>
      </c>
      <c r="AY12" s="111" t="str">
        <f t="shared" si="10"/>
        <v/>
      </c>
      <c r="AZ12" s="111" t="str">
        <f t="shared" si="10"/>
        <v/>
      </c>
      <c r="BA12" s="111" t="str">
        <f t="shared" si="10"/>
        <v/>
      </c>
      <c r="BB12" s="111" t="str">
        <f t="shared" si="10"/>
        <v/>
      </c>
      <c r="BC12" s="111" t="str">
        <f t="shared" si="10"/>
        <v/>
      </c>
      <c r="BD12" s="111" t="str">
        <f t="shared" si="10"/>
        <v/>
      </c>
      <c r="BE12" s="111" t="str">
        <f t="shared" si="10"/>
        <v/>
      </c>
      <c r="BF12" s="111" t="str">
        <f t="shared" si="10"/>
        <v/>
      </c>
      <c r="BG12" s="111" t="str">
        <f t="shared" si="10"/>
        <v/>
      </c>
      <c r="BH12" s="111" t="str">
        <f t="shared" si="10"/>
        <v/>
      </c>
      <c r="BI12" s="111" t="str">
        <f t="shared" si="10"/>
        <v/>
      </c>
      <c r="BJ12" s="111" t="str">
        <f t="shared" si="10"/>
        <v/>
      </c>
      <c r="BK12" s="111" t="str">
        <f t="shared" si="10"/>
        <v/>
      </c>
      <c r="BL12" s="111" t="str">
        <f t="shared" si="10"/>
        <v/>
      </c>
      <c r="BM12" s="111" t="str">
        <f t="shared" si="10"/>
        <v/>
      </c>
      <c r="BN12" s="111" t="str">
        <f t="shared" si="10"/>
        <v/>
      </c>
      <c r="BO12" s="111" t="str">
        <f t="shared" ref="BO12:CX12" si="11">IF(ISNUMBER(outYear),om_production*(BO3/1000)*(1+inflation_rate/100+om_capacity_escal/100)^BN2,"")</f>
        <v/>
      </c>
      <c r="BP12" s="111" t="str">
        <f t="shared" si="11"/>
        <v/>
      </c>
      <c r="BQ12" s="111" t="str">
        <f t="shared" si="11"/>
        <v/>
      </c>
      <c r="BR12" s="111" t="str">
        <f t="shared" si="11"/>
        <v/>
      </c>
      <c r="BS12" s="111" t="str">
        <f t="shared" si="11"/>
        <v/>
      </c>
      <c r="BT12" s="111" t="str">
        <f t="shared" si="11"/>
        <v/>
      </c>
      <c r="BU12" s="111" t="str">
        <f t="shared" si="11"/>
        <v/>
      </c>
      <c r="BV12" s="111" t="str">
        <f t="shared" si="11"/>
        <v/>
      </c>
      <c r="BW12" s="111" t="str">
        <f t="shared" si="11"/>
        <v/>
      </c>
      <c r="BX12" s="111" t="str">
        <f t="shared" si="11"/>
        <v/>
      </c>
      <c r="BY12" s="111" t="str">
        <f t="shared" si="11"/>
        <v/>
      </c>
      <c r="BZ12" s="111" t="str">
        <f t="shared" si="11"/>
        <v/>
      </c>
      <c r="CA12" s="111" t="str">
        <f t="shared" si="11"/>
        <v/>
      </c>
      <c r="CB12" s="111" t="str">
        <f t="shared" si="11"/>
        <v/>
      </c>
      <c r="CC12" s="111" t="str">
        <f t="shared" si="11"/>
        <v/>
      </c>
      <c r="CD12" s="111" t="str">
        <f t="shared" si="11"/>
        <v/>
      </c>
      <c r="CE12" s="111" t="str">
        <f t="shared" si="11"/>
        <v/>
      </c>
      <c r="CF12" s="111" t="str">
        <f t="shared" si="11"/>
        <v/>
      </c>
      <c r="CG12" s="111" t="str">
        <f t="shared" si="11"/>
        <v/>
      </c>
      <c r="CH12" s="111" t="str">
        <f t="shared" si="11"/>
        <v/>
      </c>
      <c r="CI12" s="111" t="str">
        <f t="shared" si="11"/>
        <v/>
      </c>
      <c r="CJ12" s="111" t="str">
        <f t="shared" si="11"/>
        <v/>
      </c>
      <c r="CK12" s="111" t="str">
        <f t="shared" si="11"/>
        <v/>
      </c>
      <c r="CL12" s="111" t="str">
        <f t="shared" si="11"/>
        <v/>
      </c>
      <c r="CM12" s="111" t="str">
        <f t="shared" si="11"/>
        <v/>
      </c>
      <c r="CN12" s="111" t="str">
        <f t="shared" si="11"/>
        <v/>
      </c>
      <c r="CO12" s="111" t="str">
        <f t="shared" si="11"/>
        <v/>
      </c>
      <c r="CP12" s="111" t="str">
        <f t="shared" si="11"/>
        <v/>
      </c>
      <c r="CQ12" s="111" t="str">
        <f t="shared" si="11"/>
        <v/>
      </c>
      <c r="CR12" s="111" t="str">
        <f t="shared" si="11"/>
        <v/>
      </c>
      <c r="CS12" s="111" t="str">
        <f t="shared" si="11"/>
        <v/>
      </c>
      <c r="CT12" s="111" t="str">
        <f t="shared" si="11"/>
        <v/>
      </c>
      <c r="CU12" s="111" t="str">
        <f t="shared" si="11"/>
        <v/>
      </c>
      <c r="CV12" s="111" t="str">
        <f t="shared" si="11"/>
        <v/>
      </c>
      <c r="CW12" s="111" t="str">
        <f t="shared" si="11"/>
        <v/>
      </c>
      <c r="CX12" s="111" t="str">
        <f t="shared" si="11"/>
        <v/>
      </c>
    </row>
    <row r="13" spans="1:102" s="2" customFormat="1" x14ac:dyDescent="0.2">
      <c r="A13" s="95" t="s">
        <v>66</v>
      </c>
      <c r="B13" s="23"/>
      <c r="C13" s="111">
        <v>0</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0</v>
      </c>
      <c r="U13" s="111">
        <v>0</v>
      </c>
      <c r="V13" s="111">
        <v>0</v>
      </c>
      <c r="W13" s="111">
        <v>0</v>
      </c>
      <c r="X13" s="111">
        <v>0</v>
      </c>
      <c r="Y13" s="111">
        <v>0</v>
      </c>
      <c r="Z13" s="111">
        <v>0</v>
      </c>
      <c r="AA13" s="111">
        <v>0</v>
      </c>
      <c r="AB13" s="111">
        <v>0</v>
      </c>
      <c r="AC13" s="111">
        <v>0</v>
      </c>
      <c r="AD13" s="111">
        <v>0</v>
      </c>
      <c r="AE13" s="111">
        <v>0</v>
      </c>
      <c r="AF13" s="111">
        <v>0</v>
      </c>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1"/>
      <c r="CB13" s="111"/>
      <c r="CC13" s="111"/>
      <c r="CD13" s="111"/>
      <c r="CE13" s="111"/>
      <c r="CF13" s="111"/>
      <c r="CG13" s="111"/>
      <c r="CH13" s="111"/>
      <c r="CI13" s="111"/>
      <c r="CJ13" s="111"/>
      <c r="CK13" s="111"/>
      <c r="CL13" s="111"/>
      <c r="CM13" s="111"/>
      <c r="CN13" s="111"/>
      <c r="CO13" s="111"/>
      <c r="CP13" s="111"/>
      <c r="CQ13" s="111"/>
      <c r="CR13" s="111"/>
      <c r="CS13" s="111"/>
      <c r="CT13" s="111"/>
      <c r="CU13" s="111"/>
      <c r="CV13" s="111"/>
      <c r="CW13" s="111"/>
      <c r="CX13" s="111"/>
    </row>
    <row r="14" spans="1:102" s="2" customFormat="1" x14ac:dyDescent="0.2">
      <c r="A14" s="89" t="s">
        <v>67</v>
      </c>
      <c r="B14" s="23"/>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row>
    <row r="15" spans="1:102" s="2" customFormat="1" x14ac:dyDescent="0.2">
      <c r="A15" s="94" t="s">
        <v>150</v>
      </c>
      <c r="B15" s="23"/>
      <c r="C15" s="111">
        <f t="shared" ref="C15:AH15" si="12">IF(ISNUMBER(outYear),om_fuel_cost*system_heat_rate*(annual_fuel_usage/1000)*(1+inflation_rate/100+om_fuel_cost_escal/100)^B2,"")</f>
        <v>0</v>
      </c>
      <c r="D15" s="111">
        <f t="shared" si="12"/>
        <v>0</v>
      </c>
      <c r="E15" s="111">
        <f t="shared" si="12"/>
        <v>0</v>
      </c>
      <c r="F15" s="111">
        <f t="shared" si="12"/>
        <v>0</v>
      </c>
      <c r="G15" s="111">
        <f t="shared" si="12"/>
        <v>0</v>
      </c>
      <c r="H15" s="111">
        <f t="shared" si="12"/>
        <v>0</v>
      </c>
      <c r="I15" s="111">
        <f t="shared" si="12"/>
        <v>0</v>
      </c>
      <c r="J15" s="111">
        <f t="shared" si="12"/>
        <v>0</v>
      </c>
      <c r="K15" s="111">
        <f t="shared" si="12"/>
        <v>0</v>
      </c>
      <c r="L15" s="111">
        <f t="shared" si="12"/>
        <v>0</v>
      </c>
      <c r="M15" s="111">
        <f t="shared" si="12"/>
        <v>0</v>
      </c>
      <c r="N15" s="111">
        <f t="shared" si="12"/>
        <v>0</v>
      </c>
      <c r="O15" s="111">
        <f t="shared" si="12"/>
        <v>0</v>
      </c>
      <c r="P15" s="111">
        <f t="shared" si="12"/>
        <v>0</v>
      </c>
      <c r="Q15" s="111">
        <f t="shared" si="12"/>
        <v>0</v>
      </c>
      <c r="R15" s="111">
        <f t="shared" si="12"/>
        <v>0</v>
      </c>
      <c r="S15" s="111">
        <f t="shared" si="12"/>
        <v>0</v>
      </c>
      <c r="T15" s="111">
        <f t="shared" si="12"/>
        <v>0</v>
      </c>
      <c r="U15" s="111">
        <f t="shared" si="12"/>
        <v>0</v>
      </c>
      <c r="V15" s="111">
        <f t="shared" si="12"/>
        <v>0</v>
      </c>
      <c r="W15" s="111">
        <f t="shared" si="12"/>
        <v>0</v>
      </c>
      <c r="X15" s="111">
        <f t="shared" si="12"/>
        <v>0</v>
      </c>
      <c r="Y15" s="111">
        <f t="shared" si="12"/>
        <v>0</v>
      </c>
      <c r="Z15" s="111">
        <f t="shared" si="12"/>
        <v>0</v>
      </c>
      <c r="AA15" s="111">
        <f t="shared" si="12"/>
        <v>0</v>
      </c>
      <c r="AB15" s="111" t="str">
        <f t="shared" si="12"/>
        <v/>
      </c>
      <c r="AC15" s="111" t="str">
        <f t="shared" si="12"/>
        <v/>
      </c>
      <c r="AD15" s="111" t="str">
        <f t="shared" si="12"/>
        <v/>
      </c>
      <c r="AE15" s="111" t="str">
        <f t="shared" si="12"/>
        <v/>
      </c>
      <c r="AF15" s="111" t="str">
        <f t="shared" si="12"/>
        <v/>
      </c>
      <c r="AG15" s="111" t="str">
        <f t="shared" si="12"/>
        <v/>
      </c>
      <c r="AH15" s="111" t="str">
        <f t="shared" si="12"/>
        <v/>
      </c>
      <c r="AI15" s="111" t="str">
        <f t="shared" ref="AI15:BN15" si="13">IF(ISNUMBER(outYear),om_fuel_cost*system_heat_rate*(annual_fuel_usage/1000)*(1+inflation_rate/100+om_fuel_cost_escal/100)^AH2,"")</f>
        <v/>
      </c>
      <c r="AJ15" s="111" t="str">
        <f t="shared" si="13"/>
        <v/>
      </c>
      <c r="AK15" s="111" t="str">
        <f t="shared" si="13"/>
        <v/>
      </c>
      <c r="AL15" s="111" t="str">
        <f t="shared" si="13"/>
        <v/>
      </c>
      <c r="AM15" s="111" t="str">
        <f t="shared" si="13"/>
        <v/>
      </c>
      <c r="AN15" s="111" t="str">
        <f t="shared" si="13"/>
        <v/>
      </c>
      <c r="AO15" s="111" t="str">
        <f t="shared" si="13"/>
        <v/>
      </c>
      <c r="AP15" s="111" t="str">
        <f t="shared" si="13"/>
        <v/>
      </c>
      <c r="AQ15" s="111" t="str">
        <f t="shared" si="13"/>
        <v/>
      </c>
      <c r="AR15" s="111" t="str">
        <f t="shared" si="13"/>
        <v/>
      </c>
      <c r="AS15" s="111" t="str">
        <f t="shared" si="13"/>
        <v/>
      </c>
      <c r="AT15" s="111" t="str">
        <f t="shared" si="13"/>
        <v/>
      </c>
      <c r="AU15" s="111" t="str">
        <f t="shared" si="13"/>
        <v/>
      </c>
      <c r="AV15" s="111" t="str">
        <f t="shared" si="13"/>
        <v/>
      </c>
      <c r="AW15" s="111" t="str">
        <f t="shared" si="13"/>
        <v/>
      </c>
      <c r="AX15" s="111" t="str">
        <f t="shared" si="13"/>
        <v/>
      </c>
      <c r="AY15" s="111" t="str">
        <f t="shared" si="13"/>
        <v/>
      </c>
      <c r="AZ15" s="111" t="str">
        <f t="shared" si="13"/>
        <v/>
      </c>
      <c r="BA15" s="111" t="str">
        <f t="shared" si="13"/>
        <v/>
      </c>
      <c r="BB15" s="111" t="str">
        <f t="shared" si="13"/>
        <v/>
      </c>
      <c r="BC15" s="111" t="str">
        <f t="shared" si="13"/>
        <v/>
      </c>
      <c r="BD15" s="111" t="str">
        <f t="shared" si="13"/>
        <v/>
      </c>
      <c r="BE15" s="111" t="str">
        <f t="shared" si="13"/>
        <v/>
      </c>
      <c r="BF15" s="111" t="str">
        <f t="shared" si="13"/>
        <v/>
      </c>
      <c r="BG15" s="111" t="str">
        <f t="shared" si="13"/>
        <v/>
      </c>
      <c r="BH15" s="111" t="str">
        <f t="shared" si="13"/>
        <v/>
      </c>
      <c r="BI15" s="111" t="str">
        <f t="shared" si="13"/>
        <v/>
      </c>
      <c r="BJ15" s="111" t="str">
        <f t="shared" si="13"/>
        <v/>
      </c>
      <c r="BK15" s="111" t="str">
        <f t="shared" si="13"/>
        <v/>
      </c>
      <c r="BL15" s="111" t="str">
        <f t="shared" si="13"/>
        <v/>
      </c>
      <c r="BM15" s="111" t="str">
        <f t="shared" si="13"/>
        <v/>
      </c>
      <c r="BN15" s="111" t="str">
        <f t="shared" si="13"/>
        <v/>
      </c>
      <c r="BO15" s="111" t="str">
        <f t="shared" ref="BO15:CX15" si="14">IF(ISNUMBER(outYear),om_fuel_cost*system_heat_rate*(annual_fuel_usage/1000)*(1+inflation_rate/100+om_fuel_cost_escal/100)^BN2,"")</f>
        <v/>
      </c>
      <c r="BP15" s="111" t="str">
        <f t="shared" si="14"/>
        <v/>
      </c>
      <c r="BQ15" s="111" t="str">
        <f t="shared" si="14"/>
        <v/>
      </c>
      <c r="BR15" s="111" t="str">
        <f t="shared" si="14"/>
        <v/>
      </c>
      <c r="BS15" s="111" t="str">
        <f t="shared" si="14"/>
        <v/>
      </c>
      <c r="BT15" s="111" t="str">
        <f t="shared" si="14"/>
        <v/>
      </c>
      <c r="BU15" s="111" t="str">
        <f t="shared" si="14"/>
        <v/>
      </c>
      <c r="BV15" s="111" t="str">
        <f t="shared" si="14"/>
        <v/>
      </c>
      <c r="BW15" s="111" t="str">
        <f t="shared" si="14"/>
        <v/>
      </c>
      <c r="BX15" s="111" t="str">
        <f t="shared" si="14"/>
        <v/>
      </c>
      <c r="BY15" s="111" t="str">
        <f t="shared" si="14"/>
        <v/>
      </c>
      <c r="BZ15" s="111" t="str">
        <f t="shared" si="14"/>
        <v/>
      </c>
      <c r="CA15" s="111" t="str">
        <f t="shared" si="14"/>
        <v/>
      </c>
      <c r="CB15" s="111" t="str">
        <f t="shared" si="14"/>
        <v/>
      </c>
      <c r="CC15" s="111" t="str">
        <f t="shared" si="14"/>
        <v/>
      </c>
      <c r="CD15" s="111" t="str">
        <f t="shared" si="14"/>
        <v/>
      </c>
      <c r="CE15" s="111" t="str">
        <f t="shared" si="14"/>
        <v/>
      </c>
      <c r="CF15" s="111" t="str">
        <f t="shared" si="14"/>
        <v/>
      </c>
      <c r="CG15" s="111" t="str">
        <f t="shared" si="14"/>
        <v/>
      </c>
      <c r="CH15" s="111" t="str">
        <f t="shared" si="14"/>
        <v/>
      </c>
      <c r="CI15" s="111" t="str">
        <f t="shared" si="14"/>
        <v/>
      </c>
      <c r="CJ15" s="111" t="str">
        <f t="shared" si="14"/>
        <v/>
      </c>
      <c r="CK15" s="111" t="str">
        <f t="shared" si="14"/>
        <v/>
      </c>
      <c r="CL15" s="111" t="str">
        <f t="shared" si="14"/>
        <v/>
      </c>
      <c r="CM15" s="111" t="str">
        <f t="shared" si="14"/>
        <v/>
      </c>
      <c r="CN15" s="111" t="str">
        <f t="shared" si="14"/>
        <v/>
      </c>
      <c r="CO15" s="111" t="str">
        <f t="shared" si="14"/>
        <v/>
      </c>
      <c r="CP15" s="111" t="str">
        <f t="shared" si="14"/>
        <v/>
      </c>
      <c r="CQ15" s="111" t="str">
        <f t="shared" si="14"/>
        <v/>
      </c>
      <c r="CR15" s="111" t="str">
        <f t="shared" si="14"/>
        <v/>
      </c>
      <c r="CS15" s="111" t="str">
        <f t="shared" si="14"/>
        <v/>
      </c>
      <c r="CT15" s="111" t="str">
        <f t="shared" si="14"/>
        <v/>
      </c>
      <c r="CU15" s="111" t="str">
        <f t="shared" si="14"/>
        <v/>
      </c>
      <c r="CV15" s="111" t="str">
        <f t="shared" si="14"/>
        <v/>
      </c>
      <c r="CW15" s="111" t="str">
        <f t="shared" si="14"/>
        <v/>
      </c>
      <c r="CX15" s="111" t="str">
        <f t="shared" si="14"/>
        <v/>
      </c>
    </row>
    <row r="16" spans="1:102" s="2" customFormat="1" x14ac:dyDescent="0.2">
      <c r="A16" s="95" t="s">
        <v>66</v>
      </c>
      <c r="B16" s="23"/>
      <c r="C16" s="111">
        <v>0</v>
      </c>
      <c r="D16" s="111">
        <v>0</v>
      </c>
      <c r="E16" s="111">
        <v>0</v>
      </c>
      <c r="F16" s="111">
        <v>0</v>
      </c>
      <c r="G16" s="111">
        <v>0</v>
      </c>
      <c r="H16" s="111">
        <v>0</v>
      </c>
      <c r="I16" s="111">
        <v>0</v>
      </c>
      <c r="J16" s="111">
        <v>0</v>
      </c>
      <c r="K16" s="111">
        <v>0</v>
      </c>
      <c r="L16" s="111">
        <v>0</v>
      </c>
      <c r="M16" s="111">
        <v>0</v>
      </c>
      <c r="N16" s="111">
        <v>0</v>
      </c>
      <c r="O16" s="111">
        <v>0</v>
      </c>
      <c r="P16" s="111">
        <v>0</v>
      </c>
      <c r="Q16" s="111">
        <v>0</v>
      </c>
      <c r="R16" s="111">
        <v>0</v>
      </c>
      <c r="S16" s="111">
        <v>0</v>
      </c>
      <c r="T16" s="111">
        <v>0</v>
      </c>
      <c r="U16" s="111">
        <v>0</v>
      </c>
      <c r="V16" s="111">
        <v>0</v>
      </c>
      <c r="W16" s="111">
        <v>0</v>
      </c>
      <c r="X16" s="111">
        <v>0</v>
      </c>
      <c r="Y16" s="111">
        <v>0</v>
      </c>
      <c r="Z16" s="111">
        <v>0</v>
      </c>
      <c r="AA16" s="111">
        <v>0</v>
      </c>
      <c r="AB16" s="111">
        <v>0</v>
      </c>
      <c r="AC16" s="111">
        <v>0</v>
      </c>
      <c r="AD16" s="111">
        <v>0</v>
      </c>
      <c r="AE16" s="111">
        <v>0</v>
      </c>
      <c r="AF16" s="111">
        <v>0</v>
      </c>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1"/>
      <c r="CB16" s="111"/>
      <c r="CC16" s="111"/>
      <c r="CD16" s="111"/>
      <c r="CE16" s="111"/>
      <c r="CF16" s="111"/>
      <c r="CG16" s="111"/>
      <c r="CH16" s="111"/>
      <c r="CI16" s="111"/>
      <c r="CJ16" s="111"/>
      <c r="CK16" s="111"/>
      <c r="CL16" s="111"/>
      <c r="CM16" s="111"/>
      <c r="CN16" s="111"/>
      <c r="CO16" s="111"/>
      <c r="CP16" s="111"/>
      <c r="CQ16" s="111"/>
      <c r="CR16" s="111"/>
      <c r="CS16" s="111"/>
      <c r="CT16" s="111"/>
      <c r="CU16" s="111"/>
      <c r="CV16" s="111"/>
      <c r="CW16" s="111"/>
      <c r="CX16" s="111"/>
    </row>
    <row r="17" spans="1:102" s="2" customFormat="1" x14ac:dyDescent="0.2">
      <c r="A17" s="94" t="s">
        <v>149</v>
      </c>
      <c r="B17" s="23"/>
      <c r="C17" s="111">
        <f t="shared" ref="C17:AH17" si="15">IF(ISNUMBER(outYear),om_opt_fuel_1_cost*om_opt_fuel_1_usage*(1+inflation_rate/100+om_opt_fuel_1_cost_escal/100)^B2,"")</f>
        <v>0</v>
      </c>
      <c r="D17" s="111">
        <f t="shared" si="15"/>
        <v>0</v>
      </c>
      <c r="E17" s="111">
        <f t="shared" si="15"/>
        <v>0</v>
      </c>
      <c r="F17" s="111">
        <f t="shared" si="15"/>
        <v>0</v>
      </c>
      <c r="G17" s="111">
        <f t="shared" si="15"/>
        <v>0</v>
      </c>
      <c r="H17" s="111">
        <f t="shared" si="15"/>
        <v>0</v>
      </c>
      <c r="I17" s="111">
        <f t="shared" si="15"/>
        <v>0</v>
      </c>
      <c r="J17" s="111">
        <f t="shared" si="15"/>
        <v>0</v>
      </c>
      <c r="K17" s="111">
        <f t="shared" si="15"/>
        <v>0</v>
      </c>
      <c r="L17" s="111">
        <f t="shared" si="15"/>
        <v>0</v>
      </c>
      <c r="M17" s="111">
        <f t="shared" si="15"/>
        <v>0</v>
      </c>
      <c r="N17" s="111">
        <f t="shared" si="15"/>
        <v>0</v>
      </c>
      <c r="O17" s="111">
        <f t="shared" si="15"/>
        <v>0</v>
      </c>
      <c r="P17" s="111">
        <f t="shared" si="15"/>
        <v>0</v>
      </c>
      <c r="Q17" s="111">
        <f t="shared" si="15"/>
        <v>0</v>
      </c>
      <c r="R17" s="111">
        <f t="shared" si="15"/>
        <v>0</v>
      </c>
      <c r="S17" s="111">
        <f t="shared" si="15"/>
        <v>0</v>
      </c>
      <c r="T17" s="111">
        <f t="shared" si="15"/>
        <v>0</v>
      </c>
      <c r="U17" s="111">
        <f t="shared" si="15"/>
        <v>0</v>
      </c>
      <c r="V17" s="111">
        <f t="shared" si="15"/>
        <v>0</v>
      </c>
      <c r="W17" s="111">
        <f t="shared" si="15"/>
        <v>0</v>
      </c>
      <c r="X17" s="111">
        <f t="shared" si="15"/>
        <v>0</v>
      </c>
      <c r="Y17" s="111">
        <f t="shared" si="15"/>
        <v>0</v>
      </c>
      <c r="Z17" s="111">
        <f t="shared" si="15"/>
        <v>0</v>
      </c>
      <c r="AA17" s="111">
        <f t="shared" si="15"/>
        <v>0</v>
      </c>
      <c r="AB17" s="111" t="str">
        <f t="shared" si="15"/>
        <v/>
      </c>
      <c r="AC17" s="111" t="str">
        <f t="shared" si="15"/>
        <v/>
      </c>
      <c r="AD17" s="111" t="str">
        <f t="shared" si="15"/>
        <v/>
      </c>
      <c r="AE17" s="111" t="str">
        <f t="shared" si="15"/>
        <v/>
      </c>
      <c r="AF17" s="111" t="str">
        <f t="shared" si="15"/>
        <v/>
      </c>
      <c r="AG17" s="111" t="str">
        <f t="shared" si="15"/>
        <v/>
      </c>
      <c r="AH17" s="111" t="str">
        <f t="shared" si="15"/>
        <v/>
      </c>
      <c r="AI17" s="111" t="str">
        <f t="shared" ref="AI17:BN17" si="16">IF(ISNUMBER(outYear),om_opt_fuel_1_cost*om_opt_fuel_1_usage*(1+inflation_rate/100+om_opt_fuel_1_cost_escal/100)^AH2,"")</f>
        <v/>
      </c>
      <c r="AJ17" s="111" t="str">
        <f t="shared" si="16"/>
        <v/>
      </c>
      <c r="AK17" s="111" t="str">
        <f t="shared" si="16"/>
        <v/>
      </c>
      <c r="AL17" s="111" t="str">
        <f t="shared" si="16"/>
        <v/>
      </c>
      <c r="AM17" s="111" t="str">
        <f t="shared" si="16"/>
        <v/>
      </c>
      <c r="AN17" s="111" t="str">
        <f t="shared" si="16"/>
        <v/>
      </c>
      <c r="AO17" s="111" t="str">
        <f t="shared" si="16"/>
        <v/>
      </c>
      <c r="AP17" s="111" t="str">
        <f t="shared" si="16"/>
        <v/>
      </c>
      <c r="AQ17" s="111" t="str">
        <f t="shared" si="16"/>
        <v/>
      </c>
      <c r="AR17" s="111" t="str">
        <f t="shared" si="16"/>
        <v/>
      </c>
      <c r="AS17" s="111" t="str">
        <f t="shared" si="16"/>
        <v/>
      </c>
      <c r="AT17" s="111" t="str">
        <f t="shared" si="16"/>
        <v/>
      </c>
      <c r="AU17" s="111" t="str">
        <f t="shared" si="16"/>
        <v/>
      </c>
      <c r="AV17" s="111" t="str">
        <f t="shared" si="16"/>
        <v/>
      </c>
      <c r="AW17" s="111" t="str">
        <f t="shared" si="16"/>
        <v/>
      </c>
      <c r="AX17" s="111" t="str">
        <f t="shared" si="16"/>
        <v/>
      </c>
      <c r="AY17" s="111" t="str">
        <f t="shared" si="16"/>
        <v/>
      </c>
      <c r="AZ17" s="111" t="str">
        <f t="shared" si="16"/>
        <v/>
      </c>
      <c r="BA17" s="111" t="str">
        <f t="shared" si="16"/>
        <v/>
      </c>
      <c r="BB17" s="111" t="str">
        <f t="shared" si="16"/>
        <v/>
      </c>
      <c r="BC17" s="111" t="str">
        <f t="shared" si="16"/>
        <v/>
      </c>
      <c r="BD17" s="111" t="str">
        <f t="shared" si="16"/>
        <v/>
      </c>
      <c r="BE17" s="111" t="str">
        <f t="shared" si="16"/>
        <v/>
      </c>
      <c r="BF17" s="111" t="str">
        <f t="shared" si="16"/>
        <v/>
      </c>
      <c r="BG17" s="111" t="str">
        <f t="shared" si="16"/>
        <v/>
      </c>
      <c r="BH17" s="111" t="str">
        <f t="shared" si="16"/>
        <v/>
      </c>
      <c r="BI17" s="111" t="str">
        <f t="shared" si="16"/>
        <v/>
      </c>
      <c r="BJ17" s="111" t="str">
        <f t="shared" si="16"/>
        <v/>
      </c>
      <c r="BK17" s="111" t="str">
        <f t="shared" si="16"/>
        <v/>
      </c>
      <c r="BL17" s="111" t="str">
        <f t="shared" si="16"/>
        <v/>
      </c>
      <c r="BM17" s="111" t="str">
        <f t="shared" si="16"/>
        <v/>
      </c>
      <c r="BN17" s="111" t="str">
        <f t="shared" si="16"/>
        <v/>
      </c>
      <c r="BO17" s="111" t="str">
        <f t="shared" ref="BO17:CX17" si="17">IF(ISNUMBER(outYear),om_opt_fuel_1_cost*om_opt_fuel_1_usage*(1+inflation_rate/100+om_opt_fuel_1_cost_escal/100)^BN2,"")</f>
        <v/>
      </c>
      <c r="BP17" s="111" t="str">
        <f t="shared" si="17"/>
        <v/>
      </c>
      <c r="BQ17" s="111" t="str">
        <f t="shared" si="17"/>
        <v/>
      </c>
      <c r="BR17" s="111" t="str">
        <f t="shared" si="17"/>
        <v/>
      </c>
      <c r="BS17" s="111" t="str">
        <f t="shared" si="17"/>
        <v/>
      </c>
      <c r="BT17" s="111" t="str">
        <f t="shared" si="17"/>
        <v/>
      </c>
      <c r="BU17" s="111" t="str">
        <f t="shared" si="17"/>
        <v/>
      </c>
      <c r="BV17" s="111" t="str">
        <f t="shared" si="17"/>
        <v/>
      </c>
      <c r="BW17" s="111" t="str">
        <f t="shared" si="17"/>
        <v/>
      </c>
      <c r="BX17" s="111" t="str">
        <f t="shared" si="17"/>
        <v/>
      </c>
      <c r="BY17" s="111" t="str">
        <f t="shared" si="17"/>
        <v/>
      </c>
      <c r="BZ17" s="111" t="str">
        <f t="shared" si="17"/>
        <v/>
      </c>
      <c r="CA17" s="111" t="str">
        <f t="shared" si="17"/>
        <v/>
      </c>
      <c r="CB17" s="111" t="str">
        <f t="shared" si="17"/>
        <v/>
      </c>
      <c r="CC17" s="111" t="str">
        <f t="shared" si="17"/>
        <v/>
      </c>
      <c r="CD17" s="111" t="str">
        <f t="shared" si="17"/>
        <v/>
      </c>
      <c r="CE17" s="111" t="str">
        <f t="shared" si="17"/>
        <v/>
      </c>
      <c r="CF17" s="111" t="str">
        <f t="shared" si="17"/>
        <v/>
      </c>
      <c r="CG17" s="111" t="str">
        <f t="shared" si="17"/>
        <v/>
      </c>
      <c r="CH17" s="111" t="str">
        <f t="shared" si="17"/>
        <v/>
      </c>
      <c r="CI17" s="111" t="str">
        <f t="shared" si="17"/>
        <v/>
      </c>
      <c r="CJ17" s="111" t="str">
        <f t="shared" si="17"/>
        <v/>
      </c>
      <c r="CK17" s="111" t="str">
        <f t="shared" si="17"/>
        <v/>
      </c>
      <c r="CL17" s="111" t="str">
        <f t="shared" si="17"/>
        <v/>
      </c>
      <c r="CM17" s="111" t="str">
        <f t="shared" si="17"/>
        <v/>
      </c>
      <c r="CN17" s="111" t="str">
        <f t="shared" si="17"/>
        <v/>
      </c>
      <c r="CO17" s="111" t="str">
        <f t="shared" si="17"/>
        <v/>
      </c>
      <c r="CP17" s="111" t="str">
        <f t="shared" si="17"/>
        <v/>
      </c>
      <c r="CQ17" s="111" t="str">
        <f t="shared" si="17"/>
        <v/>
      </c>
      <c r="CR17" s="111" t="str">
        <f t="shared" si="17"/>
        <v/>
      </c>
      <c r="CS17" s="111" t="str">
        <f t="shared" si="17"/>
        <v/>
      </c>
      <c r="CT17" s="111" t="str">
        <f t="shared" si="17"/>
        <v/>
      </c>
      <c r="CU17" s="111" t="str">
        <f t="shared" si="17"/>
        <v/>
      </c>
      <c r="CV17" s="111" t="str">
        <f t="shared" si="17"/>
        <v/>
      </c>
      <c r="CW17" s="111" t="str">
        <f t="shared" si="17"/>
        <v/>
      </c>
      <c r="CX17" s="111" t="str">
        <f t="shared" si="17"/>
        <v/>
      </c>
    </row>
    <row r="18" spans="1:102" s="2" customFormat="1" x14ac:dyDescent="0.2">
      <c r="A18" s="94" t="s">
        <v>148</v>
      </c>
      <c r="B18" s="23"/>
      <c r="C18" s="111">
        <f t="shared" ref="C18:AH18" si="18">IF(ISNUMBER(outYear),om_opt_fuel_2_cost*om_opt_fuel_2_usage*(1+inflation_rate/100+om_opt_fuel_2_cost_escal/100)^B2,"")</f>
        <v>0</v>
      </c>
      <c r="D18" s="111">
        <f t="shared" si="18"/>
        <v>0</v>
      </c>
      <c r="E18" s="111">
        <f t="shared" si="18"/>
        <v>0</v>
      </c>
      <c r="F18" s="111">
        <f t="shared" si="18"/>
        <v>0</v>
      </c>
      <c r="G18" s="111">
        <f t="shared" si="18"/>
        <v>0</v>
      </c>
      <c r="H18" s="111">
        <f t="shared" si="18"/>
        <v>0</v>
      </c>
      <c r="I18" s="111">
        <f t="shared" si="18"/>
        <v>0</v>
      </c>
      <c r="J18" s="111">
        <f t="shared" si="18"/>
        <v>0</v>
      </c>
      <c r="K18" s="111">
        <f t="shared" si="18"/>
        <v>0</v>
      </c>
      <c r="L18" s="111">
        <f t="shared" si="18"/>
        <v>0</v>
      </c>
      <c r="M18" s="111">
        <f t="shared" si="18"/>
        <v>0</v>
      </c>
      <c r="N18" s="111">
        <f t="shared" si="18"/>
        <v>0</v>
      </c>
      <c r="O18" s="111">
        <f t="shared" si="18"/>
        <v>0</v>
      </c>
      <c r="P18" s="111">
        <f t="shared" si="18"/>
        <v>0</v>
      </c>
      <c r="Q18" s="111">
        <f t="shared" si="18"/>
        <v>0</v>
      </c>
      <c r="R18" s="111">
        <f t="shared" si="18"/>
        <v>0</v>
      </c>
      <c r="S18" s="111">
        <f t="shared" si="18"/>
        <v>0</v>
      </c>
      <c r="T18" s="111">
        <f t="shared" si="18"/>
        <v>0</v>
      </c>
      <c r="U18" s="111">
        <f t="shared" si="18"/>
        <v>0</v>
      </c>
      <c r="V18" s="111">
        <f t="shared" si="18"/>
        <v>0</v>
      </c>
      <c r="W18" s="111">
        <f t="shared" si="18"/>
        <v>0</v>
      </c>
      <c r="X18" s="111">
        <f t="shared" si="18"/>
        <v>0</v>
      </c>
      <c r="Y18" s="111">
        <f t="shared" si="18"/>
        <v>0</v>
      </c>
      <c r="Z18" s="111">
        <f t="shared" si="18"/>
        <v>0</v>
      </c>
      <c r="AA18" s="111">
        <f t="shared" si="18"/>
        <v>0</v>
      </c>
      <c r="AB18" s="111" t="str">
        <f t="shared" si="18"/>
        <v/>
      </c>
      <c r="AC18" s="111" t="str">
        <f t="shared" si="18"/>
        <v/>
      </c>
      <c r="AD18" s="111" t="str">
        <f t="shared" si="18"/>
        <v/>
      </c>
      <c r="AE18" s="111" t="str">
        <f t="shared" si="18"/>
        <v/>
      </c>
      <c r="AF18" s="111" t="str">
        <f t="shared" si="18"/>
        <v/>
      </c>
      <c r="AG18" s="111" t="str">
        <f t="shared" si="18"/>
        <v/>
      </c>
      <c r="AH18" s="111" t="str">
        <f t="shared" si="18"/>
        <v/>
      </c>
      <c r="AI18" s="111" t="str">
        <f t="shared" ref="AI18:BN18" si="19">IF(ISNUMBER(outYear),om_opt_fuel_2_cost*om_opt_fuel_2_usage*(1+inflation_rate/100+om_opt_fuel_2_cost_escal/100)^AH2,"")</f>
        <v/>
      </c>
      <c r="AJ18" s="111" t="str">
        <f t="shared" si="19"/>
        <v/>
      </c>
      <c r="AK18" s="111" t="str">
        <f t="shared" si="19"/>
        <v/>
      </c>
      <c r="AL18" s="111" t="str">
        <f t="shared" si="19"/>
        <v/>
      </c>
      <c r="AM18" s="111" t="str">
        <f t="shared" si="19"/>
        <v/>
      </c>
      <c r="AN18" s="111" t="str">
        <f t="shared" si="19"/>
        <v/>
      </c>
      <c r="AO18" s="111" t="str">
        <f t="shared" si="19"/>
        <v/>
      </c>
      <c r="AP18" s="111" t="str">
        <f t="shared" si="19"/>
        <v/>
      </c>
      <c r="AQ18" s="111" t="str">
        <f t="shared" si="19"/>
        <v/>
      </c>
      <c r="AR18" s="111" t="str">
        <f t="shared" si="19"/>
        <v/>
      </c>
      <c r="AS18" s="111" t="str">
        <f t="shared" si="19"/>
        <v/>
      </c>
      <c r="AT18" s="111" t="str">
        <f t="shared" si="19"/>
        <v/>
      </c>
      <c r="AU18" s="111" t="str">
        <f t="shared" si="19"/>
        <v/>
      </c>
      <c r="AV18" s="111" t="str">
        <f t="shared" si="19"/>
        <v/>
      </c>
      <c r="AW18" s="111" t="str">
        <f t="shared" si="19"/>
        <v/>
      </c>
      <c r="AX18" s="111" t="str">
        <f t="shared" si="19"/>
        <v/>
      </c>
      <c r="AY18" s="111" t="str">
        <f t="shared" si="19"/>
        <v/>
      </c>
      <c r="AZ18" s="111" t="str">
        <f t="shared" si="19"/>
        <v/>
      </c>
      <c r="BA18" s="111" t="str">
        <f t="shared" si="19"/>
        <v/>
      </c>
      <c r="BB18" s="111" t="str">
        <f t="shared" si="19"/>
        <v/>
      </c>
      <c r="BC18" s="111" t="str">
        <f t="shared" si="19"/>
        <v/>
      </c>
      <c r="BD18" s="111" t="str">
        <f t="shared" si="19"/>
        <v/>
      </c>
      <c r="BE18" s="111" t="str">
        <f t="shared" si="19"/>
        <v/>
      </c>
      <c r="BF18" s="111" t="str">
        <f t="shared" si="19"/>
        <v/>
      </c>
      <c r="BG18" s="111" t="str">
        <f t="shared" si="19"/>
        <v/>
      </c>
      <c r="BH18" s="111" t="str">
        <f t="shared" si="19"/>
        <v/>
      </c>
      <c r="BI18" s="111" t="str">
        <f t="shared" si="19"/>
        <v/>
      </c>
      <c r="BJ18" s="111" t="str">
        <f t="shared" si="19"/>
        <v/>
      </c>
      <c r="BK18" s="111" t="str">
        <f t="shared" si="19"/>
        <v/>
      </c>
      <c r="BL18" s="111" t="str">
        <f t="shared" si="19"/>
        <v/>
      </c>
      <c r="BM18" s="111" t="str">
        <f t="shared" si="19"/>
        <v/>
      </c>
      <c r="BN18" s="111" t="str">
        <f t="shared" si="19"/>
        <v/>
      </c>
      <c r="BO18" s="111" t="str">
        <f t="shared" ref="BO18:CX18" si="20">IF(ISNUMBER(outYear),om_opt_fuel_2_cost*om_opt_fuel_2_usage*(1+inflation_rate/100+om_opt_fuel_2_cost_escal/100)^BN2,"")</f>
        <v/>
      </c>
      <c r="BP18" s="111" t="str">
        <f t="shared" si="20"/>
        <v/>
      </c>
      <c r="BQ18" s="111" t="str">
        <f t="shared" si="20"/>
        <v/>
      </c>
      <c r="BR18" s="111" t="str">
        <f t="shared" si="20"/>
        <v/>
      </c>
      <c r="BS18" s="111" t="str">
        <f t="shared" si="20"/>
        <v/>
      </c>
      <c r="BT18" s="111" t="str">
        <f t="shared" si="20"/>
        <v/>
      </c>
      <c r="BU18" s="111" t="str">
        <f t="shared" si="20"/>
        <v/>
      </c>
      <c r="BV18" s="111" t="str">
        <f t="shared" si="20"/>
        <v/>
      </c>
      <c r="BW18" s="111" t="str">
        <f t="shared" si="20"/>
        <v/>
      </c>
      <c r="BX18" s="111" t="str">
        <f t="shared" si="20"/>
        <v/>
      </c>
      <c r="BY18" s="111" t="str">
        <f t="shared" si="20"/>
        <v/>
      </c>
      <c r="BZ18" s="111" t="str">
        <f t="shared" si="20"/>
        <v/>
      </c>
      <c r="CA18" s="111" t="str">
        <f t="shared" si="20"/>
        <v/>
      </c>
      <c r="CB18" s="111" t="str">
        <f t="shared" si="20"/>
        <v/>
      </c>
      <c r="CC18" s="111" t="str">
        <f t="shared" si="20"/>
        <v/>
      </c>
      <c r="CD18" s="111" t="str">
        <f t="shared" si="20"/>
        <v/>
      </c>
      <c r="CE18" s="111" t="str">
        <f t="shared" si="20"/>
        <v/>
      </c>
      <c r="CF18" s="111" t="str">
        <f t="shared" si="20"/>
        <v/>
      </c>
      <c r="CG18" s="111" t="str">
        <f t="shared" si="20"/>
        <v/>
      </c>
      <c r="CH18" s="111" t="str">
        <f t="shared" si="20"/>
        <v/>
      </c>
      <c r="CI18" s="111" t="str">
        <f t="shared" si="20"/>
        <v/>
      </c>
      <c r="CJ18" s="111" t="str">
        <f t="shared" si="20"/>
        <v/>
      </c>
      <c r="CK18" s="111" t="str">
        <f t="shared" si="20"/>
        <v/>
      </c>
      <c r="CL18" s="111" t="str">
        <f t="shared" si="20"/>
        <v/>
      </c>
      <c r="CM18" s="111" t="str">
        <f t="shared" si="20"/>
        <v/>
      </c>
      <c r="CN18" s="111" t="str">
        <f t="shared" si="20"/>
        <v/>
      </c>
      <c r="CO18" s="111" t="str">
        <f t="shared" si="20"/>
        <v/>
      </c>
      <c r="CP18" s="111" t="str">
        <f t="shared" si="20"/>
        <v/>
      </c>
      <c r="CQ18" s="111" t="str">
        <f t="shared" si="20"/>
        <v/>
      </c>
      <c r="CR18" s="111" t="str">
        <f t="shared" si="20"/>
        <v/>
      </c>
      <c r="CS18" s="111" t="str">
        <f t="shared" si="20"/>
        <v/>
      </c>
      <c r="CT18" s="111" t="str">
        <f t="shared" si="20"/>
        <v/>
      </c>
      <c r="CU18" s="111" t="str">
        <f t="shared" si="20"/>
        <v/>
      </c>
      <c r="CV18" s="111" t="str">
        <f t="shared" si="20"/>
        <v/>
      </c>
      <c r="CW18" s="111" t="str">
        <f t="shared" si="20"/>
        <v/>
      </c>
      <c r="CX18" s="111" t="str">
        <f t="shared" si="20"/>
        <v/>
      </c>
    </row>
    <row r="19" spans="1:102" s="2" customFormat="1" x14ac:dyDescent="0.2">
      <c r="A19" s="97" t="s">
        <v>1</v>
      </c>
      <c r="B19" s="23"/>
      <c r="C19" s="111">
        <f t="shared" ref="C19:AH19" si="21">IF(ISNUMBER(outYear),total_installed_cost*insurance_rate/100*(1+inflation_rate/100)^B2,"")</f>
        <v>49.554849999999995</v>
      </c>
      <c r="D19" s="111">
        <f t="shared" si="21"/>
        <v>50.79372124999999</v>
      </c>
      <c r="E19" s="111">
        <f t="shared" si="21"/>
        <v>52.063564281249988</v>
      </c>
      <c r="F19" s="111">
        <f t="shared" si="21"/>
        <v>53.365153388281236</v>
      </c>
      <c r="G19" s="111">
        <f t="shared" si="21"/>
        <v>54.699282222988266</v>
      </c>
      <c r="H19" s="111">
        <f t="shared" si="21"/>
        <v>56.066764278562964</v>
      </c>
      <c r="I19" s="111">
        <f t="shared" si="21"/>
        <v>57.468433385527035</v>
      </c>
      <c r="J19" s="111">
        <f t="shared" si="21"/>
        <v>58.905144220165212</v>
      </c>
      <c r="K19" s="111">
        <f t="shared" si="21"/>
        <v>60.377772825669339</v>
      </c>
      <c r="L19" s="111">
        <f t="shared" si="21"/>
        <v>61.887217146311059</v>
      </c>
      <c r="M19" s="111">
        <f t="shared" si="21"/>
        <v>63.434397574968841</v>
      </c>
      <c r="N19" s="111">
        <f t="shared" si="21"/>
        <v>65.020257514343058</v>
      </c>
      <c r="O19" s="111">
        <f t="shared" si="21"/>
        <v>66.645763952201634</v>
      </c>
      <c r="P19" s="111">
        <f t="shared" si="21"/>
        <v>68.311908051006668</v>
      </c>
      <c r="Q19" s="111">
        <f t="shared" si="21"/>
        <v>70.019705752281823</v>
      </c>
      <c r="R19" s="111">
        <f t="shared" si="21"/>
        <v>71.770198396088887</v>
      </c>
      <c r="S19" s="111">
        <f t="shared" si="21"/>
        <v>73.564453355991105</v>
      </c>
      <c r="T19" s="111">
        <f t="shared" si="21"/>
        <v>75.403564689890871</v>
      </c>
      <c r="U19" s="111">
        <f t="shared" si="21"/>
        <v>77.288653807138147</v>
      </c>
      <c r="V19" s="111">
        <f t="shared" si="21"/>
        <v>79.220870152316593</v>
      </c>
      <c r="W19" s="111">
        <f t="shared" si="21"/>
        <v>81.201391906124499</v>
      </c>
      <c r="X19" s="111">
        <f t="shared" si="21"/>
        <v>83.231426703777601</v>
      </c>
      <c r="Y19" s="111">
        <f t="shared" si="21"/>
        <v>85.312212371372041</v>
      </c>
      <c r="Z19" s="111">
        <f t="shared" si="21"/>
        <v>87.445017680656349</v>
      </c>
      <c r="AA19" s="111">
        <f t="shared" si="21"/>
        <v>89.631143122672754</v>
      </c>
      <c r="AB19" s="111" t="str">
        <f t="shared" si="21"/>
        <v/>
      </c>
      <c r="AC19" s="111" t="str">
        <f t="shared" si="21"/>
        <v/>
      </c>
      <c r="AD19" s="111" t="str">
        <f t="shared" si="21"/>
        <v/>
      </c>
      <c r="AE19" s="111" t="str">
        <f t="shared" si="21"/>
        <v/>
      </c>
      <c r="AF19" s="111" t="str">
        <f t="shared" si="21"/>
        <v/>
      </c>
      <c r="AG19" s="111" t="str">
        <f t="shared" si="21"/>
        <v/>
      </c>
      <c r="AH19" s="111" t="str">
        <f t="shared" si="21"/>
        <v/>
      </c>
      <c r="AI19" s="111" t="str">
        <f t="shared" ref="AI19:BN19" si="22">IF(ISNUMBER(outYear),total_installed_cost*insurance_rate/100*(1+inflation_rate/100)^AH2,"")</f>
        <v/>
      </c>
      <c r="AJ19" s="111" t="str">
        <f t="shared" si="22"/>
        <v/>
      </c>
      <c r="AK19" s="111" t="str">
        <f t="shared" si="22"/>
        <v/>
      </c>
      <c r="AL19" s="111" t="str">
        <f t="shared" si="22"/>
        <v/>
      </c>
      <c r="AM19" s="111" t="str">
        <f t="shared" si="22"/>
        <v/>
      </c>
      <c r="AN19" s="111" t="str">
        <f t="shared" si="22"/>
        <v/>
      </c>
      <c r="AO19" s="111" t="str">
        <f t="shared" si="22"/>
        <v/>
      </c>
      <c r="AP19" s="111" t="str">
        <f t="shared" si="22"/>
        <v/>
      </c>
      <c r="AQ19" s="111" t="str">
        <f t="shared" si="22"/>
        <v/>
      </c>
      <c r="AR19" s="111" t="str">
        <f t="shared" si="22"/>
        <v/>
      </c>
      <c r="AS19" s="111" t="str">
        <f t="shared" si="22"/>
        <v/>
      </c>
      <c r="AT19" s="111" t="str">
        <f t="shared" si="22"/>
        <v/>
      </c>
      <c r="AU19" s="111" t="str">
        <f t="shared" si="22"/>
        <v/>
      </c>
      <c r="AV19" s="111" t="str">
        <f t="shared" si="22"/>
        <v/>
      </c>
      <c r="AW19" s="111" t="str">
        <f t="shared" si="22"/>
        <v/>
      </c>
      <c r="AX19" s="111" t="str">
        <f t="shared" si="22"/>
        <v/>
      </c>
      <c r="AY19" s="111" t="str">
        <f t="shared" si="22"/>
        <v/>
      </c>
      <c r="AZ19" s="111" t="str">
        <f t="shared" si="22"/>
        <v/>
      </c>
      <c r="BA19" s="111" t="str">
        <f t="shared" si="22"/>
        <v/>
      </c>
      <c r="BB19" s="111" t="str">
        <f t="shared" si="22"/>
        <v/>
      </c>
      <c r="BC19" s="111" t="str">
        <f t="shared" si="22"/>
        <v/>
      </c>
      <c r="BD19" s="111" t="str">
        <f t="shared" si="22"/>
        <v/>
      </c>
      <c r="BE19" s="111" t="str">
        <f t="shared" si="22"/>
        <v/>
      </c>
      <c r="BF19" s="111" t="str">
        <f t="shared" si="22"/>
        <v/>
      </c>
      <c r="BG19" s="111" t="str">
        <f t="shared" si="22"/>
        <v/>
      </c>
      <c r="BH19" s="111" t="str">
        <f t="shared" si="22"/>
        <v/>
      </c>
      <c r="BI19" s="111" t="str">
        <f t="shared" si="22"/>
        <v/>
      </c>
      <c r="BJ19" s="111" t="str">
        <f t="shared" si="22"/>
        <v/>
      </c>
      <c r="BK19" s="111" t="str">
        <f t="shared" si="22"/>
        <v/>
      </c>
      <c r="BL19" s="111" t="str">
        <f t="shared" si="22"/>
        <v/>
      </c>
      <c r="BM19" s="111" t="str">
        <f t="shared" si="22"/>
        <v/>
      </c>
      <c r="BN19" s="111" t="str">
        <f t="shared" si="22"/>
        <v/>
      </c>
      <c r="BO19" s="111" t="str">
        <f t="shared" ref="BO19:CX19" si="23">IF(ISNUMBER(outYear),total_installed_cost*insurance_rate/100*(1+inflation_rate/100)^BN2,"")</f>
        <v/>
      </c>
      <c r="BP19" s="111" t="str">
        <f t="shared" si="23"/>
        <v/>
      </c>
      <c r="BQ19" s="111" t="str">
        <f t="shared" si="23"/>
        <v/>
      </c>
      <c r="BR19" s="111" t="str">
        <f t="shared" si="23"/>
        <v/>
      </c>
      <c r="BS19" s="111" t="str">
        <f t="shared" si="23"/>
        <v/>
      </c>
      <c r="BT19" s="111" t="str">
        <f t="shared" si="23"/>
        <v/>
      </c>
      <c r="BU19" s="111" t="str">
        <f t="shared" si="23"/>
        <v/>
      </c>
      <c r="BV19" s="111" t="str">
        <f t="shared" si="23"/>
        <v/>
      </c>
      <c r="BW19" s="111" t="str">
        <f t="shared" si="23"/>
        <v/>
      </c>
      <c r="BX19" s="111" t="str">
        <f t="shared" si="23"/>
        <v/>
      </c>
      <c r="BY19" s="111" t="str">
        <f t="shared" si="23"/>
        <v/>
      </c>
      <c r="BZ19" s="111" t="str">
        <f t="shared" si="23"/>
        <v/>
      </c>
      <c r="CA19" s="111" t="str">
        <f t="shared" si="23"/>
        <v/>
      </c>
      <c r="CB19" s="111" t="str">
        <f t="shared" si="23"/>
        <v/>
      </c>
      <c r="CC19" s="111" t="str">
        <f t="shared" si="23"/>
        <v/>
      </c>
      <c r="CD19" s="111" t="str">
        <f t="shared" si="23"/>
        <v/>
      </c>
      <c r="CE19" s="111" t="str">
        <f t="shared" si="23"/>
        <v/>
      </c>
      <c r="CF19" s="111" t="str">
        <f t="shared" si="23"/>
        <v/>
      </c>
      <c r="CG19" s="111" t="str">
        <f t="shared" si="23"/>
        <v/>
      </c>
      <c r="CH19" s="111" t="str">
        <f t="shared" si="23"/>
        <v/>
      </c>
      <c r="CI19" s="111" t="str">
        <f t="shared" si="23"/>
        <v/>
      </c>
      <c r="CJ19" s="111" t="str">
        <f t="shared" si="23"/>
        <v/>
      </c>
      <c r="CK19" s="111" t="str">
        <f t="shared" si="23"/>
        <v/>
      </c>
      <c r="CL19" s="111" t="str">
        <f t="shared" si="23"/>
        <v/>
      </c>
      <c r="CM19" s="111" t="str">
        <f t="shared" si="23"/>
        <v/>
      </c>
      <c r="CN19" s="111" t="str">
        <f t="shared" si="23"/>
        <v/>
      </c>
      <c r="CO19" s="111" t="str">
        <f t="shared" si="23"/>
        <v/>
      </c>
      <c r="CP19" s="111" t="str">
        <f t="shared" si="23"/>
        <v/>
      </c>
      <c r="CQ19" s="111" t="str">
        <f t="shared" si="23"/>
        <v/>
      </c>
      <c r="CR19" s="111" t="str">
        <f t="shared" si="23"/>
        <v/>
      </c>
      <c r="CS19" s="111" t="str">
        <f t="shared" si="23"/>
        <v/>
      </c>
      <c r="CT19" s="111" t="str">
        <f t="shared" si="23"/>
        <v/>
      </c>
      <c r="CU19" s="111" t="str">
        <f t="shared" si="23"/>
        <v/>
      </c>
      <c r="CV19" s="111" t="str">
        <f t="shared" si="23"/>
        <v/>
      </c>
      <c r="CW19" s="111" t="str">
        <f t="shared" si="23"/>
        <v/>
      </c>
      <c r="CX19" s="111" t="str">
        <f t="shared" si="23"/>
        <v/>
      </c>
    </row>
    <row r="20" spans="1:102" s="2" customFormat="1" x14ac:dyDescent="0.2">
      <c r="A20" s="89" t="s">
        <v>147</v>
      </c>
      <c r="B20" s="23"/>
      <c r="C20" s="111">
        <f t="shared" ref="C20:AH20" si="24">IF(ISNUMBER(outYear),C24*property_tax_rate/100,"")</f>
        <v>198.21939999999998</v>
      </c>
      <c r="D20" s="111">
        <f t="shared" si="24"/>
        <v>198.21939999999998</v>
      </c>
      <c r="E20" s="111">
        <f t="shared" si="24"/>
        <v>198.21939999999998</v>
      </c>
      <c r="F20" s="111">
        <f t="shared" si="24"/>
        <v>198.21939999999998</v>
      </c>
      <c r="G20" s="111">
        <f t="shared" si="24"/>
        <v>198.21939999999998</v>
      </c>
      <c r="H20" s="111">
        <f t="shared" si="24"/>
        <v>198.21939999999998</v>
      </c>
      <c r="I20" s="111">
        <f t="shared" si="24"/>
        <v>198.21939999999998</v>
      </c>
      <c r="J20" s="111">
        <f t="shared" si="24"/>
        <v>198.21939999999998</v>
      </c>
      <c r="K20" s="111">
        <f t="shared" si="24"/>
        <v>198.21939999999998</v>
      </c>
      <c r="L20" s="111">
        <f t="shared" si="24"/>
        <v>198.21939999999998</v>
      </c>
      <c r="M20" s="111">
        <f t="shared" si="24"/>
        <v>198.21939999999998</v>
      </c>
      <c r="N20" s="111">
        <f t="shared" si="24"/>
        <v>198.21939999999998</v>
      </c>
      <c r="O20" s="111">
        <f t="shared" si="24"/>
        <v>198.21939999999998</v>
      </c>
      <c r="P20" s="111">
        <f t="shared" si="24"/>
        <v>198.21939999999998</v>
      </c>
      <c r="Q20" s="111">
        <f t="shared" si="24"/>
        <v>198.21939999999998</v>
      </c>
      <c r="R20" s="111">
        <f t="shared" si="24"/>
        <v>198.21939999999998</v>
      </c>
      <c r="S20" s="111">
        <f t="shared" si="24"/>
        <v>198.21939999999998</v>
      </c>
      <c r="T20" s="111">
        <f t="shared" si="24"/>
        <v>198.21939999999998</v>
      </c>
      <c r="U20" s="111">
        <f t="shared" si="24"/>
        <v>198.21939999999998</v>
      </c>
      <c r="V20" s="111">
        <f t="shared" si="24"/>
        <v>198.21939999999998</v>
      </c>
      <c r="W20" s="111">
        <f t="shared" si="24"/>
        <v>198.21939999999998</v>
      </c>
      <c r="X20" s="111">
        <f t="shared" si="24"/>
        <v>198.21939999999998</v>
      </c>
      <c r="Y20" s="111">
        <f t="shared" si="24"/>
        <v>198.21939999999998</v>
      </c>
      <c r="Z20" s="111">
        <f t="shared" si="24"/>
        <v>198.21939999999998</v>
      </c>
      <c r="AA20" s="111">
        <f t="shared" si="24"/>
        <v>198.21939999999998</v>
      </c>
      <c r="AB20" s="111" t="str">
        <f t="shared" si="24"/>
        <v/>
      </c>
      <c r="AC20" s="111" t="str">
        <f t="shared" si="24"/>
        <v/>
      </c>
      <c r="AD20" s="111" t="str">
        <f t="shared" si="24"/>
        <v/>
      </c>
      <c r="AE20" s="111" t="str">
        <f t="shared" si="24"/>
        <v/>
      </c>
      <c r="AF20" s="111" t="str">
        <f t="shared" si="24"/>
        <v/>
      </c>
      <c r="AG20" s="111" t="str">
        <f t="shared" si="24"/>
        <v/>
      </c>
      <c r="AH20" s="111" t="str">
        <f t="shared" si="24"/>
        <v/>
      </c>
      <c r="AI20" s="111" t="str">
        <f t="shared" ref="AI20:BN20" si="25">IF(ISNUMBER(outYear),AI24*property_tax_rate/100,"")</f>
        <v/>
      </c>
      <c r="AJ20" s="111" t="str">
        <f t="shared" si="25"/>
        <v/>
      </c>
      <c r="AK20" s="111" t="str">
        <f t="shared" si="25"/>
        <v/>
      </c>
      <c r="AL20" s="111" t="str">
        <f t="shared" si="25"/>
        <v/>
      </c>
      <c r="AM20" s="111" t="str">
        <f t="shared" si="25"/>
        <v/>
      </c>
      <c r="AN20" s="111" t="str">
        <f t="shared" si="25"/>
        <v/>
      </c>
      <c r="AO20" s="111" t="str">
        <f t="shared" si="25"/>
        <v/>
      </c>
      <c r="AP20" s="111" t="str">
        <f t="shared" si="25"/>
        <v/>
      </c>
      <c r="AQ20" s="111" t="str">
        <f t="shared" si="25"/>
        <v/>
      </c>
      <c r="AR20" s="111" t="str">
        <f t="shared" si="25"/>
        <v/>
      </c>
      <c r="AS20" s="111" t="str">
        <f t="shared" si="25"/>
        <v/>
      </c>
      <c r="AT20" s="111" t="str">
        <f t="shared" si="25"/>
        <v/>
      </c>
      <c r="AU20" s="111" t="str">
        <f t="shared" si="25"/>
        <v/>
      </c>
      <c r="AV20" s="111" t="str">
        <f t="shared" si="25"/>
        <v/>
      </c>
      <c r="AW20" s="111" t="str">
        <f t="shared" si="25"/>
        <v/>
      </c>
      <c r="AX20" s="111" t="str">
        <f t="shared" si="25"/>
        <v/>
      </c>
      <c r="AY20" s="111" t="str">
        <f t="shared" si="25"/>
        <v/>
      </c>
      <c r="AZ20" s="111" t="str">
        <f t="shared" si="25"/>
        <v/>
      </c>
      <c r="BA20" s="111" t="str">
        <f t="shared" si="25"/>
        <v/>
      </c>
      <c r="BB20" s="111" t="str">
        <f t="shared" si="25"/>
        <v/>
      </c>
      <c r="BC20" s="111" t="str">
        <f t="shared" si="25"/>
        <v/>
      </c>
      <c r="BD20" s="111" t="str">
        <f t="shared" si="25"/>
        <v/>
      </c>
      <c r="BE20" s="111" t="str">
        <f t="shared" si="25"/>
        <v/>
      </c>
      <c r="BF20" s="111" t="str">
        <f t="shared" si="25"/>
        <v/>
      </c>
      <c r="BG20" s="111" t="str">
        <f t="shared" si="25"/>
        <v/>
      </c>
      <c r="BH20" s="111" t="str">
        <f t="shared" si="25"/>
        <v/>
      </c>
      <c r="BI20" s="111" t="str">
        <f t="shared" si="25"/>
        <v/>
      </c>
      <c r="BJ20" s="111" t="str">
        <f t="shared" si="25"/>
        <v/>
      </c>
      <c r="BK20" s="111" t="str">
        <f t="shared" si="25"/>
        <v/>
      </c>
      <c r="BL20" s="111" t="str">
        <f t="shared" si="25"/>
        <v/>
      </c>
      <c r="BM20" s="111" t="str">
        <f t="shared" si="25"/>
        <v/>
      </c>
      <c r="BN20" s="111" t="str">
        <f t="shared" si="25"/>
        <v/>
      </c>
      <c r="BO20" s="111" t="str">
        <f t="shared" ref="BO20:CX20" si="26">IF(ISNUMBER(outYear),BO24*property_tax_rate/100,"")</f>
        <v/>
      </c>
      <c r="BP20" s="111" t="str">
        <f t="shared" si="26"/>
        <v/>
      </c>
      <c r="BQ20" s="111" t="str">
        <f t="shared" si="26"/>
        <v/>
      </c>
      <c r="BR20" s="111" t="str">
        <f t="shared" si="26"/>
        <v/>
      </c>
      <c r="BS20" s="111" t="str">
        <f t="shared" si="26"/>
        <v/>
      </c>
      <c r="BT20" s="111" t="str">
        <f t="shared" si="26"/>
        <v/>
      </c>
      <c r="BU20" s="111" t="str">
        <f t="shared" si="26"/>
        <v/>
      </c>
      <c r="BV20" s="111" t="str">
        <f t="shared" si="26"/>
        <v/>
      </c>
      <c r="BW20" s="111" t="str">
        <f t="shared" si="26"/>
        <v/>
      </c>
      <c r="BX20" s="111" t="str">
        <f t="shared" si="26"/>
        <v/>
      </c>
      <c r="BY20" s="111" t="str">
        <f t="shared" si="26"/>
        <v/>
      </c>
      <c r="BZ20" s="111" t="str">
        <f t="shared" si="26"/>
        <v/>
      </c>
      <c r="CA20" s="111" t="str">
        <f t="shared" si="26"/>
        <v/>
      </c>
      <c r="CB20" s="111" t="str">
        <f t="shared" si="26"/>
        <v/>
      </c>
      <c r="CC20" s="111" t="str">
        <f t="shared" si="26"/>
        <v/>
      </c>
      <c r="CD20" s="111" t="str">
        <f t="shared" si="26"/>
        <v/>
      </c>
      <c r="CE20" s="111" t="str">
        <f t="shared" si="26"/>
        <v/>
      </c>
      <c r="CF20" s="111" t="str">
        <f t="shared" si="26"/>
        <v/>
      </c>
      <c r="CG20" s="111" t="str">
        <f t="shared" si="26"/>
        <v/>
      </c>
      <c r="CH20" s="111" t="str">
        <f t="shared" si="26"/>
        <v/>
      </c>
      <c r="CI20" s="111" t="str">
        <f t="shared" si="26"/>
        <v/>
      </c>
      <c r="CJ20" s="111" t="str">
        <f t="shared" si="26"/>
        <v/>
      </c>
      <c r="CK20" s="111" t="str">
        <f t="shared" si="26"/>
        <v/>
      </c>
      <c r="CL20" s="111" t="str">
        <f t="shared" si="26"/>
        <v/>
      </c>
      <c r="CM20" s="111" t="str">
        <f t="shared" si="26"/>
        <v/>
      </c>
      <c r="CN20" s="111" t="str">
        <f t="shared" si="26"/>
        <v/>
      </c>
      <c r="CO20" s="111" t="str">
        <f t="shared" si="26"/>
        <v/>
      </c>
      <c r="CP20" s="111" t="str">
        <f t="shared" si="26"/>
        <v/>
      </c>
      <c r="CQ20" s="111" t="str">
        <f t="shared" si="26"/>
        <v/>
      </c>
      <c r="CR20" s="111" t="str">
        <f t="shared" si="26"/>
        <v/>
      </c>
      <c r="CS20" s="111" t="str">
        <f t="shared" si="26"/>
        <v/>
      </c>
      <c r="CT20" s="111" t="str">
        <f t="shared" si="26"/>
        <v/>
      </c>
      <c r="CU20" s="111" t="str">
        <f t="shared" si="26"/>
        <v/>
      </c>
      <c r="CV20" s="111" t="str">
        <f t="shared" si="26"/>
        <v/>
      </c>
      <c r="CW20" s="111" t="str">
        <f t="shared" si="26"/>
        <v/>
      </c>
      <c r="CX20" s="111" t="str">
        <f t="shared" si="26"/>
        <v/>
      </c>
    </row>
    <row r="21" spans="1:102" s="2" customFormat="1" x14ac:dyDescent="0.2">
      <c r="A21" s="89" t="s">
        <v>140</v>
      </c>
      <c r="B21" s="23"/>
      <c r="C21" s="111">
        <f t="shared" ref="C21:AH21" si="27">IF(ISNUMBER(outYear),IF((outYear=analysis_period),-total_installed_cost*salvage_percentage/100,0),"")</f>
        <v>0</v>
      </c>
      <c r="D21" s="111">
        <f t="shared" si="27"/>
        <v>0</v>
      </c>
      <c r="E21" s="111">
        <f t="shared" si="27"/>
        <v>0</v>
      </c>
      <c r="F21" s="111">
        <f t="shared" si="27"/>
        <v>0</v>
      </c>
      <c r="G21" s="111">
        <f t="shared" si="27"/>
        <v>0</v>
      </c>
      <c r="H21" s="111">
        <f t="shared" si="27"/>
        <v>0</v>
      </c>
      <c r="I21" s="111">
        <f t="shared" si="27"/>
        <v>0</v>
      </c>
      <c r="J21" s="111">
        <f t="shared" si="27"/>
        <v>0</v>
      </c>
      <c r="K21" s="111">
        <f t="shared" si="27"/>
        <v>0</v>
      </c>
      <c r="L21" s="111">
        <f t="shared" si="27"/>
        <v>0</v>
      </c>
      <c r="M21" s="111">
        <f t="shared" si="27"/>
        <v>0</v>
      </c>
      <c r="N21" s="111">
        <f t="shared" si="27"/>
        <v>0</v>
      </c>
      <c r="O21" s="111">
        <f t="shared" si="27"/>
        <v>0</v>
      </c>
      <c r="P21" s="111">
        <f t="shared" si="27"/>
        <v>0</v>
      </c>
      <c r="Q21" s="111">
        <f t="shared" si="27"/>
        <v>0</v>
      </c>
      <c r="R21" s="111">
        <f t="shared" si="27"/>
        <v>0</v>
      </c>
      <c r="S21" s="111">
        <f t="shared" si="27"/>
        <v>0</v>
      </c>
      <c r="T21" s="111">
        <f t="shared" si="27"/>
        <v>0</v>
      </c>
      <c r="U21" s="111">
        <f t="shared" si="27"/>
        <v>0</v>
      </c>
      <c r="V21" s="111">
        <f t="shared" si="27"/>
        <v>0</v>
      </c>
      <c r="W21" s="111">
        <f t="shared" si="27"/>
        <v>0</v>
      </c>
      <c r="X21" s="111">
        <f t="shared" si="27"/>
        <v>0</v>
      </c>
      <c r="Y21" s="111">
        <f t="shared" si="27"/>
        <v>0</v>
      </c>
      <c r="Z21" s="111">
        <f t="shared" si="27"/>
        <v>0</v>
      </c>
      <c r="AA21" s="111">
        <f t="shared" si="27"/>
        <v>0</v>
      </c>
      <c r="AB21" s="111" t="str">
        <f t="shared" si="27"/>
        <v/>
      </c>
      <c r="AC21" s="111" t="str">
        <f t="shared" si="27"/>
        <v/>
      </c>
      <c r="AD21" s="111" t="str">
        <f t="shared" si="27"/>
        <v/>
      </c>
      <c r="AE21" s="111" t="str">
        <f t="shared" si="27"/>
        <v/>
      </c>
      <c r="AF21" s="111" t="str">
        <f t="shared" si="27"/>
        <v/>
      </c>
      <c r="AG21" s="111" t="str">
        <f t="shared" si="27"/>
        <v/>
      </c>
      <c r="AH21" s="111" t="str">
        <f t="shared" si="27"/>
        <v/>
      </c>
      <c r="AI21" s="111" t="str">
        <f t="shared" ref="AI21:BN21" si="28">IF(ISNUMBER(outYear),IF((outYear=analysis_period),-total_installed_cost*salvage_percentage/100,0),"")</f>
        <v/>
      </c>
      <c r="AJ21" s="111" t="str">
        <f t="shared" si="28"/>
        <v/>
      </c>
      <c r="AK21" s="111" t="str">
        <f t="shared" si="28"/>
        <v/>
      </c>
      <c r="AL21" s="111" t="str">
        <f t="shared" si="28"/>
        <v/>
      </c>
      <c r="AM21" s="111" t="str">
        <f t="shared" si="28"/>
        <v/>
      </c>
      <c r="AN21" s="111" t="str">
        <f t="shared" si="28"/>
        <v/>
      </c>
      <c r="AO21" s="111" t="str">
        <f t="shared" si="28"/>
        <v/>
      </c>
      <c r="AP21" s="111" t="str">
        <f t="shared" si="28"/>
        <v/>
      </c>
      <c r="AQ21" s="111" t="str">
        <f t="shared" si="28"/>
        <v/>
      </c>
      <c r="AR21" s="111" t="str">
        <f t="shared" si="28"/>
        <v/>
      </c>
      <c r="AS21" s="111" t="str">
        <f t="shared" si="28"/>
        <v/>
      </c>
      <c r="AT21" s="111" t="str">
        <f t="shared" si="28"/>
        <v/>
      </c>
      <c r="AU21" s="111" t="str">
        <f t="shared" si="28"/>
        <v/>
      </c>
      <c r="AV21" s="111" t="str">
        <f t="shared" si="28"/>
        <v/>
      </c>
      <c r="AW21" s="111" t="str">
        <f t="shared" si="28"/>
        <v/>
      </c>
      <c r="AX21" s="111" t="str">
        <f t="shared" si="28"/>
        <v/>
      </c>
      <c r="AY21" s="111" t="str">
        <f t="shared" si="28"/>
        <v/>
      </c>
      <c r="AZ21" s="111" t="str">
        <f t="shared" si="28"/>
        <v/>
      </c>
      <c r="BA21" s="111" t="str">
        <f t="shared" si="28"/>
        <v/>
      </c>
      <c r="BB21" s="111" t="str">
        <f t="shared" si="28"/>
        <v/>
      </c>
      <c r="BC21" s="111" t="str">
        <f t="shared" si="28"/>
        <v/>
      </c>
      <c r="BD21" s="111" t="str">
        <f t="shared" si="28"/>
        <v/>
      </c>
      <c r="BE21" s="111" t="str">
        <f t="shared" si="28"/>
        <v/>
      </c>
      <c r="BF21" s="111" t="str">
        <f t="shared" si="28"/>
        <v/>
      </c>
      <c r="BG21" s="111" t="str">
        <f t="shared" si="28"/>
        <v/>
      </c>
      <c r="BH21" s="111" t="str">
        <f t="shared" si="28"/>
        <v/>
      </c>
      <c r="BI21" s="111" t="str">
        <f t="shared" si="28"/>
        <v/>
      </c>
      <c r="BJ21" s="111" t="str">
        <f t="shared" si="28"/>
        <v/>
      </c>
      <c r="BK21" s="111" t="str">
        <f t="shared" si="28"/>
        <v/>
      </c>
      <c r="BL21" s="111" t="str">
        <f t="shared" si="28"/>
        <v/>
      </c>
      <c r="BM21" s="111" t="str">
        <f t="shared" si="28"/>
        <v/>
      </c>
      <c r="BN21" s="111" t="str">
        <f t="shared" si="28"/>
        <v/>
      </c>
      <c r="BO21" s="111" t="str">
        <f t="shared" ref="BO21:CX21" si="29">IF(ISNUMBER(outYear),IF((outYear=analysis_period),-total_installed_cost*salvage_percentage/100,0),"")</f>
        <v/>
      </c>
      <c r="BP21" s="111" t="str">
        <f t="shared" si="29"/>
        <v/>
      </c>
      <c r="BQ21" s="111" t="str">
        <f t="shared" si="29"/>
        <v/>
      </c>
      <c r="BR21" s="111" t="str">
        <f t="shared" si="29"/>
        <v/>
      </c>
      <c r="BS21" s="111" t="str">
        <f t="shared" si="29"/>
        <v/>
      </c>
      <c r="BT21" s="111" t="str">
        <f t="shared" si="29"/>
        <v/>
      </c>
      <c r="BU21" s="111" t="str">
        <f t="shared" si="29"/>
        <v/>
      </c>
      <c r="BV21" s="111" t="str">
        <f t="shared" si="29"/>
        <v/>
      </c>
      <c r="BW21" s="111" t="str">
        <f t="shared" si="29"/>
        <v/>
      </c>
      <c r="BX21" s="111" t="str">
        <f t="shared" si="29"/>
        <v/>
      </c>
      <c r="BY21" s="111" t="str">
        <f t="shared" si="29"/>
        <v/>
      </c>
      <c r="BZ21" s="111" t="str">
        <f t="shared" si="29"/>
        <v/>
      </c>
      <c r="CA21" s="111" t="str">
        <f t="shared" si="29"/>
        <v/>
      </c>
      <c r="CB21" s="111" t="str">
        <f t="shared" si="29"/>
        <v/>
      </c>
      <c r="CC21" s="111" t="str">
        <f t="shared" si="29"/>
        <v/>
      </c>
      <c r="CD21" s="111" t="str">
        <f t="shared" si="29"/>
        <v/>
      </c>
      <c r="CE21" s="111" t="str">
        <f t="shared" si="29"/>
        <v/>
      </c>
      <c r="CF21" s="111" t="str">
        <f t="shared" si="29"/>
        <v/>
      </c>
      <c r="CG21" s="111" t="str">
        <f t="shared" si="29"/>
        <v/>
      </c>
      <c r="CH21" s="111" t="str">
        <f t="shared" si="29"/>
        <v/>
      </c>
      <c r="CI21" s="111" t="str">
        <f t="shared" si="29"/>
        <v/>
      </c>
      <c r="CJ21" s="111" t="str">
        <f t="shared" si="29"/>
        <v/>
      </c>
      <c r="CK21" s="111" t="str">
        <f t="shared" si="29"/>
        <v/>
      </c>
      <c r="CL21" s="111" t="str">
        <f t="shared" si="29"/>
        <v/>
      </c>
      <c r="CM21" s="111" t="str">
        <f t="shared" si="29"/>
        <v/>
      </c>
      <c r="CN21" s="111" t="str">
        <f t="shared" si="29"/>
        <v/>
      </c>
      <c r="CO21" s="111" t="str">
        <f t="shared" si="29"/>
        <v/>
      </c>
      <c r="CP21" s="111" t="str">
        <f t="shared" si="29"/>
        <v/>
      </c>
      <c r="CQ21" s="111" t="str">
        <f t="shared" si="29"/>
        <v/>
      </c>
      <c r="CR21" s="111" t="str">
        <f t="shared" si="29"/>
        <v/>
      </c>
      <c r="CS21" s="111" t="str">
        <f t="shared" si="29"/>
        <v/>
      </c>
      <c r="CT21" s="111" t="str">
        <f t="shared" si="29"/>
        <v/>
      </c>
      <c r="CU21" s="111" t="str">
        <f t="shared" si="29"/>
        <v/>
      </c>
      <c r="CV21" s="111" t="str">
        <f t="shared" si="29"/>
        <v/>
      </c>
      <c r="CW21" s="111" t="str">
        <f t="shared" si="29"/>
        <v/>
      </c>
      <c r="CX21" s="111" t="str">
        <f t="shared" si="29"/>
        <v/>
      </c>
    </row>
    <row r="22" spans="1:102" s="2" customFormat="1" x14ac:dyDescent="0.2">
      <c r="A22" s="99" t="s">
        <v>68</v>
      </c>
      <c r="B22" s="98"/>
      <c r="C22" s="112">
        <f t="shared" ref="C22:AH22" si="30">IF(ISNUMBER(outYear),SUM(C8:C21),"")</f>
        <v>325.26424999999995</v>
      </c>
      <c r="D22" s="112">
        <f t="shared" si="30"/>
        <v>328.44037125</v>
      </c>
      <c r="E22" s="112">
        <f t="shared" si="30"/>
        <v>331.69589553124996</v>
      </c>
      <c r="F22" s="112">
        <f t="shared" si="30"/>
        <v>335.03280791953119</v>
      </c>
      <c r="G22" s="112">
        <f t="shared" si="30"/>
        <v>338.45314311751952</v>
      </c>
      <c r="H22" s="112">
        <f t="shared" si="30"/>
        <v>341.95898669545744</v>
      </c>
      <c r="I22" s="112">
        <f t="shared" si="30"/>
        <v>345.55247636284389</v>
      </c>
      <c r="J22" s="112">
        <f t="shared" si="30"/>
        <v>349.23580327191496</v>
      </c>
      <c r="K22" s="112">
        <f t="shared" si="30"/>
        <v>353.01121335371283</v>
      </c>
      <c r="L22" s="112">
        <f t="shared" si="30"/>
        <v>356.88100868755566</v>
      </c>
      <c r="M22" s="112">
        <f t="shared" si="30"/>
        <v>360.84754890474449</v>
      </c>
      <c r="N22" s="112">
        <f t="shared" si="30"/>
        <v>364.91325262736314</v>
      </c>
      <c r="O22" s="112">
        <f t="shared" si="30"/>
        <v>369.08059894304722</v>
      </c>
      <c r="P22" s="112">
        <f t="shared" si="30"/>
        <v>373.35212891662337</v>
      </c>
      <c r="Q22" s="112">
        <f t="shared" si="30"/>
        <v>377.73044713953891</v>
      </c>
      <c r="R22" s="112">
        <f t="shared" si="30"/>
        <v>382.21822331802741</v>
      </c>
      <c r="S22" s="112">
        <f t="shared" si="30"/>
        <v>386.81819390097814</v>
      </c>
      <c r="T22" s="112">
        <f t="shared" si="30"/>
        <v>391.53316374850249</v>
      </c>
      <c r="U22" s="112">
        <f t="shared" si="30"/>
        <v>396.36600784221514</v>
      </c>
      <c r="V22" s="112">
        <f t="shared" si="30"/>
        <v>401.31967303827048</v>
      </c>
      <c r="W22" s="112">
        <f t="shared" si="30"/>
        <v>406.39717986422721</v>
      </c>
      <c r="X22" s="112">
        <f t="shared" si="30"/>
        <v>411.60162436083289</v>
      </c>
      <c r="Y22" s="112">
        <f t="shared" si="30"/>
        <v>416.9361799698537</v>
      </c>
      <c r="Z22" s="112">
        <f t="shared" si="30"/>
        <v>422.40409946910006</v>
      </c>
      <c r="AA22" s="112">
        <f t="shared" si="30"/>
        <v>428.00871695582759</v>
      </c>
      <c r="AB22" s="112" t="str">
        <f t="shared" si="30"/>
        <v/>
      </c>
      <c r="AC22" s="112" t="str">
        <f t="shared" si="30"/>
        <v/>
      </c>
      <c r="AD22" s="112" t="str">
        <f t="shared" si="30"/>
        <v/>
      </c>
      <c r="AE22" s="112" t="str">
        <f t="shared" si="30"/>
        <v/>
      </c>
      <c r="AF22" s="112" t="str">
        <f t="shared" si="30"/>
        <v/>
      </c>
      <c r="AG22" s="112" t="str">
        <f t="shared" si="30"/>
        <v/>
      </c>
      <c r="AH22" s="112" t="str">
        <f t="shared" si="30"/>
        <v/>
      </c>
      <c r="AI22" s="112" t="str">
        <f t="shared" ref="AI22:BN22" si="31">IF(ISNUMBER(outYear),SUM(AI8:AI21),"")</f>
        <v/>
      </c>
      <c r="AJ22" s="112" t="str">
        <f t="shared" si="31"/>
        <v/>
      </c>
      <c r="AK22" s="112" t="str">
        <f t="shared" si="31"/>
        <v/>
      </c>
      <c r="AL22" s="112" t="str">
        <f t="shared" si="31"/>
        <v/>
      </c>
      <c r="AM22" s="112" t="str">
        <f t="shared" si="31"/>
        <v/>
      </c>
      <c r="AN22" s="112" t="str">
        <f t="shared" si="31"/>
        <v/>
      </c>
      <c r="AO22" s="112" t="str">
        <f t="shared" si="31"/>
        <v/>
      </c>
      <c r="AP22" s="112" t="str">
        <f t="shared" si="31"/>
        <v/>
      </c>
      <c r="AQ22" s="112" t="str">
        <f t="shared" si="31"/>
        <v/>
      </c>
      <c r="AR22" s="112" t="str">
        <f t="shared" si="31"/>
        <v/>
      </c>
      <c r="AS22" s="112" t="str">
        <f t="shared" si="31"/>
        <v/>
      </c>
      <c r="AT22" s="112" t="str">
        <f t="shared" si="31"/>
        <v/>
      </c>
      <c r="AU22" s="112" t="str">
        <f t="shared" si="31"/>
        <v/>
      </c>
      <c r="AV22" s="112" t="str">
        <f t="shared" si="31"/>
        <v/>
      </c>
      <c r="AW22" s="112" t="str">
        <f t="shared" si="31"/>
        <v/>
      </c>
      <c r="AX22" s="112" t="str">
        <f t="shared" si="31"/>
        <v/>
      </c>
      <c r="AY22" s="112" t="str">
        <f t="shared" si="31"/>
        <v/>
      </c>
      <c r="AZ22" s="112" t="str">
        <f t="shared" si="31"/>
        <v/>
      </c>
      <c r="BA22" s="112" t="str">
        <f t="shared" si="31"/>
        <v/>
      </c>
      <c r="BB22" s="112" t="str">
        <f t="shared" si="31"/>
        <v/>
      </c>
      <c r="BC22" s="112" t="str">
        <f t="shared" si="31"/>
        <v/>
      </c>
      <c r="BD22" s="112" t="str">
        <f t="shared" si="31"/>
        <v/>
      </c>
      <c r="BE22" s="112" t="str">
        <f t="shared" si="31"/>
        <v/>
      </c>
      <c r="BF22" s="112" t="str">
        <f t="shared" si="31"/>
        <v/>
      </c>
      <c r="BG22" s="112" t="str">
        <f t="shared" si="31"/>
        <v/>
      </c>
      <c r="BH22" s="112" t="str">
        <f t="shared" si="31"/>
        <v/>
      </c>
      <c r="BI22" s="112" t="str">
        <f t="shared" si="31"/>
        <v/>
      </c>
      <c r="BJ22" s="112" t="str">
        <f t="shared" si="31"/>
        <v/>
      </c>
      <c r="BK22" s="112" t="str">
        <f t="shared" si="31"/>
        <v/>
      </c>
      <c r="BL22" s="112" t="str">
        <f t="shared" si="31"/>
        <v/>
      </c>
      <c r="BM22" s="112" t="str">
        <f t="shared" si="31"/>
        <v/>
      </c>
      <c r="BN22" s="112" t="str">
        <f t="shared" si="31"/>
        <v/>
      </c>
      <c r="BO22" s="112" t="str">
        <f t="shared" ref="BO22:CT22" si="32">IF(ISNUMBER(outYear),SUM(BO8:BO21),"")</f>
        <v/>
      </c>
      <c r="BP22" s="112" t="str">
        <f t="shared" si="32"/>
        <v/>
      </c>
      <c r="BQ22" s="112" t="str">
        <f t="shared" si="32"/>
        <v/>
      </c>
      <c r="BR22" s="112" t="str">
        <f t="shared" si="32"/>
        <v/>
      </c>
      <c r="BS22" s="112" t="str">
        <f t="shared" si="32"/>
        <v/>
      </c>
      <c r="BT22" s="112" t="str">
        <f t="shared" si="32"/>
        <v/>
      </c>
      <c r="BU22" s="112" t="str">
        <f t="shared" si="32"/>
        <v/>
      </c>
      <c r="BV22" s="112" t="str">
        <f t="shared" si="32"/>
        <v/>
      </c>
      <c r="BW22" s="112" t="str">
        <f t="shared" si="32"/>
        <v/>
      </c>
      <c r="BX22" s="112" t="str">
        <f t="shared" si="32"/>
        <v/>
      </c>
      <c r="BY22" s="112" t="str">
        <f t="shared" si="32"/>
        <v/>
      </c>
      <c r="BZ22" s="112" t="str">
        <f t="shared" si="32"/>
        <v/>
      </c>
      <c r="CA22" s="112" t="str">
        <f t="shared" si="32"/>
        <v/>
      </c>
      <c r="CB22" s="112" t="str">
        <f t="shared" si="32"/>
        <v/>
      </c>
      <c r="CC22" s="112" t="str">
        <f t="shared" si="32"/>
        <v/>
      </c>
      <c r="CD22" s="112" t="str">
        <f t="shared" si="32"/>
        <v/>
      </c>
      <c r="CE22" s="112" t="str">
        <f t="shared" si="32"/>
        <v/>
      </c>
      <c r="CF22" s="112" t="str">
        <f t="shared" si="32"/>
        <v/>
      </c>
      <c r="CG22" s="112" t="str">
        <f t="shared" si="32"/>
        <v/>
      </c>
      <c r="CH22" s="112" t="str">
        <f t="shared" si="32"/>
        <v/>
      </c>
      <c r="CI22" s="112" t="str">
        <f t="shared" si="32"/>
        <v/>
      </c>
      <c r="CJ22" s="112" t="str">
        <f t="shared" si="32"/>
        <v/>
      </c>
      <c r="CK22" s="112" t="str">
        <f t="shared" si="32"/>
        <v/>
      </c>
      <c r="CL22" s="112" t="str">
        <f t="shared" si="32"/>
        <v/>
      </c>
      <c r="CM22" s="112" t="str">
        <f t="shared" si="32"/>
        <v/>
      </c>
      <c r="CN22" s="112" t="str">
        <f t="shared" si="32"/>
        <v/>
      </c>
      <c r="CO22" s="112" t="str">
        <f t="shared" si="32"/>
        <v/>
      </c>
      <c r="CP22" s="112" t="str">
        <f t="shared" si="32"/>
        <v/>
      </c>
      <c r="CQ22" s="112" t="str">
        <f t="shared" si="32"/>
        <v/>
      </c>
      <c r="CR22" s="112" t="str">
        <f t="shared" si="32"/>
        <v/>
      </c>
      <c r="CS22" s="112" t="str">
        <f t="shared" si="32"/>
        <v/>
      </c>
      <c r="CT22" s="112" t="str">
        <f t="shared" si="32"/>
        <v/>
      </c>
      <c r="CU22" s="112" t="str">
        <f t="shared" ref="CU22:CX22" si="33">IF(ISNUMBER(outYear),SUM(CU8:CU21),"")</f>
        <v/>
      </c>
      <c r="CV22" s="112" t="str">
        <f t="shared" si="33"/>
        <v/>
      </c>
      <c r="CW22" s="112" t="str">
        <f t="shared" si="33"/>
        <v/>
      </c>
      <c r="CX22" s="112" t="str">
        <f t="shared" si="33"/>
        <v/>
      </c>
    </row>
    <row r="23" spans="1:102" s="2" customFormat="1" x14ac:dyDescent="0.2">
      <c r="A23" s="89"/>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row>
    <row r="24" spans="1:102" s="2" customFormat="1" x14ac:dyDescent="0.2">
      <c r="A24" s="89" t="s">
        <v>146</v>
      </c>
      <c r="B24" s="23"/>
      <c r="C24" s="111">
        <f t="shared" ref="C24:AH24" si="34">IF(ISNUMBER(outYear),IF( (1-(outYear-1)*prop_tax_assessed_decline/100)&gt;0,(1-(outYear-1)*prop_tax_assessed_decline/100)*total_installed_cost*prop_tax_cost_assessed_percent/100,0 ),"")</f>
        <v>9910.9699999999993</v>
      </c>
      <c r="D24" s="111">
        <f t="shared" si="34"/>
        <v>9910.9699999999993</v>
      </c>
      <c r="E24" s="111">
        <f t="shared" si="34"/>
        <v>9910.9699999999993</v>
      </c>
      <c r="F24" s="111">
        <f t="shared" si="34"/>
        <v>9910.9699999999993</v>
      </c>
      <c r="G24" s="111">
        <f t="shared" si="34"/>
        <v>9910.9699999999993</v>
      </c>
      <c r="H24" s="111">
        <f t="shared" si="34"/>
        <v>9910.9699999999993</v>
      </c>
      <c r="I24" s="111">
        <f t="shared" si="34"/>
        <v>9910.9699999999993</v>
      </c>
      <c r="J24" s="111">
        <f t="shared" si="34"/>
        <v>9910.9699999999993</v>
      </c>
      <c r="K24" s="111">
        <f t="shared" si="34"/>
        <v>9910.9699999999993</v>
      </c>
      <c r="L24" s="111">
        <f t="shared" si="34"/>
        <v>9910.9699999999993</v>
      </c>
      <c r="M24" s="111">
        <f t="shared" si="34"/>
        <v>9910.9699999999993</v>
      </c>
      <c r="N24" s="111">
        <f t="shared" si="34"/>
        <v>9910.9699999999993</v>
      </c>
      <c r="O24" s="111">
        <f t="shared" si="34"/>
        <v>9910.9699999999993</v>
      </c>
      <c r="P24" s="111">
        <f t="shared" si="34"/>
        <v>9910.9699999999993</v>
      </c>
      <c r="Q24" s="111">
        <f t="shared" si="34"/>
        <v>9910.9699999999993</v>
      </c>
      <c r="R24" s="111">
        <f t="shared" si="34"/>
        <v>9910.9699999999993</v>
      </c>
      <c r="S24" s="111">
        <f t="shared" si="34"/>
        <v>9910.9699999999993</v>
      </c>
      <c r="T24" s="111">
        <f t="shared" si="34"/>
        <v>9910.9699999999993</v>
      </c>
      <c r="U24" s="111">
        <f t="shared" si="34"/>
        <v>9910.9699999999993</v>
      </c>
      <c r="V24" s="111">
        <f t="shared" si="34"/>
        <v>9910.9699999999993</v>
      </c>
      <c r="W24" s="111">
        <f t="shared" si="34"/>
        <v>9910.9699999999993</v>
      </c>
      <c r="X24" s="111">
        <f t="shared" si="34"/>
        <v>9910.9699999999993</v>
      </c>
      <c r="Y24" s="111">
        <f t="shared" si="34"/>
        <v>9910.9699999999993</v>
      </c>
      <c r="Z24" s="111">
        <f t="shared" si="34"/>
        <v>9910.9699999999993</v>
      </c>
      <c r="AA24" s="111">
        <f t="shared" si="34"/>
        <v>9910.9699999999993</v>
      </c>
      <c r="AB24" s="111" t="str">
        <f t="shared" si="34"/>
        <v/>
      </c>
      <c r="AC24" s="111" t="str">
        <f t="shared" si="34"/>
        <v/>
      </c>
      <c r="AD24" s="111" t="str">
        <f t="shared" si="34"/>
        <v/>
      </c>
      <c r="AE24" s="111" t="str">
        <f t="shared" si="34"/>
        <v/>
      </c>
      <c r="AF24" s="111" t="str">
        <f t="shared" si="34"/>
        <v/>
      </c>
      <c r="AG24" s="111" t="str">
        <f t="shared" si="34"/>
        <v/>
      </c>
      <c r="AH24" s="111" t="str">
        <f t="shared" si="34"/>
        <v/>
      </c>
      <c r="AI24" s="111" t="str">
        <f t="shared" ref="AI24:BN24" si="35">IF(ISNUMBER(outYear),IF( (1-(outYear-1)*prop_tax_assessed_decline/100)&gt;0,(1-(outYear-1)*prop_tax_assessed_decline/100)*total_installed_cost*prop_tax_cost_assessed_percent/100,0 ),"")</f>
        <v/>
      </c>
      <c r="AJ24" s="111" t="str">
        <f t="shared" si="35"/>
        <v/>
      </c>
      <c r="AK24" s="111" t="str">
        <f t="shared" si="35"/>
        <v/>
      </c>
      <c r="AL24" s="111" t="str">
        <f t="shared" si="35"/>
        <v/>
      </c>
      <c r="AM24" s="111" t="str">
        <f t="shared" si="35"/>
        <v/>
      </c>
      <c r="AN24" s="111" t="str">
        <f t="shared" si="35"/>
        <v/>
      </c>
      <c r="AO24" s="111" t="str">
        <f t="shared" si="35"/>
        <v/>
      </c>
      <c r="AP24" s="111" t="str">
        <f t="shared" si="35"/>
        <v/>
      </c>
      <c r="AQ24" s="111" t="str">
        <f t="shared" si="35"/>
        <v/>
      </c>
      <c r="AR24" s="111" t="str">
        <f t="shared" si="35"/>
        <v/>
      </c>
      <c r="AS24" s="111" t="str">
        <f t="shared" si="35"/>
        <v/>
      </c>
      <c r="AT24" s="111" t="str">
        <f t="shared" si="35"/>
        <v/>
      </c>
      <c r="AU24" s="111" t="str">
        <f t="shared" si="35"/>
        <v/>
      </c>
      <c r="AV24" s="111" t="str">
        <f t="shared" si="35"/>
        <v/>
      </c>
      <c r="AW24" s="111" t="str">
        <f t="shared" si="35"/>
        <v/>
      </c>
      <c r="AX24" s="111" t="str">
        <f t="shared" si="35"/>
        <v/>
      </c>
      <c r="AY24" s="111" t="str">
        <f t="shared" si="35"/>
        <v/>
      </c>
      <c r="AZ24" s="111" t="str">
        <f t="shared" si="35"/>
        <v/>
      </c>
      <c r="BA24" s="111" t="str">
        <f t="shared" si="35"/>
        <v/>
      </c>
      <c r="BB24" s="111" t="str">
        <f t="shared" si="35"/>
        <v/>
      </c>
      <c r="BC24" s="111" t="str">
        <f t="shared" si="35"/>
        <v/>
      </c>
      <c r="BD24" s="111" t="str">
        <f t="shared" si="35"/>
        <v/>
      </c>
      <c r="BE24" s="111" t="str">
        <f t="shared" si="35"/>
        <v/>
      </c>
      <c r="BF24" s="111" t="str">
        <f t="shared" si="35"/>
        <v/>
      </c>
      <c r="BG24" s="111" t="str">
        <f t="shared" si="35"/>
        <v/>
      </c>
      <c r="BH24" s="111" t="str">
        <f t="shared" si="35"/>
        <v/>
      </c>
      <c r="BI24" s="111" t="str">
        <f t="shared" si="35"/>
        <v/>
      </c>
      <c r="BJ24" s="111" t="str">
        <f t="shared" si="35"/>
        <v/>
      </c>
      <c r="BK24" s="111" t="str">
        <f t="shared" si="35"/>
        <v/>
      </c>
      <c r="BL24" s="111" t="str">
        <f t="shared" si="35"/>
        <v/>
      </c>
      <c r="BM24" s="111" t="str">
        <f t="shared" si="35"/>
        <v/>
      </c>
      <c r="BN24" s="111" t="str">
        <f t="shared" si="35"/>
        <v/>
      </c>
      <c r="BO24" s="111" t="str">
        <f t="shared" ref="BO24:CX24" si="36">IF(ISNUMBER(outYear),IF( (1-(outYear-1)*prop_tax_assessed_decline/100)&gt;0,(1-(outYear-1)*prop_tax_assessed_decline/100)*total_installed_cost*prop_tax_cost_assessed_percent/100,0 ),"")</f>
        <v/>
      </c>
      <c r="BP24" s="111" t="str">
        <f t="shared" si="36"/>
        <v/>
      </c>
      <c r="BQ24" s="111" t="str">
        <f t="shared" si="36"/>
        <v/>
      </c>
      <c r="BR24" s="111" t="str">
        <f t="shared" si="36"/>
        <v/>
      </c>
      <c r="BS24" s="111" t="str">
        <f t="shared" si="36"/>
        <v/>
      </c>
      <c r="BT24" s="111" t="str">
        <f t="shared" si="36"/>
        <v/>
      </c>
      <c r="BU24" s="111" t="str">
        <f t="shared" si="36"/>
        <v/>
      </c>
      <c r="BV24" s="111" t="str">
        <f t="shared" si="36"/>
        <v/>
      </c>
      <c r="BW24" s="111" t="str">
        <f t="shared" si="36"/>
        <v/>
      </c>
      <c r="BX24" s="111" t="str">
        <f t="shared" si="36"/>
        <v/>
      </c>
      <c r="BY24" s="111" t="str">
        <f t="shared" si="36"/>
        <v/>
      </c>
      <c r="BZ24" s="111" t="str">
        <f t="shared" si="36"/>
        <v/>
      </c>
      <c r="CA24" s="111" t="str">
        <f t="shared" si="36"/>
        <v/>
      </c>
      <c r="CB24" s="111" t="str">
        <f t="shared" si="36"/>
        <v/>
      </c>
      <c r="CC24" s="111" t="str">
        <f t="shared" si="36"/>
        <v/>
      </c>
      <c r="CD24" s="111" t="str">
        <f t="shared" si="36"/>
        <v/>
      </c>
      <c r="CE24" s="111" t="str">
        <f t="shared" si="36"/>
        <v/>
      </c>
      <c r="CF24" s="111" t="str">
        <f t="shared" si="36"/>
        <v/>
      </c>
      <c r="CG24" s="111" t="str">
        <f t="shared" si="36"/>
        <v/>
      </c>
      <c r="CH24" s="111" t="str">
        <f t="shared" si="36"/>
        <v/>
      </c>
      <c r="CI24" s="111" t="str">
        <f t="shared" si="36"/>
        <v/>
      </c>
      <c r="CJ24" s="111" t="str">
        <f t="shared" si="36"/>
        <v/>
      </c>
      <c r="CK24" s="111" t="str">
        <f t="shared" si="36"/>
        <v/>
      </c>
      <c r="CL24" s="111" t="str">
        <f t="shared" si="36"/>
        <v/>
      </c>
      <c r="CM24" s="111" t="str">
        <f t="shared" si="36"/>
        <v/>
      </c>
      <c r="CN24" s="111" t="str">
        <f t="shared" si="36"/>
        <v/>
      </c>
      <c r="CO24" s="111" t="str">
        <f t="shared" si="36"/>
        <v/>
      </c>
      <c r="CP24" s="111" t="str">
        <f t="shared" si="36"/>
        <v/>
      </c>
      <c r="CQ24" s="111" t="str">
        <f t="shared" si="36"/>
        <v/>
      </c>
      <c r="CR24" s="111" t="str">
        <f t="shared" si="36"/>
        <v/>
      </c>
      <c r="CS24" s="111" t="str">
        <f t="shared" si="36"/>
        <v/>
      </c>
      <c r="CT24" s="111" t="str">
        <f t="shared" si="36"/>
        <v/>
      </c>
      <c r="CU24" s="111" t="str">
        <f t="shared" si="36"/>
        <v/>
      </c>
      <c r="CV24" s="111" t="str">
        <f t="shared" si="36"/>
        <v/>
      </c>
      <c r="CW24" s="111" t="str">
        <f t="shared" si="36"/>
        <v/>
      </c>
      <c r="CX24" s="111" t="str">
        <f t="shared" si="36"/>
        <v/>
      </c>
    </row>
    <row r="25" spans="1:102" x14ac:dyDescent="0.2">
      <c r="A25" s="15"/>
      <c r="B25" s="10"/>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row>
    <row r="26" spans="1:102" s="2" customFormat="1" x14ac:dyDescent="0.2">
      <c r="A26" s="93" t="s">
        <v>90</v>
      </c>
      <c r="B26" s="100"/>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101"/>
      <c r="CJ26" s="101"/>
      <c r="CK26" s="101"/>
      <c r="CL26" s="101"/>
      <c r="CM26" s="101"/>
      <c r="CN26" s="101"/>
      <c r="CO26" s="101"/>
      <c r="CP26" s="101"/>
      <c r="CQ26" s="101"/>
      <c r="CR26" s="101"/>
      <c r="CS26" s="101"/>
      <c r="CT26" s="101"/>
      <c r="CU26" s="101"/>
      <c r="CV26" s="101"/>
      <c r="CW26" s="101"/>
      <c r="CX26" s="102"/>
    </row>
    <row r="27" spans="1:102" s="2" customFormat="1" x14ac:dyDescent="0.2">
      <c r="A27" s="94" t="s">
        <v>82</v>
      </c>
      <c r="B27" s="23"/>
      <c r="C27" s="111">
        <f t="shared" ref="C27:AH27" si="37">IF(ISNUMBER(outYear),IF(FederalDepreciation&lt;&gt;"N/A",C22,0),"")</f>
        <v>0</v>
      </c>
      <c r="D27" s="111">
        <f t="shared" si="37"/>
        <v>0</v>
      </c>
      <c r="E27" s="111">
        <f t="shared" si="37"/>
        <v>0</v>
      </c>
      <c r="F27" s="111">
        <f t="shared" si="37"/>
        <v>0</v>
      </c>
      <c r="G27" s="111">
        <f t="shared" si="37"/>
        <v>0</v>
      </c>
      <c r="H27" s="111">
        <f t="shared" si="37"/>
        <v>0</v>
      </c>
      <c r="I27" s="111">
        <f t="shared" si="37"/>
        <v>0</v>
      </c>
      <c r="J27" s="111">
        <f t="shared" si="37"/>
        <v>0</v>
      </c>
      <c r="K27" s="111">
        <f t="shared" si="37"/>
        <v>0</v>
      </c>
      <c r="L27" s="111">
        <f t="shared" si="37"/>
        <v>0</v>
      </c>
      <c r="M27" s="111">
        <f t="shared" si="37"/>
        <v>0</v>
      </c>
      <c r="N27" s="111">
        <f t="shared" si="37"/>
        <v>0</v>
      </c>
      <c r="O27" s="111">
        <f t="shared" si="37"/>
        <v>0</v>
      </c>
      <c r="P27" s="111">
        <f t="shared" si="37"/>
        <v>0</v>
      </c>
      <c r="Q27" s="111">
        <f t="shared" si="37"/>
        <v>0</v>
      </c>
      <c r="R27" s="111">
        <f t="shared" si="37"/>
        <v>0</v>
      </c>
      <c r="S27" s="111">
        <f t="shared" si="37"/>
        <v>0</v>
      </c>
      <c r="T27" s="111">
        <f t="shared" si="37"/>
        <v>0</v>
      </c>
      <c r="U27" s="111">
        <f t="shared" si="37"/>
        <v>0</v>
      </c>
      <c r="V27" s="111">
        <f t="shared" si="37"/>
        <v>0</v>
      </c>
      <c r="W27" s="111">
        <f t="shared" si="37"/>
        <v>0</v>
      </c>
      <c r="X27" s="111">
        <f t="shared" si="37"/>
        <v>0</v>
      </c>
      <c r="Y27" s="111">
        <f t="shared" si="37"/>
        <v>0</v>
      </c>
      <c r="Z27" s="111">
        <f t="shared" si="37"/>
        <v>0</v>
      </c>
      <c r="AA27" s="111">
        <f t="shared" si="37"/>
        <v>0</v>
      </c>
      <c r="AB27" s="111" t="str">
        <f t="shared" si="37"/>
        <v/>
      </c>
      <c r="AC27" s="111" t="str">
        <f t="shared" si="37"/>
        <v/>
      </c>
      <c r="AD27" s="111" t="str">
        <f t="shared" si="37"/>
        <v/>
      </c>
      <c r="AE27" s="111" t="str">
        <f t="shared" si="37"/>
        <v/>
      </c>
      <c r="AF27" s="111" t="str">
        <f t="shared" si="37"/>
        <v/>
      </c>
      <c r="AG27" s="111" t="str">
        <f t="shared" si="37"/>
        <v/>
      </c>
      <c r="AH27" s="111" t="str">
        <f t="shared" si="37"/>
        <v/>
      </c>
      <c r="AI27" s="111" t="str">
        <f t="shared" ref="AI27:BN27" si="38">IF(ISNUMBER(outYear),IF(FederalDepreciation&lt;&gt;"N/A",AI22,0),"")</f>
        <v/>
      </c>
      <c r="AJ27" s="111" t="str">
        <f t="shared" si="38"/>
        <v/>
      </c>
      <c r="AK27" s="111" t="str">
        <f t="shared" si="38"/>
        <v/>
      </c>
      <c r="AL27" s="111" t="str">
        <f t="shared" si="38"/>
        <v/>
      </c>
      <c r="AM27" s="111" t="str">
        <f t="shared" si="38"/>
        <v/>
      </c>
      <c r="AN27" s="111" t="str">
        <f t="shared" si="38"/>
        <v/>
      </c>
      <c r="AO27" s="111" t="str">
        <f t="shared" si="38"/>
        <v/>
      </c>
      <c r="AP27" s="111" t="str">
        <f t="shared" si="38"/>
        <v/>
      </c>
      <c r="AQ27" s="111" t="str">
        <f t="shared" si="38"/>
        <v/>
      </c>
      <c r="AR27" s="111" t="str">
        <f t="shared" si="38"/>
        <v/>
      </c>
      <c r="AS27" s="111" t="str">
        <f t="shared" si="38"/>
        <v/>
      </c>
      <c r="AT27" s="111" t="str">
        <f t="shared" si="38"/>
        <v/>
      </c>
      <c r="AU27" s="111" t="str">
        <f t="shared" si="38"/>
        <v/>
      </c>
      <c r="AV27" s="111" t="str">
        <f t="shared" si="38"/>
        <v/>
      </c>
      <c r="AW27" s="111" t="str">
        <f t="shared" si="38"/>
        <v/>
      </c>
      <c r="AX27" s="111" t="str">
        <f t="shared" si="38"/>
        <v/>
      </c>
      <c r="AY27" s="111" t="str">
        <f t="shared" si="38"/>
        <v/>
      </c>
      <c r="AZ27" s="111" t="str">
        <f t="shared" si="38"/>
        <v/>
      </c>
      <c r="BA27" s="111" t="str">
        <f t="shared" si="38"/>
        <v/>
      </c>
      <c r="BB27" s="111" t="str">
        <f t="shared" si="38"/>
        <v/>
      </c>
      <c r="BC27" s="111" t="str">
        <f t="shared" si="38"/>
        <v/>
      </c>
      <c r="BD27" s="111" t="str">
        <f t="shared" si="38"/>
        <v/>
      </c>
      <c r="BE27" s="111" t="str">
        <f t="shared" si="38"/>
        <v/>
      </c>
      <c r="BF27" s="111" t="str">
        <f t="shared" si="38"/>
        <v/>
      </c>
      <c r="BG27" s="111" t="str">
        <f t="shared" si="38"/>
        <v/>
      </c>
      <c r="BH27" s="111" t="str">
        <f t="shared" si="38"/>
        <v/>
      </c>
      <c r="BI27" s="111" t="str">
        <f t="shared" si="38"/>
        <v/>
      </c>
      <c r="BJ27" s="111" t="str">
        <f t="shared" si="38"/>
        <v/>
      </c>
      <c r="BK27" s="111" t="str">
        <f t="shared" si="38"/>
        <v/>
      </c>
      <c r="BL27" s="111" t="str">
        <f t="shared" si="38"/>
        <v/>
      </c>
      <c r="BM27" s="111" t="str">
        <f t="shared" si="38"/>
        <v/>
      </c>
      <c r="BN27" s="111" t="str">
        <f t="shared" si="38"/>
        <v/>
      </c>
      <c r="BO27" s="111" t="str">
        <f t="shared" ref="BO27:CX27" si="39">IF(ISNUMBER(outYear),IF(FederalDepreciation&lt;&gt;"N/A",BO22,0),"")</f>
        <v/>
      </c>
      <c r="BP27" s="111" t="str">
        <f t="shared" si="39"/>
        <v/>
      </c>
      <c r="BQ27" s="111" t="str">
        <f t="shared" si="39"/>
        <v/>
      </c>
      <c r="BR27" s="111" t="str">
        <f t="shared" si="39"/>
        <v/>
      </c>
      <c r="BS27" s="111" t="str">
        <f t="shared" si="39"/>
        <v/>
      </c>
      <c r="BT27" s="111" t="str">
        <f t="shared" si="39"/>
        <v/>
      </c>
      <c r="BU27" s="111" t="str">
        <f t="shared" si="39"/>
        <v/>
      </c>
      <c r="BV27" s="111" t="str">
        <f t="shared" si="39"/>
        <v/>
      </c>
      <c r="BW27" s="111" t="str">
        <f t="shared" si="39"/>
        <v/>
      </c>
      <c r="BX27" s="111" t="str">
        <f t="shared" si="39"/>
        <v/>
      </c>
      <c r="BY27" s="111" t="str">
        <f t="shared" si="39"/>
        <v/>
      </c>
      <c r="BZ27" s="111" t="str">
        <f t="shared" si="39"/>
        <v/>
      </c>
      <c r="CA27" s="111" t="str">
        <f t="shared" si="39"/>
        <v/>
      </c>
      <c r="CB27" s="111" t="str">
        <f t="shared" si="39"/>
        <v/>
      </c>
      <c r="CC27" s="111" t="str">
        <f t="shared" si="39"/>
        <v/>
      </c>
      <c r="CD27" s="111" t="str">
        <f t="shared" si="39"/>
        <v/>
      </c>
      <c r="CE27" s="111" t="str">
        <f t="shared" si="39"/>
        <v/>
      </c>
      <c r="CF27" s="111" t="str">
        <f t="shared" si="39"/>
        <v/>
      </c>
      <c r="CG27" s="111" t="str">
        <f t="shared" si="39"/>
        <v/>
      </c>
      <c r="CH27" s="111" t="str">
        <f t="shared" si="39"/>
        <v/>
      </c>
      <c r="CI27" s="111" t="str">
        <f t="shared" si="39"/>
        <v/>
      </c>
      <c r="CJ27" s="111" t="str">
        <f t="shared" si="39"/>
        <v/>
      </c>
      <c r="CK27" s="111" t="str">
        <f t="shared" si="39"/>
        <v/>
      </c>
      <c r="CL27" s="111" t="str">
        <f t="shared" si="39"/>
        <v/>
      </c>
      <c r="CM27" s="111" t="str">
        <f t="shared" si="39"/>
        <v/>
      </c>
      <c r="CN27" s="111" t="str">
        <f t="shared" si="39"/>
        <v/>
      </c>
      <c r="CO27" s="111" t="str">
        <f t="shared" si="39"/>
        <v/>
      </c>
      <c r="CP27" s="111" t="str">
        <f t="shared" si="39"/>
        <v/>
      </c>
      <c r="CQ27" s="111" t="str">
        <f t="shared" si="39"/>
        <v/>
      </c>
      <c r="CR27" s="111" t="str">
        <f t="shared" si="39"/>
        <v/>
      </c>
      <c r="CS27" s="111" t="str">
        <f t="shared" si="39"/>
        <v/>
      </c>
      <c r="CT27" s="111" t="str">
        <f t="shared" si="39"/>
        <v/>
      </c>
      <c r="CU27" s="111" t="str">
        <f t="shared" si="39"/>
        <v/>
      </c>
      <c r="CV27" s="111" t="str">
        <f t="shared" si="39"/>
        <v/>
      </c>
      <c r="CW27" s="111" t="str">
        <f t="shared" si="39"/>
        <v/>
      </c>
      <c r="CX27" s="111" t="str">
        <f t="shared" si="39"/>
        <v/>
      </c>
    </row>
    <row r="28" spans="1:102" s="2" customFormat="1" x14ac:dyDescent="0.2">
      <c r="A28" s="94" t="s">
        <v>70</v>
      </c>
      <c r="B28" s="23"/>
      <c r="C28" s="111">
        <f t="shared" ref="C28:AH28" si="40">IF(ISNUMBER(outYear),IF(FederalDepreciation="N/A",C20,0),"")</f>
        <v>198.21939999999998</v>
      </c>
      <c r="D28" s="111">
        <f t="shared" si="40"/>
        <v>198.21939999999998</v>
      </c>
      <c r="E28" s="111">
        <f t="shared" si="40"/>
        <v>198.21939999999998</v>
      </c>
      <c r="F28" s="111">
        <f t="shared" si="40"/>
        <v>198.21939999999998</v>
      </c>
      <c r="G28" s="111">
        <f t="shared" si="40"/>
        <v>198.21939999999998</v>
      </c>
      <c r="H28" s="111">
        <f t="shared" si="40"/>
        <v>198.21939999999998</v>
      </c>
      <c r="I28" s="111">
        <f t="shared" si="40"/>
        <v>198.21939999999998</v>
      </c>
      <c r="J28" s="111">
        <f t="shared" si="40"/>
        <v>198.21939999999998</v>
      </c>
      <c r="K28" s="111">
        <f t="shared" si="40"/>
        <v>198.21939999999998</v>
      </c>
      <c r="L28" s="111">
        <f t="shared" si="40"/>
        <v>198.21939999999998</v>
      </c>
      <c r="M28" s="111">
        <f t="shared" si="40"/>
        <v>198.21939999999998</v>
      </c>
      <c r="N28" s="111">
        <f t="shared" si="40"/>
        <v>198.21939999999998</v>
      </c>
      <c r="O28" s="111">
        <f t="shared" si="40"/>
        <v>198.21939999999998</v>
      </c>
      <c r="P28" s="111">
        <f t="shared" si="40"/>
        <v>198.21939999999998</v>
      </c>
      <c r="Q28" s="111">
        <f t="shared" si="40"/>
        <v>198.21939999999998</v>
      </c>
      <c r="R28" s="111">
        <f t="shared" si="40"/>
        <v>198.21939999999998</v>
      </c>
      <c r="S28" s="111">
        <f t="shared" si="40"/>
        <v>198.21939999999998</v>
      </c>
      <c r="T28" s="111">
        <f t="shared" si="40"/>
        <v>198.21939999999998</v>
      </c>
      <c r="U28" s="111">
        <f t="shared" si="40"/>
        <v>198.21939999999998</v>
      </c>
      <c r="V28" s="111">
        <f t="shared" si="40"/>
        <v>198.21939999999998</v>
      </c>
      <c r="W28" s="111">
        <f t="shared" si="40"/>
        <v>198.21939999999998</v>
      </c>
      <c r="X28" s="111">
        <f t="shared" si="40"/>
        <v>198.21939999999998</v>
      </c>
      <c r="Y28" s="111">
        <f t="shared" si="40"/>
        <v>198.21939999999998</v>
      </c>
      <c r="Z28" s="111">
        <f t="shared" si="40"/>
        <v>198.21939999999998</v>
      </c>
      <c r="AA28" s="111">
        <f t="shared" si="40"/>
        <v>198.21939999999998</v>
      </c>
      <c r="AB28" s="111" t="str">
        <f t="shared" si="40"/>
        <v/>
      </c>
      <c r="AC28" s="111" t="str">
        <f t="shared" si="40"/>
        <v/>
      </c>
      <c r="AD28" s="111" t="str">
        <f t="shared" si="40"/>
        <v/>
      </c>
      <c r="AE28" s="111" t="str">
        <f t="shared" si="40"/>
        <v/>
      </c>
      <c r="AF28" s="111" t="str">
        <f t="shared" si="40"/>
        <v/>
      </c>
      <c r="AG28" s="111" t="str">
        <f t="shared" si="40"/>
        <v/>
      </c>
      <c r="AH28" s="111" t="str">
        <f t="shared" si="40"/>
        <v/>
      </c>
      <c r="AI28" s="111" t="str">
        <f t="shared" ref="AI28:BN28" si="41">IF(ISNUMBER(outYear),IF(FederalDepreciation="N/A",AI20,0),"")</f>
        <v/>
      </c>
      <c r="AJ28" s="111" t="str">
        <f t="shared" si="41"/>
        <v/>
      </c>
      <c r="AK28" s="111" t="str">
        <f t="shared" si="41"/>
        <v/>
      </c>
      <c r="AL28" s="111" t="str">
        <f t="shared" si="41"/>
        <v/>
      </c>
      <c r="AM28" s="111" t="str">
        <f t="shared" si="41"/>
        <v/>
      </c>
      <c r="AN28" s="111" t="str">
        <f t="shared" si="41"/>
        <v/>
      </c>
      <c r="AO28" s="111" t="str">
        <f t="shared" si="41"/>
        <v/>
      </c>
      <c r="AP28" s="111" t="str">
        <f t="shared" si="41"/>
        <v/>
      </c>
      <c r="AQ28" s="111" t="str">
        <f t="shared" si="41"/>
        <v/>
      </c>
      <c r="AR28" s="111" t="str">
        <f t="shared" si="41"/>
        <v/>
      </c>
      <c r="AS28" s="111" t="str">
        <f t="shared" si="41"/>
        <v/>
      </c>
      <c r="AT28" s="111" t="str">
        <f t="shared" si="41"/>
        <v/>
      </c>
      <c r="AU28" s="111" t="str">
        <f t="shared" si="41"/>
        <v/>
      </c>
      <c r="AV28" s="111" t="str">
        <f t="shared" si="41"/>
        <v/>
      </c>
      <c r="AW28" s="111" t="str">
        <f t="shared" si="41"/>
        <v/>
      </c>
      <c r="AX28" s="111" t="str">
        <f t="shared" si="41"/>
        <v/>
      </c>
      <c r="AY28" s="111" t="str">
        <f t="shared" si="41"/>
        <v/>
      </c>
      <c r="AZ28" s="111" t="str">
        <f t="shared" si="41"/>
        <v/>
      </c>
      <c r="BA28" s="111" t="str">
        <f t="shared" si="41"/>
        <v/>
      </c>
      <c r="BB28" s="111" t="str">
        <f t="shared" si="41"/>
        <v/>
      </c>
      <c r="BC28" s="111" t="str">
        <f t="shared" si="41"/>
        <v/>
      </c>
      <c r="BD28" s="111" t="str">
        <f t="shared" si="41"/>
        <v/>
      </c>
      <c r="BE28" s="111" t="str">
        <f t="shared" si="41"/>
        <v/>
      </c>
      <c r="BF28" s="111" t="str">
        <f t="shared" si="41"/>
        <v/>
      </c>
      <c r="BG28" s="111" t="str">
        <f t="shared" si="41"/>
        <v/>
      </c>
      <c r="BH28" s="111" t="str">
        <f t="shared" si="41"/>
        <v/>
      </c>
      <c r="BI28" s="111" t="str">
        <f t="shared" si="41"/>
        <v/>
      </c>
      <c r="BJ28" s="111" t="str">
        <f t="shared" si="41"/>
        <v/>
      </c>
      <c r="BK28" s="111" t="str">
        <f t="shared" si="41"/>
        <v/>
      </c>
      <c r="BL28" s="111" t="str">
        <f t="shared" si="41"/>
        <v/>
      </c>
      <c r="BM28" s="111" t="str">
        <f t="shared" si="41"/>
        <v/>
      </c>
      <c r="BN28" s="111" t="str">
        <f t="shared" si="41"/>
        <v/>
      </c>
      <c r="BO28" s="111" t="str">
        <f t="shared" ref="BO28:CX28" si="42">IF(ISNUMBER(outYear),IF(FederalDepreciation="N/A",BO20,0),"")</f>
        <v/>
      </c>
      <c r="BP28" s="111" t="str">
        <f t="shared" si="42"/>
        <v/>
      </c>
      <c r="BQ28" s="111" t="str">
        <f t="shared" si="42"/>
        <v/>
      </c>
      <c r="BR28" s="111" t="str">
        <f t="shared" si="42"/>
        <v/>
      </c>
      <c r="BS28" s="111" t="str">
        <f t="shared" si="42"/>
        <v/>
      </c>
      <c r="BT28" s="111" t="str">
        <f t="shared" si="42"/>
        <v/>
      </c>
      <c r="BU28" s="111" t="str">
        <f t="shared" si="42"/>
        <v/>
      </c>
      <c r="BV28" s="111" t="str">
        <f t="shared" si="42"/>
        <v/>
      </c>
      <c r="BW28" s="111" t="str">
        <f t="shared" si="42"/>
        <v/>
      </c>
      <c r="BX28" s="111" t="str">
        <f t="shared" si="42"/>
        <v/>
      </c>
      <c r="BY28" s="111" t="str">
        <f t="shared" si="42"/>
        <v/>
      </c>
      <c r="BZ28" s="111" t="str">
        <f t="shared" si="42"/>
        <v/>
      </c>
      <c r="CA28" s="111" t="str">
        <f t="shared" si="42"/>
        <v/>
      </c>
      <c r="CB28" s="111" t="str">
        <f t="shared" si="42"/>
        <v/>
      </c>
      <c r="CC28" s="111" t="str">
        <f t="shared" si="42"/>
        <v/>
      </c>
      <c r="CD28" s="111" t="str">
        <f t="shared" si="42"/>
        <v/>
      </c>
      <c r="CE28" s="111" t="str">
        <f t="shared" si="42"/>
        <v/>
      </c>
      <c r="CF28" s="111" t="str">
        <f t="shared" si="42"/>
        <v/>
      </c>
      <c r="CG28" s="111" t="str">
        <f t="shared" si="42"/>
        <v/>
      </c>
      <c r="CH28" s="111" t="str">
        <f t="shared" si="42"/>
        <v/>
      </c>
      <c r="CI28" s="111" t="str">
        <f t="shared" si="42"/>
        <v/>
      </c>
      <c r="CJ28" s="111" t="str">
        <f t="shared" si="42"/>
        <v/>
      </c>
      <c r="CK28" s="111" t="str">
        <f t="shared" si="42"/>
        <v/>
      </c>
      <c r="CL28" s="111" t="str">
        <f t="shared" si="42"/>
        <v/>
      </c>
      <c r="CM28" s="111" t="str">
        <f t="shared" si="42"/>
        <v/>
      </c>
      <c r="CN28" s="111" t="str">
        <f t="shared" si="42"/>
        <v/>
      </c>
      <c r="CO28" s="111" t="str">
        <f t="shared" si="42"/>
        <v/>
      </c>
      <c r="CP28" s="111" t="str">
        <f t="shared" si="42"/>
        <v/>
      </c>
      <c r="CQ28" s="111" t="str">
        <f t="shared" si="42"/>
        <v/>
      </c>
      <c r="CR28" s="111" t="str">
        <f t="shared" si="42"/>
        <v/>
      </c>
      <c r="CS28" s="111" t="str">
        <f t="shared" si="42"/>
        <v/>
      </c>
      <c r="CT28" s="111" t="str">
        <f t="shared" si="42"/>
        <v/>
      </c>
      <c r="CU28" s="111" t="str">
        <f t="shared" si="42"/>
        <v/>
      </c>
      <c r="CV28" s="111" t="str">
        <f t="shared" si="42"/>
        <v/>
      </c>
      <c r="CW28" s="111" t="str">
        <f t="shared" si="42"/>
        <v/>
      </c>
      <c r="CX28" s="111" t="str">
        <f t="shared" si="42"/>
        <v/>
      </c>
    </row>
    <row r="29" spans="1:102" s="2" customFormat="1" x14ac:dyDescent="0.2">
      <c r="A29" s="103" t="s">
        <v>71</v>
      </c>
      <c r="B29" s="98"/>
      <c r="C29" s="112">
        <f t="shared" ref="C29:AH29" si="43">IF(ISNUMBER(C2),C27+C28,"")</f>
        <v>198.21939999999998</v>
      </c>
      <c r="D29" s="112">
        <f t="shared" si="43"/>
        <v>198.21939999999998</v>
      </c>
      <c r="E29" s="112">
        <f t="shared" si="43"/>
        <v>198.21939999999998</v>
      </c>
      <c r="F29" s="112">
        <f t="shared" si="43"/>
        <v>198.21939999999998</v>
      </c>
      <c r="G29" s="112">
        <f t="shared" si="43"/>
        <v>198.21939999999998</v>
      </c>
      <c r="H29" s="112">
        <f t="shared" si="43"/>
        <v>198.21939999999998</v>
      </c>
      <c r="I29" s="112">
        <f t="shared" si="43"/>
        <v>198.21939999999998</v>
      </c>
      <c r="J29" s="112">
        <f t="shared" si="43"/>
        <v>198.21939999999998</v>
      </c>
      <c r="K29" s="112">
        <f t="shared" si="43"/>
        <v>198.21939999999998</v>
      </c>
      <c r="L29" s="112">
        <f t="shared" si="43"/>
        <v>198.21939999999998</v>
      </c>
      <c r="M29" s="112">
        <f t="shared" si="43"/>
        <v>198.21939999999998</v>
      </c>
      <c r="N29" s="112">
        <f t="shared" si="43"/>
        <v>198.21939999999998</v>
      </c>
      <c r="O29" s="112">
        <f t="shared" si="43"/>
        <v>198.21939999999998</v>
      </c>
      <c r="P29" s="112">
        <f t="shared" si="43"/>
        <v>198.21939999999998</v>
      </c>
      <c r="Q29" s="112">
        <f t="shared" si="43"/>
        <v>198.21939999999998</v>
      </c>
      <c r="R29" s="112">
        <f t="shared" si="43"/>
        <v>198.21939999999998</v>
      </c>
      <c r="S29" s="112">
        <f t="shared" si="43"/>
        <v>198.21939999999998</v>
      </c>
      <c r="T29" s="112">
        <f t="shared" si="43"/>
        <v>198.21939999999998</v>
      </c>
      <c r="U29" s="112">
        <f t="shared" si="43"/>
        <v>198.21939999999998</v>
      </c>
      <c r="V29" s="112">
        <f t="shared" si="43"/>
        <v>198.21939999999998</v>
      </c>
      <c r="W29" s="112">
        <f t="shared" si="43"/>
        <v>198.21939999999998</v>
      </c>
      <c r="X29" s="112">
        <f t="shared" si="43"/>
        <v>198.21939999999998</v>
      </c>
      <c r="Y29" s="112">
        <f t="shared" si="43"/>
        <v>198.21939999999998</v>
      </c>
      <c r="Z29" s="112">
        <f t="shared" si="43"/>
        <v>198.21939999999998</v>
      </c>
      <c r="AA29" s="112">
        <f t="shared" si="43"/>
        <v>198.21939999999998</v>
      </c>
      <c r="AB29" s="112" t="str">
        <f t="shared" si="43"/>
        <v/>
      </c>
      <c r="AC29" s="112" t="str">
        <f t="shared" si="43"/>
        <v/>
      </c>
      <c r="AD29" s="112" t="str">
        <f t="shared" si="43"/>
        <v/>
      </c>
      <c r="AE29" s="112" t="str">
        <f t="shared" si="43"/>
        <v/>
      </c>
      <c r="AF29" s="112" t="str">
        <f t="shared" si="43"/>
        <v/>
      </c>
      <c r="AG29" s="112" t="str">
        <f t="shared" si="43"/>
        <v/>
      </c>
      <c r="AH29" s="112" t="str">
        <f t="shared" si="43"/>
        <v/>
      </c>
      <c r="AI29" s="112" t="str">
        <f t="shared" ref="AI29:BN29" si="44">IF(ISNUMBER(AI2),AI27+AI28,"")</f>
        <v/>
      </c>
      <c r="AJ29" s="112" t="str">
        <f t="shared" si="44"/>
        <v/>
      </c>
      <c r="AK29" s="112" t="str">
        <f t="shared" si="44"/>
        <v/>
      </c>
      <c r="AL29" s="112" t="str">
        <f t="shared" si="44"/>
        <v/>
      </c>
      <c r="AM29" s="112" t="str">
        <f t="shared" si="44"/>
        <v/>
      </c>
      <c r="AN29" s="112" t="str">
        <f t="shared" si="44"/>
        <v/>
      </c>
      <c r="AO29" s="112" t="str">
        <f t="shared" si="44"/>
        <v/>
      </c>
      <c r="AP29" s="112" t="str">
        <f t="shared" si="44"/>
        <v/>
      </c>
      <c r="AQ29" s="112" t="str">
        <f t="shared" si="44"/>
        <v/>
      </c>
      <c r="AR29" s="112" t="str">
        <f t="shared" si="44"/>
        <v/>
      </c>
      <c r="AS29" s="112" t="str">
        <f t="shared" si="44"/>
        <v/>
      </c>
      <c r="AT29" s="112" t="str">
        <f t="shared" si="44"/>
        <v/>
      </c>
      <c r="AU29" s="112" t="str">
        <f t="shared" si="44"/>
        <v/>
      </c>
      <c r="AV29" s="112" t="str">
        <f t="shared" si="44"/>
        <v/>
      </c>
      <c r="AW29" s="112" t="str">
        <f t="shared" si="44"/>
        <v/>
      </c>
      <c r="AX29" s="112" t="str">
        <f t="shared" si="44"/>
        <v/>
      </c>
      <c r="AY29" s="112" t="str">
        <f t="shared" si="44"/>
        <v/>
      </c>
      <c r="AZ29" s="112" t="str">
        <f t="shared" si="44"/>
        <v/>
      </c>
      <c r="BA29" s="112" t="str">
        <f t="shared" si="44"/>
        <v/>
      </c>
      <c r="BB29" s="112" t="str">
        <f t="shared" si="44"/>
        <v/>
      </c>
      <c r="BC29" s="112" t="str">
        <f t="shared" si="44"/>
        <v/>
      </c>
      <c r="BD29" s="112" t="str">
        <f t="shared" si="44"/>
        <v/>
      </c>
      <c r="BE29" s="112" t="str">
        <f t="shared" si="44"/>
        <v/>
      </c>
      <c r="BF29" s="112" t="str">
        <f t="shared" si="44"/>
        <v/>
      </c>
      <c r="BG29" s="112" t="str">
        <f t="shared" si="44"/>
        <v/>
      </c>
      <c r="BH29" s="112" t="str">
        <f t="shared" si="44"/>
        <v/>
      </c>
      <c r="BI29" s="112" t="str">
        <f t="shared" si="44"/>
        <v/>
      </c>
      <c r="BJ29" s="112" t="str">
        <f t="shared" si="44"/>
        <v/>
      </c>
      <c r="BK29" s="112" t="str">
        <f t="shared" si="44"/>
        <v/>
      </c>
      <c r="BL29" s="112" t="str">
        <f t="shared" si="44"/>
        <v/>
      </c>
      <c r="BM29" s="112" t="str">
        <f t="shared" si="44"/>
        <v/>
      </c>
      <c r="BN29" s="112" t="str">
        <f t="shared" si="44"/>
        <v/>
      </c>
      <c r="BO29" s="112" t="str">
        <f t="shared" ref="BO29:CT29" si="45">IF(ISNUMBER(BO2),BO27+BO28,"")</f>
        <v/>
      </c>
      <c r="BP29" s="112" t="str">
        <f t="shared" si="45"/>
        <v/>
      </c>
      <c r="BQ29" s="112" t="str">
        <f t="shared" si="45"/>
        <v/>
      </c>
      <c r="BR29" s="112" t="str">
        <f t="shared" si="45"/>
        <v/>
      </c>
      <c r="BS29" s="112" t="str">
        <f t="shared" si="45"/>
        <v/>
      </c>
      <c r="BT29" s="112" t="str">
        <f t="shared" si="45"/>
        <v/>
      </c>
      <c r="BU29" s="112" t="str">
        <f t="shared" si="45"/>
        <v/>
      </c>
      <c r="BV29" s="112" t="str">
        <f t="shared" si="45"/>
        <v/>
      </c>
      <c r="BW29" s="112" t="str">
        <f t="shared" si="45"/>
        <v/>
      </c>
      <c r="BX29" s="112" t="str">
        <f t="shared" si="45"/>
        <v/>
      </c>
      <c r="BY29" s="112" t="str">
        <f t="shared" si="45"/>
        <v/>
      </c>
      <c r="BZ29" s="112" t="str">
        <f t="shared" si="45"/>
        <v/>
      </c>
      <c r="CA29" s="112" t="str">
        <f t="shared" si="45"/>
        <v/>
      </c>
      <c r="CB29" s="112" t="str">
        <f t="shared" si="45"/>
        <v/>
      </c>
      <c r="CC29" s="112" t="str">
        <f t="shared" si="45"/>
        <v/>
      </c>
      <c r="CD29" s="112" t="str">
        <f t="shared" si="45"/>
        <v/>
      </c>
      <c r="CE29" s="112" t="str">
        <f t="shared" si="45"/>
        <v/>
      </c>
      <c r="CF29" s="112" t="str">
        <f t="shared" si="45"/>
        <v/>
      </c>
      <c r="CG29" s="112" t="str">
        <f t="shared" si="45"/>
        <v/>
      </c>
      <c r="CH29" s="112" t="str">
        <f t="shared" si="45"/>
        <v/>
      </c>
      <c r="CI29" s="112" t="str">
        <f t="shared" si="45"/>
        <v/>
      </c>
      <c r="CJ29" s="112" t="str">
        <f t="shared" si="45"/>
        <v/>
      </c>
      <c r="CK29" s="112" t="str">
        <f t="shared" si="45"/>
        <v/>
      </c>
      <c r="CL29" s="112" t="str">
        <f t="shared" si="45"/>
        <v/>
      </c>
      <c r="CM29" s="112" t="str">
        <f t="shared" si="45"/>
        <v/>
      </c>
      <c r="CN29" s="112" t="str">
        <f t="shared" si="45"/>
        <v/>
      </c>
      <c r="CO29" s="112" t="str">
        <f t="shared" si="45"/>
        <v/>
      </c>
      <c r="CP29" s="112" t="str">
        <f t="shared" si="45"/>
        <v/>
      </c>
      <c r="CQ29" s="112" t="str">
        <f t="shared" si="45"/>
        <v/>
      </c>
      <c r="CR29" s="112" t="str">
        <f t="shared" si="45"/>
        <v/>
      </c>
      <c r="CS29" s="112" t="str">
        <f t="shared" si="45"/>
        <v/>
      </c>
      <c r="CT29" s="112" t="str">
        <f t="shared" si="45"/>
        <v/>
      </c>
      <c r="CU29" s="112" t="str">
        <f t="shared" ref="CU29:CX29" si="46">IF(ISNUMBER(CU2),CU27+CU28,"")</f>
        <v/>
      </c>
      <c r="CV29" s="112" t="str">
        <f t="shared" si="46"/>
        <v/>
      </c>
      <c r="CW29" s="112" t="str">
        <f t="shared" si="46"/>
        <v/>
      </c>
      <c r="CX29" s="112" t="str">
        <f t="shared" si="46"/>
        <v/>
      </c>
    </row>
    <row r="30" spans="1:102" s="2" customFormat="1" x14ac:dyDescent="0.2">
      <c r="A30" s="88"/>
      <c r="B30" s="23"/>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row>
    <row r="31" spans="1:102" x14ac:dyDescent="0.2">
      <c r="A31" s="93" t="s">
        <v>183</v>
      </c>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100"/>
      <c r="AW31" s="100"/>
      <c r="AX31" s="100"/>
      <c r="AY31" s="100"/>
      <c r="AZ31" s="100"/>
      <c r="BA31" s="100"/>
      <c r="BB31" s="100"/>
      <c r="BC31" s="100"/>
      <c r="BD31" s="100"/>
      <c r="BE31" s="100"/>
      <c r="BF31" s="100"/>
      <c r="BG31" s="100"/>
      <c r="BH31" s="100"/>
      <c r="BI31" s="100"/>
      <c r="BJ31" s="100"/>
      <c r="BK31" s="100"/>
      <c r="BL31" s="100"/>
      <c r="BM31" s="100"/>
      <c r="BN31" s="100"/>
      <c r="BO31" s="100"/>
      <c r="BP31" s="100"/>
      <c r="BQ31" s="100"/>
      <c r="BR31" s="100"/>
      <c r="BS31" s="100"/>
      <c r="BT31" s="100"/>
      <c r="BU31" s="100"/>
      <c r="BV31" s="100"/>
      <c r="BW31" s="100"/>
      <c r="BX31" s="100"/>
      <c r="BY31" s="100"/>
      <c r="BZ31" s="100"/>
      <c r="CA31" s="100"/>
      <c r="CB31" s="100"/>
      <c r="CC31" s="100"/>
      <c r="CD31" s="100"/>
      <c r="CE31" s="100"/>
      <c r="CF31" s="100"/>
      <c r="CG31" s="100"/>
      <c r="CH31" s="100"/>
      <c r="CI31" s="100"/>
      <c r="CJ31" s="100"/>
      <c r="CK31" s="100"/>
      <c r="CL31" s="100"/>
      <c r="CM31" s="100"/>
      <c r="CN31" s="100"/>
      <c r="CO31" s="100"/>
      <c r="CP31" s="100"/>
      <c r="CQ31" s="100"/>
      <c r="CR31" s="100"/>
      <c r="CS31" s="100"/>
      <c r="CT31" s="100"/>
      <c r="CU31" s="100"/>
      <c r="CV31" s="100"/>
      <c r="CW31" s="100"/>
      <c r="CX31" s="102"/>
    </row>
    <row r="32" spans="1:102" s="1" customFormat="1" x14ac:dyDescent="0.2">
      <c r="A32" s="88" t="s">
        <v>185</v>
      </c>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4"/>
    </row>
    <row r="33" spans="1:102" x14ac:dyDescent="0.2">
      <c r="A33" s="94" t="s">
        <v>155</v>
      </c>
      <c r="B33" s="111">
        <f>total_installed_cost-C50-C56</f>
        <v>9910.9699999999993</v>
      </c>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4"/>
    </row>
    <row r="34" spans="1:102" x14ac:dyDescent="0.2">
      <c r="A34" s="94" t="s">
        <v>184</v>
      </c>
      <c r="B34" s="113">
        <f>B33*debt_fraction/100</f>
        <v>9910.9699999999993</v>
      </c>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4"/>
    </row>
    <row r="35" spans="1:102" x14ac:dyDescent="0.2">
      <c r="A35" s="94" t="s">
        <v>94</v>
      </c>
      <c r="B35" s="111">
        <f>B33-B34</f>
        <v>0</v>
      </c>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4"/>
    </row>
    <row r="36" spans="1:102" x14ac:dyDescent="0.2">
      <c r="A36" s="88" t="s">
        <v>186</v>
      </c>
      <c r="B36" s="111"/>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4"/>
    </row>
    <row r="37" spans="1:102" x14ac:dyDescent="0.2">
      <c r="A37" s="94" t="s">
        <v>187</v>
      </c>
      <c r="B37" s="111">
        <f>B34</f>
        <v>9910.9699999999993</v>
      </c>
      <c r="C37" s="111">
        <f t="shared" ref="C37:AH37" si="47">IF(ISNUMBER(outYear),B37-C39,"")</f>
        <v>9703.310824281054</v>
      </c>
      <c r="D37" s="111">
        <f t="shared" si="47"/>
        <v>9489.8372082888072</v>
      </c>
      <c r="E37" s="111">
        <f t="shared" si="47"/>
        <v>9270.6211699949563</v>
      </c>
      <c r="F37" s="111">
        <f t="shared" si="47"/>
        <v>9045.7614341697663</v>
      </c>
      <c r="G37" s="111">
        <f t="shared" si="47"/>
        <v>8815.3854039573798</v>
      </c>
      <c r="H37" s="111">
        <f t="shared" si="47"/>
        <v>8579.651111782845</v>
      </c>
      <c r="I37" s="111">
        <f t="shared" si="47"/>
        <v>8338.7491223945781</v>
      </c>
      <c r="J37" s="111">
        <f t="shared" si="47"/>
        <v>8092.9043569439773</v>
      </c>
      <c r="K37" s="111">
        <f t="shared" si="47"/>
        <v>7842.3778029661207</v>
      </c>
      <c r="L37" s="111">
        <f t="shared" si="47"/>
        <v>7587.4680710232333</v>
      </c>
      <c r="M37" s="111">
        <f t="shared" si="47"/>
        <v>7328.5127546972153</v>
      </c>
      <c r="N37" s="111">
        <f t="shared" si="47"/>
        <v>7065.8895466824833</v>
      </c>
      <c r="O37" s="111">
        <f t="shared" si="47"/>
        <v>6800.0170600732417</v>
      </c>
      <c r="P37" s="111">
        <f t="shared" si="47"/>
        <v>6531.3553007232713</v>
      </c>
      <c r="Q37" s="111">
        <f t="shared" si="47"/>
        <v>6260.4057339711799</v>
      </c>
      <c r="R37" s="111">
        <f t="shared" si="47"/>
        <v>5987.7108872859662</v>
      </c>
      <c r="S37" s="111">
        <f t="shared" si="47"/>
        <v>5713.8534297380056</v>
      </c>
      <c r="T37" s="111">
        <f t="shared" si="47"/>
        <v>5439.454669902766</v>
      </c>
      <c r="U37" s="111">
        <f t="shared" si="47"/>
        <v>5165.1724161395205</v>
      </c>
      <c r="V37" s="111">
        <f t="shared" si="47"/>
        <v>4891.698147445999</v>
      </c>
      <c r="W37" s="111">
        <f t="shared" si="47"/>
        <v>4619.7534495632517</v>
      </c>
      <c r="X37" s="111">
        <f t="shared" si="47"/>
        <v>4350.0856799708654</v>
      </c>
      <c r="Y37" s="111">
        <f t="shared" si="47"/>
        <v>4083.4628371192312</v>
      </c>
      <c r="Z37" s="111">
        <f t="shared" si="47"/>
        <v>3820.6676238913915</v>
      </c>
      <c r="AA37" s="111">
        <f t="shared" si="47"/>
        <v>3562.4907129973885</v>
      </c>
      <c r="AB37" s="111" t="str">
        <f t="shared" si="47"/>
        <v/>
      </c>
      <c r="AC37" s="111" t="str">
        <f t="shared" si="47"/>
        <v/>
      </c>
      <c r="AD37" s="111" t="str">
        <f t="shared" si="47"/>
        <v/>
      </c>
      <c r="AE37" s="111" t="str">
        <f t="shared" si="47"/>
        <v/>
      </c>
      <c r="AF37" s="111" t="str">
        <f t="shared" si="47"/>
        <v/>
      </c>
      <c r="AG37" s="111" t="str">
        <f t="shared" si="47"/>
        <v/>
      </c>
      <c r="AH37" s="111" t="str">
        <f t="shared" si="47"/>
        <v/>
      </c>
      <c r="AI37" s="111" t="str">
        <f t="shared" ref="AI37:BN37" si="48">IF(ISNUMBER(outYear),AH37-AI39,"")</f>
        <v/>
      </c>
      <c r="AJ37" s="111" t="str">
        <f t="shared" si="48"/>
        <v/>
      </c>
      <c r="AK37" s="111" t="str">
        <f t="shared" si="48"/>
        <v/>
      </c>
      <c r="AL37" s="111" t="str">
        <f t="shared" si="48"/>
        <v/>
      </c>
      <c r="AM37" s="111" t="str">
        <f t="shared" si="48"/>
        <v/>
      </c>
      <c r="AN37" s="111" t="str">
        <f t="shared" si="48"/>
        <v/>
      </c>
      <c r="AO37" s="111" t="str">
        <f t="shared" si="48"/>
        <v/>
      </c>
      <c r="AP37" s="111" t="str">
        <f t="shared" si="48"/>
        <v/>
      </c>
      <c r="AQ37" s="111" t="str">
        <f t="shared" si="48"/>
        <v/>
      </c>
      <c r="AR37" s="111" t="str">
        <f t="shared" si="48"/>
        <v/>
      </c>
      <c r="AS37" s="111" t="str">
        <f t="shared" si="48"/>
        <v/>
      </c>
      <c r="AT37" s="111" t="str">
        <f t="shared" si="48"/>
        <v/>
      </c>
      <c r="AU37" s="111" t="str">
        <f t="shared" si="48"/>
        <v/>
      </c>
      <c r="AV37" s="111" t="str">
        <f t="shared" si="48"/>
        <v/>
      </c>
      <c r="AW37" s="111" t="str">
        <f t="shared" si="48"/>
        <v/>
      </c>
      <c r="AX37" s="111" t="str">
        <f t="shared" si="48"/>
        <v/>
      </c>
      <c r="AY37" s="111" t="str">
        <f t="shared" si="48"/>
        <v/>
      </c>
      <c r="AZ37" s="111" t="str">
        <f t="shared" si="48"/>
        <v/>
      </c>
      <c r="BA37" s="111" t="str">
        <f t="shared" si="48"/>
        <v/>
      </c>
      <c r="BB37" s="111" t="str">
        <f t="shared" si="48"/>
        <v/>
      </c>
      <c r="BC37" s="111" t="str">
        <f t="shared" si="48"/>
        <v/>
      </c>
      <c r="BD37" s="111" t="str">
        <f t="shared" si="48"/>
        <v/>
      </c>
      <c r="BE37" s="111" t="str">
        <f t="shared" si="48"/>
        <v/>
      </c>
      <c r="BF37" s="111" t="str">
        <f t="shared" si="48"/>
        <v/>
      </c>
      <c r="BG37" s="111" t="str">
        <f t="shared" si="48"/>
        <v/>
      </c>
      <c r="BH37" s="111" t="str">
        <f t="shared" si="48"/>
        <v/>
      </c>
      <c r="BI37" s="111" t="str">
        <f t="shared" si="48"/>
        <v/>
      </c>
      <c r="BJ37" s="111" t="str">
        <f t="shared" si="48"/>
        <v/>
      </c>
      <c r="BK37" s="111" t="str">
        <f t="shared" si="48"/>
        <v/>
      </c>
      <c r="BL37" s="111" t="str">
        <f t="shared" si="48"/>
        <v/>
      </c>
      <c r="BM37" s="111" t="str">
        <f t="shared" si="48"/>
        <v/>
      </c>
      <c r="BN37" s="111" t="str">
        <f t="shared" si="48"/>
        <v/>
      </c>
      <c r="BO37" s="111" t="str">
        <f t="shared" ref="BO37:CX37" si="49">IF(ISNUMBER(outYear),BN37-BO39,"")</f>
        <v/>
      </c>
      <c r="BP37" s="111" t="str">
        <f t="shared" si="49"/>
        <v/>
      </c>
      <c r="BQ37" s="111" t="str">
        <f t="shared" si="49"/>
        <v/>
      </c>
      <c r="BR37" s="111" t="str">
        <f t="shared" si="49"/>
        <v/>
      </c>
      <c r="BS37" s="111" t="str">
        <f t="shared" si="49"/>
        <v/>
      </c>
      <c r="BT37" s="111" t="str">
        <f t="shared" si="49"/>
        <v/>
      </c>
      <c r="BU37" s="111" t="str">
        <f t="shared" si="49"/>
        <v/>
      </c>
      <c r="BV37" s="111" t="str">
        <f t="shared" si="49"/>
        <v/>
      </c>
      <c r="BW37" s="111" t="str">
        <f t="shared" si="49"/>
        <v/>
      </c>
      <c r="BX37" s="111" t="str">
        <f t="shared" si="49"/>
        <v/>
      </c>
      <c r="BY37" s="111" t="str">
        <f t="shared" si="49"/>
        <v/>
      </c>
      <c r="BZ37" s="111" t="str">
        <f t="shared" si="49"/>
        <v/>
      </c>
      <c r="CA37" s="111" t="str">
        <f t="shared" si="49"/>
        <v/>
      </c>
      <c r="CB37" s="111" t="str">
        <f t="shared" si="49"/>
        <v/>
      </c>
      <c r="CC37" s="111" t="str">
        <f t="shared" si="49"/>
        <v/>
      </c>
      <c r="CD37" s="111" t="str">
        <f t="shared" si="49"/>
        <v/>
      </c>
      <c r="CE37" s="111" t="str">
        <f t="shared" si="49"/>
        <v/>
      </c>
      <c r="CF37" s="111" t="str">
        <f t="shared" si="49"/>
        <v/>
      </c>
      <c r="CG37" s="111" t="str">
        <f t="shared" si="49"/>
        <v/>
      </c>
      <c r="CH37" s="111" t="str">
        <f t="shared" si="49"/>
        <v/>
      </c>
      <c r="CI37" s="111" t="str">
        <f t="shared" si="49"/>
        <v/>
      </c>
      <c r="CJ37" s="111" t="str">
        <f t="shared" si="49"/>
        <v/>
      </c>
      <c r="CK37" s="111" t="str">
        <f t="shared" si="49"/>
        <v/>
      </c>
      <c r="CL37" s="111" t="str">
        <f t="shared" si="49"/>
        <v/>
      </c>
      <c r="CM37" s="111" t="str">
        <f t="shared" si="49"/>
        <v/>
      </c>
      <c r="CN37" s="111" t="str">
        <f t="shared" si="49"/>
        <v/>
      </c>
      <c r="CO37" s="111" t="str">
        <f t="shared" si="49"/>
        <v/>
      </c>
      <c r="CP37" s="111" t="str">
        <f t="shared" si="49"/>
        <v/>
      </c>
      <c r="CQ37" s="111" t="str">
        <f t="shared" si="49"/>
        <v/>
      </c>
      <c r="CR37" s="111" t="str">
        <f t="shared" si="49"/>
        <v/>
      </c>
      <c r="CS37" s="111" t="str">
        <f t="shared" si="49"/>
        <v/>
      </c>
      <c r="CT37" s="111" t="str">
        <f t="shared" si="49"/>
        <v/>
      </c>
      <c r="CU37" s="111" t="str">
        <f t="shared" si="49"/>
        <v/>
      </c>
      <c r="CV37" s="111" t="str">
        <f t="shared" si="49"/>
        <v/>
      </c>
      <c r="CW37" s="111" t="str">
        <f t="shared" si="49"/>
        <v/>
      </c>
      <c r="CX37" s="111" t="str">
        <f t="shared" si="49"/>
        <v/>
      </c>
    </row>
    <row r="38" spans="1:102" x14ac:dyDescent="0.2">
      <c r="A38" s="94" t="s">
        <v>188</v>
      </c>
      <c r="B38" s="23"/>
      <c r="C38" s="111">
        <f t="shared" ref="C38:AH38" si="50">IF(ISNUMBER(outYear),IF(outYear&gt;loan_term,0,B37*loan_rate/100),"")</f>
        <v>495.54849999999999</v>
      </c>
      <c r="D38" s="111">
        <f t="shared" si="50"/>
        <v>485.16554121405272</v>
      </c>
      <c r="E38" s="111">
        <f t="shared" si="50"/>
        <v>474.4918604144404</v>
      </c>
      <c r="F38" s="111">
        <f t="shared" si="50"/>
        <v>463.53105849974781</v>
      </c>
      <c r="G38" s="111">
        <f t="shared" si="50"/>
        <v>452.2880717084883</v>
      </c>
      <c r="H38" s="111">
        <f t="shared" si="50"/>
        <v>440.76927019786899</v>
      </c>
      <c r="I38" s="111">
        <f t="shared" si="50"/>
        <v>428.98255558914229</v>
      </c>
      <c r="J38" s="111">
        <f t="shared" si="50"/>
        <v>416.93745611972889</v>
      </c>
      <c r="K38" s="111">
        <f t="shared" si="50"/>
        <v>404.64521784719886</v>
      </c>
      <c r="L38" s="111">
        <f t="shared" si="50"/>
        <v>392.11889014830604</v>
      </c>
      <c r="M38" s="111">
        <f t="shared" si="50"/>
        <v>379.37340355116169</v>
      </c>
      <c r="N38" s="111">
        <f t="shared" si="50"/>
        <v>366.4256377348608</v>
      </c>
      <c r="O38" s="111">
        <f t="shared" si="50"/>
        <v>353.29447733412417</v>
      </c>
      <c r="P38" s="111">
        <f t="shared" si="50"/>
        <v>340.00085300366203</v>
      </c>
      <c r="Q38" s="111">
        <f t="shared" si="50"/>
        <v>326.56776503616356</v>
      </c>
      <c r="R38" s="111">
        <f t="shared" si="50"/>
        <v>313.020286698559</v>
      </c>
      <c r="S38" s="111">
        <f t="shared" si="50"/>
        <v>299.38554436429831</v>
      </c>
      <c r="T38" s="111">
        <f t="shared" si="50"/>
        <v>285.69267148690028</v>
      </c>
      <c r="U38" s="111">
        <f t="shared" si="50"/>
        <v>271.9727334951383</v>
      </c>
      <c r="V38" s="111">
        <f t="shared" si="50"/>
        <v>258.25862080697601</v>
      </c>
      <c r="W38" s="111">
        <f t="shared" si="50"/>
        <v>244.58490737229994</v>
      </c>
      <c r="X38" s="111">
        <f t="shared" si="50"/>
        <v>230.98767247816258</v>
      </c>
      <c r="Y38" s="111">
        <f t="shared" si="50"/>
        <v>217.50428399854326</v>
      </c>
      <c r="Z38" s="111">
        <f t="shared" si="50"/>
        <v>204.17314185596155</v>
      </c>
      <c r="AA38" s="111">
        <f t="shared" si="50"/>
        <v>191.03338119456959</v>
      </c>
      <c r="AB38" s="111" t="str">
        <f t="shared" si="50"/>
        <v/>
      </c>
      <c r="AC38" s="111" t="str">
        <f t="shared" si="50"/>
        <v/>
      </c>
      <c r="AD38" s="111" t="str">
        <f t="shared" si="50"/>
        <v/>
      </c>
      <c r="AE38" s="111" t="str">
        <f t="shared" si="50"/>
        <v/>
      </c>
      <c r="AF38" s="111" t="str">
        <f t="shared" si="50"/>
        <v/>
      </c>
      <c r="AG38" s="111" t="str">
        <f t="shared" si="50"/>
        <v/>
      </c>
      <c r="AH38" s="111" t="str">
        <f t="shared" si="50"/>
        <v/>
      </c>
      <c r="AI38" s="111" t="str">
        <f t="shared" ref="AI38:BN38" si="51">IF(ISNUMBER(outYear),IF(outYear&gt;loan_term,0,AH37*loan_rate/100),"")</f>
        <v/>
      </c>
      <c r="AJ38" s="111" t="str">
        <f t="shared" si="51"/>
        <v/>
      </c>
      <c r="AK38" s="111" t="str">
        <f t="shared" si="51"/>
        <v/>
      </c>
      <c r="AL38" s="111" t="str">
        <f t="shared" si="51"/>
        <v/>
      </c>
      <c r="AM38" s="111" t="str">
        <f t="shared" si="51"/>
        <v/>
      </c>
      <c r="AN38" s="111" t="str">
        <f t="shared" si="51"/>
        <v/>
      </c>
      <c r="AO38" s="111" t="str">
        <f t="shared" si="51"/>
        <v/>
      </c>
      <c r="AP38" s="111" t="str">
        <f t="shared" si="51"/>
        <v/>
      </c>
      <c r="AQ38" s="111" t="str">
        <f t="shared" si="51"/>
        <v/>
      </c>
      <c r="AR38" s="111" t="str">
        <f t="shared" si="51"/>
        <v/>
      </c>
      <c r="AS38" s="111" t="str">
        <f t="shared" si="51"/>
        <v/>
      </c>
      <c r="AT38" s="111" t="str">
        <f t="shared" si="51"/>
        <v/>
      </c>
      <c r="AU38" s="111" t="str">
        <f t="shared" si="51"/>
        <v/>
      </c>
      <c r="AV38" s="111" t="str">
        <f t="shared" si="51"/>
        <v/>
      </c>
      <c r="AW38" s="111" t="str">
        <f t="shared" si="51"/>
        <v/>
      </c>
      <c r="AX38" s="111" t="str">
        <f t="shared" si="51"/>
        <v/>
      </c>
      <c r="AY38" s="111" t="str">
        <f t="shared" si="51"/>
        <v/>
      </c>
      <c r="AZ38" s="111" t="str">
        <f t="shared" si="51"/>
        <v/>
      </c>
      <c r="BA38" s="111" t="str">
        <f t="shared" si="51"/>
        <v/>
      </c>
      <c r="BB38" s="111" t="str">
        <f t="shared" si="51"/>
        <v/>
      </c>
      <c r="BC38" s="111" t="str">
        <f t="shared" si="51"/>
        <v/>
      </c>
      <c r="BD38" s="111" t="str">
        <f t="shared" si="51"/>
        <v/>
      </c>
      <c r="BE38" s="111" t="str">
        <f t="shared" si="51"/>
        <v/>
      </c>
      <c r="BF38" s="111" t="str">
        <f t="shared" si="51"/>
        <v/>
      </c>
      <c r="BG38" s="111" t="str">
        <f t="shared" si="51"/>
        <v/>
      </c>
      <c r="BH38" s="111" t="str">
        <f t="shared" si="51"/>
        <v/>
      </c>
      <c r="BI38" s="111" t="str">
        <f t="shared" si="51"/>
        <v/>
      </c>
      <c r="BJ38" s="111" t="str">
        <f t="shared" si="51"/>
        <v/>
      </c>
      <c r="BK38" s="111" t="str">
        <f t="shared" si="51"/>
        <v/>
      </c>
      <c r="BL38" s="111" t="str">
        <f t="shared" si="51"/>
        <v/>
      </c>
      <c r="BM38" s="111" t="str">
        <f t="shared" si="51"/>
        <v/>
      </c>
      <c r="BN38" s="111" t="str">
        <f t="shared" si="51"/>
        <v/>
      </c>
      <c r="BO38" s="111" t="str">
        <f t="shared" ref="BO38:CX38" si="52">IF(ISNUMBER(outYear),IF(outYear&gt;loan_term,0,BN37*loan_rate/100),"")</f>
        <v/>
      </c>
      <c r="BP38" s="111" t="str">
        <f t="shared" si="52"/>
        <v/>
      </c>
      <c r="BQ38" s="111" t="str">
        <f t="shared" si="52"/>
        <v/>
      </c>
      <c r="BR38" s="111" t="str">
        <f t="shared" si="52"/>
        <v/>
      </c>
      <c r="BS38" s="111" t="str">
        <f t="shared" si="52"/>
        <v/>
      </c>
      <c r="BT38" s="111" t="str">
        <f t="shared" si="52"/>
        <v/>
      </c>
      <c r="BU38" s="111" t="str">
        <f t="shared" si="52"/>
        <v/>
      </c>
      <c r="BV38" s="111" t="str">
        <f t="shared" si="52"/>
        <v/>
      </c>
      <c r="BW38" s="111" t="str">
        <f t="shared" si="52"/>
        <v/>
      </c>
      <c r="BX38" s="111" t="str">
        <f t="shared" si="52"/>
        <v/>
      </c>
      <c r="BY38" s="111" t="str">
        <f t="shared" si="52"/>
        <v/>
      </c>
      <c r="BZ38" s="111" t="str">
        <f t="shared" si="52"/>
        <v/>
      </c>
      <c r="CA38" s="111" t="str">
        <f t="shared" si="52"/>
        <v/>
      </c>
      <c r="CB38" s="111" t="str">
        <f t="shared" si="52"/>
        <v/>
      </c>
      <c r="CC38" s="111" t="str">
        <f t="shared" si="52"/>
        <v/>
      </c>
      <c r="CD38" s="111" t="str">
        <f t="shared" si="52"/>
        <v/>
      </c>
      <c r="CE38" s="111" t="str">
        <f t="shared" si="52"/>
        <v/>
      </c>
      <c r="CF38" s="111" t="str">
        <f t="shared" si="52"/>
        <v/>
      </c>
      <c r="CG38" s="111" t="str">
        <f t="shared" si="52"/>
        <v/>
      </c>
      <c r="CH38" s="111" t="str">
        <f t="shared" si="52"/>
        <v/>
      </c>
      <c r="CI38" s="111" t="str">
        <f t="shared" si="52"/>
        <v/>
      </c>
      <c r="CJ38" s="111" t="str">
        <f t="shared" si="52"/>
        <v/>
      </c>
      <c r="CK38" s="111" t="str">
        <f t="shared" si="52"/>
        <v/>
      </c>
      <c r="CL38" s="111" t="str">
        <f t="shared" si="52"/>
        <v/>
      </c>
      <c r="CM38" s="111" t="str">
        <f t="shared" si="52"/>
        <v/>
      </c>
      <c r="CN38" s="111" t="str">
        <f t="shared" si="52"/>
        <v/>
      </c>
      <c r="CO38" s="111" t="str">
        <f t="shared" si="52"/>
        <v/>
      </c>
      <c r="CP38" s="111" t="str">
        <f t="shared" si="52"/>
        <v/>
      </c>
      <c r="CQ38" s="111" t="str">
        <f t="shared" si="52"/>
        <v/>
      </c>
      <c r="CR38" s="111" t="str">
        <f t="shared" si="52"/>
        <v/>
      </c>
      <c r="CS38" s="111" t="str">
        <f t="shared" si="52"/>
        <v/>
      </c>
      <c r="CT38" s="111" t="str">
        <f t="shared" si="52"/>
        <v/>
      </c>
      <c r="CU38" s="111" t="str">
        <f t="shared" si="52"/>
        <v/>
      </c>
      <c r="CV38" s="111" t="str">
        <f t="shared" si="52"/>
        <v/>
      </c>
      <c r="CW38" s="111" t="str">
        <f t="shared" si="52"/>
        <v/>
      </c>
      <c r="CX38" s="111" t="str">
        <f t="shared" si="52"/>
        <v/>
      </c>
    </row>
    <row r="39" spans="1:102" x14ac:dyDescent="0.2">
      <c r="A39" s="94" t="s">
        <v>190</v>
      </c>
      <c r="B39" s="23"/>
      <c r="C39" s="111">
        <f t="shared" ref="C39:AH39" si="53">IF(ISNUMBER(outYear),IF(outYear&gt;loan_term,0,-PPMT(loan_rate/100,outYear,loan_term,B37,0,0)),"")</f>
        <v>207.65917571894576</v>
      </c>
      <c r="D39" s="111">
        <f t="shared" si="53"/>
        <v>213.47361599224644</v>
      </c>
      <c r="E39" s="111">
        <f t="shared" si="53"/>
        <v>219.21603829385108</v>
      </c>
      <c r="F39" s="111">
        <f t="shared" si="53"/>
        <v>224.85973582518909</v>
      </c>
      <c r="G39" s="111">
        <f t="shared" si="53"/>
        <v>230.37603021238698</v>
      </c>
      <c r="H39" s="111">
        <f t="shared" si="53"/>
        <v>235.73429217453497</v>
      </c>
      <c r="I39" s="111">
        <f t="shared" si="53"/>
        <v>240.90198938826657</v>
      </c>
      <c r="J39" s="111">
        <f t="shared" si="53"/>
        <v>245.84476545060099</v>
      </c>
      <c r="K39" s="111">
        <f t="shared" si="53"/>
        <v>250.52655397785671</v>
      </c>
      <c r="L39" s="111">
        <f t="shared" si="53"/>
        <v>254.90973194288733</v>
      </c>
      <c r="M39" s="111">
        <f t="shared" si="53"/>
        <v>258.95531632601836</v>
      </c>
      <c r="N39" s="111">
        <f t="shared" si="53"/>
        <v>262.62320801473192</v>
      </c>
      <c r="O39" s="111">
        <f t="shared" si="53"/>
        <v>265.87248660924132</v>
      </c>
      <c r="P39" s="111">
        <f t="shared" si="53"/>
        <v>268.66175934997062</v>
      </c>
      <c r="Q39" s="111">
        <f t="shared" si="53"/>
        <v>270.94956675209113</v>
      </c>
      <c r="R39" s="111">
        <f t="shared" si="53"/>
        <v>272.69484668521341</v>
      </c>
      <c r="S39" s="111">
        <f t="shared" si="53"/>
        <v>273.85745754796056</v>
      </c>
      <c r="T39" s="111">
        <f t="shared" si="53"/>
        <v>274.39875983523973</v>
      </c>
      <c r="U39" s="111">
        <f t="shared" si="53"/>
        <v>274.28225376324519</v>
      </c>
      <c r="V39" s="111">
        <f t="shared" si="53"/>
        <v>273.47426869352142</v>
      </c>
      <c r="W39" s="111">
        <f t="shared" si="53"/>
        <v>271.94469788274705</v>
      </c>
      <c r="X39" s="111">
        <f t="shared" si="53"/>
        <v>269.66776959238621</v>
      </c>
      <c r="Y39" s="111">
        <f t="shared" si="53"/>
        <v>266.62284285163423</v>
      </c>
      <c r="Z39" s="111">
        <f t="shared" si="53"/>
        <v>262.79521322783967</v>
      </c>
      <c r="AA39" s="111">
        <f t="shared" si="53"/>
        <v>258.1769108940029</v>
      </c>
      <c r="AB39" s="111" t="str">
        <f t="shared" si="53"/>
        <v/>
      </c>
      <c r="AC39" s="111" t="str">
        <f t="shared" si="53"/>
        <v/>
      </c>
      <c r="AD39" s="111" t="str">
        <f t="shared" si="53"/>
        <v/>
      </c>
      <c r="AE39" s="111" t="str">
        <f t="shared" si="53"/>
        <v/>
      </c>
      <c r="AF39" s="111" t="str">
        <f t="shared" si="53"/>
        <v/>
      </c>
      <c r="AG39" s="111" t="str">
        <f t="shared" si="53"/>
        <v/>
      </c>
      <c r="AH39" s="111" t="str">
        <f t="shared" si="53"/>
        <v/>
      </c>
      <c r="AI39" s="111" t="str">
        <f t="shared" ref="AI39:BN39" si="54">IF(ISNUMBER(outYear),IF(outYear&gt;loan_term,0,-PPMT(loan_rate/100,outYear,loan_term,AH37,0,0)),"")</f>
        <v/>
      </c>
      <c r="AJ39" s="111" t="str">
        <f t="shared" si="54"/>
        <v/>
      </c>
      <c r="AK39" s="111" t="str">
        <f t="shared" si="54"/>
        <v/>
      </c>
      <c r="AL39" s="111" t="str">
        <f t="shared" si="54"/>
        <v/>
      </c>
      <c r="AM39" s="111" t="str">
        <f t="shared" si="54"/>
        <v/>
      </c>
      <c r="AN39" s="111" t="str">
        <f t="shared" si="54"/>
        <v/>
      </c>
      <c r="AO39" s="111" t="str">
        <f t="shared" si="54"/>
        <v/>
      </c>
      <c r="AP39" s="111" t="str">
        <f t="shared" si="54"/>
        <v/>
      </c>
      <c r="AQ39" s="111" t="str">
        <f t="shared" si="54"/>
        <v/>
      </c>
      <c r="AR39" s="111" t="str">
        <f t="shared" si="54"/>
        <v/>
      </c>
      <c r="AS39" s="111" t="str">
        <f t="shared" si="54"/>
        <v/>
      </c>
      <c r="AT39" s="111" t="str">
        <f t="shared" si="54"/>
        <v/>
      </c>
      <c r="AU39" s="111" t="str">
        <f t="shared" si="54"/>
        <v/>
      </c>
      <c r="AV39" s="111" t="str">
        <f t="shared" si="54"/>
        <v/>
      </c>
      <c r="AW39" s="111" t="str">
        <f t="shared" si="54"/>
        <v/>
      </c>
      <c r="AX39" s="111" t="str">
        <f t="shared" si="54"/>
        <v/>
      </c>
      <c r="AY39" s="111" t="str">
        <f t="shared" si="54"/>
        <v/>
      </c>
      <c r="AZ39" s="111" t="str">
        <f t="shared" si="54"/>
        <v/>
      </c>
      <c r="BA39" s="111" t="str">
        <f t="shared" si="54"/>
        <v/>
      </c>
      <c r="BB39" s="111" t="str">
        <f t="shared" si="54"/>
        <v/>
      </c>
      <c r="BC39" s="111" t="str">
        <f t="shared" si="54"/>
        <v/>
      </c>
      <c r="BD39" s="111" t="str">
        <f t="shared" si="54"/>
        <v/>
      </c>
      <c r="BE39" s="111" t="str">
        <f t="shared" si="54"/>
        <v/>
      </c>
      <c r="BF39" s="111" t="str">
        <f t="shared" si="54"/>
        <v/>
      </c>
      <c r="BG39" s="111" t="str">
        <f t="shared" si="54"/>
        <v/>
      </c>
      <c r="BH39" s="111" t="str">
        <f t="shared" si="54"/>
        <v/>
      </c>
      <c r="BI39" s="111" t="str">
        <f t="shared" si="54"/>
        <v/>
      </c>
      <c r="BJ39" s="111" t="str">
        <f t="shared" si="54"/>
        <v/>
      </c>
      <c r="BK39" s="111" t="str">
        <f t="shared" si="54"/>
        <v/>
      </c>
      <c r="BL39" s="111" t="str">
        <f t="shared" si="54"/>
        <v/>
      </c>
      <c r="BM39" s="111" t="str">
        <f t="shared" si="54"/>
        <v/>
      </c>
      <c r="BN39" s="111" t="str">
        <f t="shared" si="54"/>
        <v/>
      </c>
      <c r="BO39" s="111" t="str">
        <f t="shared" ref="BO39:CX39" si="55">IF(ISNUMBER(outYear),IF(outYear&gt;loan_term,0,-PPMT(loan_rate/100,outYear,loan_term,BN37,0,0)),"")</f>
        <v/>
      </c>
      <c r="BP39" s="111" t="str">
        <f t="shared" si="55"/>
        <v/>
      </c>
      <c r="BQ39" s="111" t="str">
        <f t="shared" si="55"/>
        <v/>
      </c>
      <c r="BR39" s="111" t="str">
        <f t="shared" si="55"/>
        <v/>
      </c>
      <c r="BS39" s="111" t="str">
        <f t="shared" si="55"/>
        <v/>
      </c>
      <c r="BT39" s="111" t="str">
        <f t="shared" si="55"/>
        <v/>
      </c>
      <c r="BU39" s="111" t="str">
        <f t="shared" si="55"/>
        <v/>
      </c>
      <c r="BV39" s="111" t="str">
        <f t="shared" si="55"/>
        <v/>
      </c>
      <c r="BW39" s="111" t="str">
        <f t="shared" si="55"/>
        <v/>
      </c>
      <c r="BX39" s="111" t="str">
        <f t="shared" si="55"/>
        <v/>
      </c>
      <c r="BY39" s="111" t="str">
        <f t="shared" si="55"/>
        <v/>
      </c>
      <c r="BZ39" s="111" t="str">
        <f t="shared" si="55"/>
        <v/>
      </c>
      <c r="CA39" s="111" t="str">
        <f t="shared" si="55"/>
        <v/>
      </c>
      <c r="CB39" s="111" t="str">
        <f t="shared" si="55"/>
        <v/>
      </c>
      <c r="CC39" s="111" t="str">
        <f t="shared" si="55"/>
        <v/>
      </c>
      <c r="CD39" s="111" t="str">
        <f t="shared" si="55"/>
        <v/>
      </c>
      <c r="CE39" s="111" t="str">
        <f t="shared" si="55"/>
        <v/>
      </c>
      <c r="CF39" s="111" t="str">
        <f t="shared" si="55"/>
        <v/>
      </c>
      <c r="CG39" s="111" t="str">
        <f t="shared" si="55"/>
        <v/>
      </c>
      <c r="CH39" s="111" t="str">
        <f t="shared" si="55"/>
        <v/>
      </c>
      <c r="CI39" s="111" t="str">
        <f t="shared" si="55"/>
        <v/>
      </c>
      <c r="CJ39" s="111" t="str">
        <f t="shared" si="55"/>
        <v/>
      </c>
      <c r="CK39" s="111" t="str">
        <f t="shared" si="55"/>
        <v/>
      </c>
      <c r="CL39" s="111" t="str">
        <f t="shared" si="55"/>
        <v/>
      </c>
      <c r="CM39" s="111" t="str">
        <f t="shared" si="55"/>
        <v/>
      </c>
      <c r="CN39" s="111" t="str">
        <f t="shared" si="55"/>
        <v/>
      </c>
      <c r="CO39" s="111" t="str">
        <f t="shared" si="55"/>
        <v/>
      </c>
      <c r="CP39" s="111" t="str">
        <f t="shared" si="55"/>
        <v/>
      </c>
      <c r="CQ39" s="111" t="str">
        <f t="shared" si="55"/>
        <v/>
      </c>
      <c r="CR39" s="111" t="str">
        <f t="shared" si="55"/>
        <v/>
      </c>
      <c r="CS39" s="111" t="str">
        <f t="shared" si="55"/>
        <v/>
      </c>
      <c r="CT39" s="111" t="str">
        <f t="shared" si="55"/>
        <v/>
      </c>
      <c r="CU39" s="111" t="str">
        <f t="shared" si="55"/>
        <v/>
      </c>
      <c r="CV39" s="111" t="str">
        <f t="shared" si="55"/>
        <v/>
      </c>
      <c r="CW39" s="111" t="str">
        <f t="shared" si="55"/>
        <v/>
      </c>
      <c r="CX39" s="111" t="str">
        <f t="shared" si="55"/>
        <v/>
      </c>
    </row>
    <row r="40" spans="1:102" x14ac:dyDescent="0.2">
      <c r="A40" s="103" t="s">
        <v>189</v>
      </c>
      <c r="B40" s="98"/>
      <c r="C40" s="112">
        <f>IF(ISNUMBER(outYear),+C38+C39,"")</f>
        <v>703.20767571894578</v>
      </c>
      <c r="D40" s="112">
        <f t="shared" ref="D40:AH40" si="56">IF(ISNUMBER(outYear),+D38+D39,"")</f>
        <v>698.63915720629916</v>
      </c>
      <c r="E40" s="112">
        <f t="shared" si="56"/>
        <v>693.70789870829151</v>
      </c>
      <c r="F40" s="112">
        <f t="shared" si="56"/>
        <v>688.39079432493691</v>
      </c>
      <c r="G40" s="112">
        <f t="shared" si="56"/>
        <v>682.66410192087528</v>
      </c>
      <c r="H40" s="112">
        <f t="shared" si="56"/>
        <v>676.50356237240396</v>
      </c>
      <c r="I40" s="112">
        <f t="shared" si="56"/>
        <v>669.88454497740884</v>
      </c>
      <c r="J40" s="112">
        <f t="shared" si="56"/>
        <v>662.78222157032985</v>
      </c>
      <c r="K40" s="112">
        <f t="shared" si="56"/>
        <v>655.17177182505554</v>
      </c>
      <c r="L40" s="112">
        <f t="shared" si="56"/>
        <v>647.02862209119337</v>
      </c>
      <c r="M40" s="112">
        <f t="shared" si="56"/>
        <v>638.32871987717999</v>
      </c>
      <c r="N40" s="112">
        <f t="shared" si="56"/>
        <v>629.04884574959272</v>
      </c>
      <c r="O40" s="112">
        <f t="shared" si="56"/>
        <v>619.16696394336554</v>
      </c>
      <c r="P40" s="112">
        <f t="shared" si="56"/>
        <v>608.66261235363265</v>
      </c>
      <c r="Q40" s="112">
        <f t="shared" si="56"/>
        <v>597.51733178825475</v>
      </c>
      <c r="R40" s="112">
        <f t="shared" si="56"/>
        <v>585.71513338377235</v>
      </c>
      <c r="S40" s="112">
        <f t="shared" si="56"/>
        <v>573.24300191225893</v>
      </c>
      <c r="T40" s="112">
        <f t="shared" si="56"/>
        <v>560.09143132214001</v>
      </c>
      <c r="U40" s="112">
        <f t="shared" si="56"/>
        <v>546.25498725838349</v>
      </c>
      <c r="V40" s="112">
        <f t="shared" si="56"/>
        <v>531.73288950049744</v>
      </c>
      <c r="W40" s="112">
        <f t="shared" si="56"/>
        <v>516.52960525504704</v>
      </c>
      <c r="X40" s="112">
        <f t="shared" si="56"/>
        <v>500.65544207054882</v>
      </c>
      <c r="Y40" s="112">
        <f t="shared" si="56"/>
        <v>484.12712685017749</v>
      </c>
      <c r="Z40" s="112">
        <f t="shared" si="56"/>
        <v>466.96835508380121</v>
      </c>
      <c r="AA40" s="112">
        <f t="shared" si="56"/>
        <v>449.21029208857249</v>
      </c>
      <c r="AB40" s="112" t="str">
        <f t="shared" si="56"/>
        <v/>
      </c>
      <c r="AC40" s="112" t="str">
        <f t="shared" si="56"/>
        <v/>
      </c>
      <c r="AD40" s="112" t="str">
        <f t="shared" si="56"/>
        <v/>
      </c>
      <c r="AE40" s="112" t="str">
        <f t="shared" si="56"/>
        <v/>
      </c>
      <c r="AF40" s="112" t="str">
        <f t="shared" si="56"/>
        <v/>
      </c>
      <c r="AG40" s="112" t="str">
        <f t="shared" si="56"/>
        <v/>
      </c>
      <c r="AH40" s="112" t="str">
        <f t="shared" si="56"/>
        <v/>
      </c>
      <c r="AI40" s="112" t="str">
        <f t="shared" ref="AI40:BN40" si="57">IF(ISNUMBER(outYear),+AI38+AI39,"")</f>
        <v/>
      </c>
      <c r="AJ40" s="112" t="str">
        <f t="shared" si="57"/>
        <v/>
      </c>
      <c r="AK40" s="112" t="str">
        <f t="shared" si="57"/>
        <v/>
      </c>
      <c r="AL40" s="112" t="str">
        <f t="shared" si="57"/>
        <v/>
      </c>
      <c r="AM40" s="112" t="str">
        <f t="shared" si="57"/>
        <v/>
      </c>
      <c r="AN40" s="112" t="str">
        <f t="shared" si="57"/>
        <v/>
      </c>
      <c r="AO40" s="112" t="str">
        <f t="shared" si="57"/>
        <v/>
      </c>
      <c r="AP40" s="112" t="str">
        <f t="shared" si="57"/>
        <v/>
      </c>
      <c r="AQ40" s="112" t="str">
        <f t="shared" si="57"/>
        <v/>
      </c>
      <c r="AR40" s="112" t="str">
        <f t="shared" si="57"/>
        <v/>
      </c>
      <c r="AS40" s="112" t="str">
        <f t="shared" si="57"/>
        <v/>
      </c>
      <c r="AT40" s="112" t="str">
        <f t="shared" si="57"/>
        <v/>
      </c>
      <c r="AU40" s="112" t="str">
        <f t="shared" si="57"/>
        <v/>
      </c>
      <c r="AV40" s="112" t="str">
        <f t="shared" si="57"/>
        <v/>
      </c>
      <c r="AW40" s="112" t="str">
        <f t="shared" si="57"/>
        <v/>
      </c>
      <c r="AX40" s="112" t="str">
        <f t="shared" si="57"/>
        <v/>
      </c>
      <c r="AY40" s="112" t="str">
        <f t="shared" si="57"/>
        <v/>
      </c>
      <c r="AZ40" s="112" t="str">
        <f t="shared" si="57"/>
        <v/>
      </c>
      <c r="BA40" s="112" t="str">
        <f t="shared" si="57"/>
        <v/>
      </c>
      <c r="BB40" s="112" t="str">
        <f t="shared" si="57"/>
        <v/>
      </c>
      <c r="BC40" s="112" t="str">
        <f t="shared" si="57"/>
        <v/>
      </c>
      <c r="BD40" s="112" t="str">
        <f t="shared" si="57"/>
        <v/>
      </c>
      <c r="BE40" s="112" t="str">
        <f t="shared" si="57"/>
        <v/>
      </c>
      <c r="BF40" s="112" t="str">
        <f t="shared" si="57"/>
        <v/>
      </c>
      <c r="BG40" s="112" t="str">
        <f t="shared" si="57"/>
        <v/>
      </c>
      <c r="BH40" s="112" t="str">
        <f t="shared" si="57"/>
        <v/>
      </c>
      <c r="BI40" s="112" t="str">
        <f t="shared" si="57"/>
        <v/>
      </c>
      <c r="BJ40" s="112" t="str">
        <f t="shared" si="57"/>
        <v/>
      </c>
      <c r="BK40" s="112" t="str">
        <f t="shared" si="57"/>
        <v/>
      </c>
      <c r="BL40" s="112" t="str">
        <f t="shared" si="57"/>
        <v/>
      </c>
      <c r="BM40" s="112" t="str">
        <f t="shared" si="57"/>
        <v/>
      </c>
      <c r="BN40" s="112" t="str">
        <f t="shared" si="57"/>
        <v/>
      </c>
      <c r="BO40" s="112" t="str">
        <f t="shared" ref="BO40:CT40" si="58">IF(ISNUMBER(outYear),+BO38+BO39,"")</f>
        <v/>
      </c>
      <c r="BP40" s="112" t="str">
        <f t="shared" si="58"/>
        <v/>
      </c>
      <c r="BQ40" s="112" t="str">
        <f t="shared" si="58"/>
        <v/>
      </c>
      <c r="BR40" s="112" t="str">
        <f t="shared" si="58"/>
        <v/>
      </c>
      <c r="BS40" s="112" t="str">
        <f t="shared" si="58"/>
        <v/>
      </c>
      <c r="BT40" s="112" t="str">
        <f t="shared" si="58"/>
        <v/>
      </c>
      <c r="BU40" s="112" t="str">
        <f t="shared" si="58"/>
        <v/>
      </c>
      <c r="BV40" s="112" t="str">
        <f t="shared" si="58"/>
        <v/>
      </c>
      <c r="BW40" s="112" t="str">
        <f t="shared" si="58"/>
        <v/>
      </c>
      <c r="BX40" s="112" t="str">
        <f t="shared" si="58"/>
        <v/>
      </c>
      <c r="BY40" s="112" t="str">
        <f t="shared" si="58"/>
        <v/>
      </c>
      <c r="BZ40" s="112" t="str">
        <f t="shared" si="58"/>
        <v/>
      </c>
      <c r="CA40" s="112" t="str">
        <f t="shared" si="58"/>
        <v/>
      </c>
      <c r="CB40" s="112" t="str">
        <f t="shared" si="58"/>
        <v/>
      </c>
      <c r="CC40" s="112" t="str">
        <f t="shared" si="58"/>
        <v/>
      </c>
      <c r="CD40" s="112" t="str">
        <f t="shared" si="58"/>
        <v/>
      </c>
      <c r="CE40" s="112" t="str">
        <f t="shared" si="58"/>
        <v/>
      </c>
      <c r="CF40" s="112" t="str">
        <f t="shared" si="58"/>
        <v/>
      </c>
      <c r="CG40" s="112" t="str">
        <f t="shared" si="58"/>
        <v/>
      </c>
      <c r="CH40" s="112" t="str">
        <f t="shared" si="58"/>
        <v/>
      </c>
      <c r="CI40" s="112" t="str">
        <f t="shared" si="58"/>
        <v/>
      </c>
      <c r="CJ40" s="112" t="str">
        <f t="shared" si="58"/>
        <v/>
      </c>
      <c r="CK40" s="112" t="str">
        <f t="shared" si="58"/>
        <v/>
      </c>
      <c r="CL40" s="112" t="str">
        <f t="shared" si="58"/>
        <v/>
      </c>
      <c r="CM40" s="112" t="str">
        <f t="shared" si="58"/>
        <v/>
      </c>
      <c r="CN40" s="112" t="str">
        <f t="shared" si="58"/>
        <v/>
      </c>
      <c r="CO40" s="112" t="str">
        <f t="shared" si="58"/>
        <v/>
      </c>
      <c r="CP40" s="112" t="str">
        <f t="shared" si="58"/>
        <v/>
      </c>
      <c r="CQ40" s="112" t="str">
        <f t="shared" si="58"/>
        <v/>
      </c>
      <c r="CR40" s="112" t="str">
        <f t="shared" si="58"/>
        <v/>
      </c>
      <c r="CS40" s="112" t="str">
        <f t="shared" si="58"/>
        <v/>
      </c>
      <c r="CT40" s="112" t="str">
        <f t="shared" si="58"/>
        <v/>
      </c>
      <c r="CU40" s="112" t="str">
        <f>IF(ISNUMBER(outYear),+CU38+CU39,"")</f>
        <v/>
      </c>
      <c r="CV40" s="112" t="str">
        <f>IF(ISNUMBER(outYear),+CV38+CV39,"")</f>
        <v/>
      </c>
      <c r="CW40" s="112" t="str">
        <f>IF(ISNUMBER(outYear),+CW38+CW39,"")</f>
        <v/>
      </c>
      <c r="CX40" s="112" t="str">
        <f>IF(ISNUMBER(outYear),+CX38+CX39,"")</f>
        <v/>
      </c>
    </row>
    <row r="41" spans="1:102" x14ac:dyDescent="0.2">
      <c r="A41" s="18"/>
      <c r="B41" s="23"/>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row>
    <row r="42" spans="1:102" x14ac:dyDescent="0.2">
      <c r="A42" s="114" t="s">
        <v>191</v>
      </c>
      <c r="B42" s="111">
        <f>-B35</f>
        <v>0</v>
      </c>
      <c r="C42" s="111">
        <f t="shared" ref="C42:AH42" si="59">IF(ISNUMBER(C2),-(C22+C40),"")</f>
        <v>-1028.4719257189458</v>
      </c>
      <c r="D42" s="111">
        <f t="shared" si="59"/>
        <v>-1027.0795284562992</v>
      </c>
      <c r="E42" s="111">
        <f t="shared" si="59"/>
        <v>-1025.4037942395414</v>
      </c>
      <c r="F42" s="111">
        <f t="shared" si="59"/>
        <v>-1023.4236022444682</v>
      </c>
      <c r="G42" s="111">
        <f t="shared" si="59"/>
        <v>-1021.1172450383948</v>
      </c>
      <c r="H42" s="111">
        <f t="shared" si="59"/>
        <v>-1018.4625490678613</v>
      </c>
      <c r="I42" s="111">
        <f t="shared" si="59"/>
        <v>-1015.4370213402527</v>
      </c>
      <c r="J42" s="111">
        <f t="shared" si="59"/>
        <v>-1012.0180248422448</v>
      </c>
      <c r="K42" s="111">
        <f t="shared" si="59"/>
        <v>-1008.1829851787684</v>
      </c>
      <c r="L42" s="111">
        <f t="shared" si="59"/>
        <v>-1003.909630778749</v>
      </c>
      <c r="M42" s="111">
        <f t="shared" si="59"/>
        <v>-999.17626878192448</v>
      </c>
      <c r="N42" s="111">
        <f t="shared" si="59"/>
        <v>-993.96209837695585</v>
      </c>
      <c r="O42" s="111">
        <f t="shared" si="59"/>
        <v>-988.24756288641277</v>
      </c>
      <c r="P42" s="111">
        <f t="shared" si="59"/>
        <v>-982.01474127025608</v>
      </c>
      <c r="Q42" s="111">
        <f t="shared" si="59"/>
        <v>-975.24777892779366</v>
      </c>
      <c r="R42" s="111">
        <f t="shared" si="59"/>
        <v>-967.93335670179977</v>
      </c>
      <c r="S42" s="111">
        <f t="shared" si="59"/>
        <v>-960.06119581323708</v>
      </c>
      <c r="T42" s="111">
        <f t="shared" si="59"/>
        <v>-951.6245950706425</v>
      </c>
      <c r="U42" s="111">
        <f t="shared" si="59"/>
        <v>-942.62099510059863</v>
      </c>
      <c r="V42" s="111">
        <f t="shared" si="59"/>
        <v>-933.05256253876792</v>
      </c>
      <c r="W42" s="111">
        <f t="shared" si="59"/>
        <v>-922.9267851192742</v>
      </c>
      <c r="X42" s="111">
        <f t="shared" si="59"/>
        <v>-912.25706643138165</v>
      </c>
      <c r="Y42" s="111">
        <f t="shared" si="59"/>
        <v>-901.06330682003113</v>
      </c>
      <c r="Z42" s="111">
        <f t="shared" si="59"/>
        <v>-889.37245455290122</v>
      </c>
      <c r="AA42" s="111">
        <f t="shared" si="59"/>
        <v>-877.21900904440008</v>
      </c>
      <c r="AB42" s="111" t="str">
        <f t="shared" si="59"/>
        <v/>
      </c>
      <c r="AC42" s="111" t="str">
        <f t="shared" si="59"/>
        <v/>
      </c>
      <c r="AD42" s="111" t="str">
        <f t="shared" si="59"/>
        <v/>
      </c>
      <c r="AE42" s="111" t="str">
        <f t="shared" si="59"/>
        <v/>
      </c>
      <c r="AF42" s="111" t="str">
        <f t="shared" si="59"/>
        <v/>
      </c>
      <c r="AG42" s="111" t="str">
        <f t="shared" si="59"/>
        <v/>
      </c>
      <c r="AH42" s="111" t="str">
        <f t="shared" si="59"/>
        <v/>
      </c>
      <c r="AI42" s="111" t="str">
        <f t="shared" ref="AI42:BN42" si="60">IF(ISNUMBER(AI2),-(AI22+AI40),"")</f>
        <v/>
      </c>
      <c r="AJ42" s="111" t="str">
        <f t="shared" si="60"/>
        <v/>
      </c>
      <c r="AK42" s="111" t="str">
        <f t="shared" si="60"/>
        <v/>
      </c>
      <c r="AL42" s="111" t="str">
        <f t="shared" si="60"/>
        <v/>
      </c>
      <c r="AM42" s="111" t="str">
        <f t="shared" si="60"/>
        <v/>
      </c>
      <c r="AN42" s="111" t="str">
        <f t="shared" si="60"/>
        <v/>
      </c>
      <c r="AO42" s="111" t="str">
        <f t="shared" si="60"/>
        <v/>
      </c>
      <c r="AP42" s="111" t="str">
        <f t="shared" si="60"/>
        <v/>
      </c>
      <c r="AQ42" s="111" t="str">
        <f t="shared" si="60"/>
        <v/>
      </c>
      <c r="AR42" s="111" t="str">
        <f t="shared" si="60"/>
        <v/>
      </c>
      <c r="AS42" s="111" t="str">
        <f t="shared" si="60"/>
        <v/>
      </c>
      <c r="AT42" s="111" t="str">
        <f t="shared" si="60"/>
        <v/>
      </c>
      <c r="AU42" s="111" t="str">
        <f t="shared" si="60"/>
        <v/>
      </c>
      <c r="AV42" s="111" t="str">
        <f t="shared" si="60"/>
        <v/>
      </c>
      <c r="AW42" s="111" t="str">
        <f t="shared" si="60"/>
        <v/>
      </c>
      <c r="AX42" s="111" t="str">
        <f t="shared" si="60"/>
        <v/>
      </c>
      <c r="AY42" s="111" t="str">
        <f t="shared" si="60"/>
        <v/>
      </c>
      <c r="AZ42" s="111" t="str">
        <f t="shared" si="60"/>
        <v/>
      </c>
      <c r="BA42" s="111" t="str">
        <f t="shared" si="60"/>
        <v/>
      </c>
      <c r="BB42" s="111" t="str">
        <f t="shared" si="60"/>
        <v/>
      </c>
      <c r="BC42" s="111" t="str">
        <f t="shared" si="60"/>
        <v/>
      </c>
      <c r="BD42" s="111" t="str">
        <f t="shared" si="60"/>
        <v/>
      </c>
      <c r="BE42" s="111" t="str">
        <f t="shared" si="60"/>
        <v/>
      </c>
      <c r="BF42" s="111" t="str">
        <f t="shared" si="60"/>
        <v/>
      </c>
      <c r="BG42" s="111" t="str">
        <f t="shared" si="60"/>
        <v/>
      </c>
      <c r="BH42" s="111" t="str">
        <f t="shared" si="60"/>
        <v/>
      </c>
      <c r="BI42" s="111" t="str">
        <f t="shared" si="60"/>
        <v/>
      </c>
      <c r="BJ42" s="111" t="str">
        <f t="shared" si="60"/>
        <v/>
      </c>
      <c r="BK42" s="111" t="str">
        <f t="shared" si="60"/>
        <v/>
      </c>
      <c r="BL42" s="111" t="str">
        <f t="shared" si="60"/>
        <v/>
      </c>
      <c r="BM42" s="111" t="str">
        <f t="shared" si="60"/>
        <v/>
      </c>
      <c r="BN42" s="111" t="str">
        <f t="shared" si="60"/>
        <v/>
      </c>
      <c r="BO42" s="111" t="str">
        <f t="shared" ref="BO42:CX42" si="61">IF(ISNUMBER(BO2),-(BO22+BO40),"")</f>
        <v/>
      </c>
      <c r="BP42" s="111" t="str">
        <f t="shared" si="61"/>
        <v/>
      </c>
      <c r="BQ42" s="111" t="str">
        <f t="shared" si="61"/>
        <v/>
      </c>
      <c r="BR42" s="111" t="str">
        <f t="shared" si="61"/>
        <v/>
      </c>
      <c r="BS42" s="111" t="str">
        <f t="shared" si="61"/>
        <v/>
      </c>
      <c r="BT42" s="111" t="str">
        <f t="shared" si="61"/>
        <v/>
      </c>
      <c r="BU42" s="111" t="str">
        <f t="shared" si="61"/>
        <v/>
      </c>
      <c r="BV42" s="111" t="str">
        <f t="shared" si="61"/>
        <v/>
      </c>
      <c r="BW42" s="111" t="str">
        <f t="shared" si="61"/>
        <v/>
      </c>
      <c r="BX42" s="111" t="str">
        <f t="shared" si="61"/>
        <v/>
      </c>
      <c r="BY42" s="111" t="str">
        <f t="shared" si="61"/>
        <v/>
      </c>
      <c r="BZ42" s="111" t="str">
        <f t="shared" si="61"/>
        <v/>
      </c>
      <c r="CA42" s="111" t="str">
        <f t="shared" si="61"/>
        <v/>
      </c>
      <c r="CB42" s="111" t="str">
        <f t="shared" si="61"/>
        <v/>
      </c>
      <c r="CC42" s="111" t="str">
        <f t="shared" si="61"/>
        <v/>
      </c>
      <c r="CD42" s="111" t="str">
        <f t="shared" si="61"/>
        <v/>
      </c>
      <c r="CE42" s="111" t="str">
        <f t="shared" si="61"/>
        <v/>
      </c>
      <c r="CF42" s="111" t="str">
        <f t="shared" si="61"/>
        <v/>
      </c>
      <c r="CG42" s="111" t="str">
        <f t="shared" si="61"/>
        <v/>
      </c>
      <c r="CH42" s="111" t="str">
        <f t="shared" si="61"/>
        <v/>
      </c>
      <c r="CI42" s="111" t="str">
        <f t="shared" si="61"/>
        <v/>
      </c>
      <c r="CJ42" s="111" t="str">
        <f t="shared" si="61"/>
        <v/>
      </c>
      <c r="CK42" s="111" t="str">
        <f t="shared" si="61"/>
        <v/>
      </c>
      <c r="CL42" s="111" t="str">
        <f t="shared" si="61"/>
        <v/>
      </c>
      <c r="CM42" s="111" t="str">
        <f t="shared" si="61"/>
        <v/>
      </c>
      <c r="CN42" s="111" t="str">
        <f t="shared" si="61"/>
        <v/>
      </c>
      <c r="CO42" s="111" t="str">
        <f t="shared" si="61"/>
        <v/>
      </c>
      <c r="CP42" s="111" t="str">
        <f t="shared" si="61"/>
        <v/>
      </c>
      <c r="CQ42" s="111" t="str">
        <f t="shared" si="61"/>
        <v/>
      </c>
      <c r="CR42" s="111" t="str">
        <f t="shared" si="61"/>
        <v/>
      </c>
      <c r="CS42" s="111" t="str">
        <f t="shared" si="61"/>
        <v/>
      </c>
      <c r="CT42" s="111" t="str">
        <f t="shared" si="61"/>
        <v/>
      </c>
      <c r="CU42" s="111" t="str">
        <f t="shared" si="61"/>
        <v/>
      </c>
      <c r="CV42" s="111" t="str">
        <f t="shared" si="61"/>
        <v/>
      </c>
      <c r="CW42" s="111" t="str">
        <f t="shared" si="61"/>
        <v/>
      </c>
      <c r="CX42" s="111" t="str">
        <f t="shared" si="61"/>
        <v/>
      </c>
    </row>
    <row r="43" spans="1:102" x14ac:dyDescent="0.2">
      <c r="A43" s="114"/>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1"/>
      <c r="CW43" s="111"/>
      <c r="CX43" s="111"/>
    </row>
    <row r="44" spans="1:102" x14ac:dyDescent="0.2">
      <c r="A44" s="93" t="s">
        <v>44</v>
      </c>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100"/>
      <c r="AW44" s="100"/>
      <c r="AX44" s="100"/>
      <c r="AY44" s="100"/>
      <c r="AZ44" s="100"/>
      <c r="BA44" s="100"/>
      <c r="BB44" s="100"/>
      <c r="BC44" s="100"/>
      <c r="BD44" s="100"/>
      <c r="BE44" s="100"/>
      <c r="BF44" s="100"/>
      <c r="BG44" s="100"/>
      <c r="BH44" s="100"/>
      <c r="BI44" s="100"/>
      <c r="BJ44" s="100"/>
      <c r="BK44" s="100"/>
      <c r="BL44" s="100"/>
      <c r="BM44" s="100"/>
      <c r="BN44" s="100"/>
      <c r="BO44" s="100"/>
      <c r="BP44" s="100"/>
      <c r="BQ44" s="100"/>
      <c r="BR44" s="100"/>
      <c r="BS44" s="100"/>
      <c r="BT44" s="100"/>
      <c r="BU44" s="100"/>
      <c r="BV44" s="100"/>
      <c r="BW44" s="100"/>
      <c r="BX44" s="100"/>
      <c r="BY44" s="100"/>
      <c r="BZ44" s="100"/>
      <c r="CA44" s="100"/>
      <c r="CB44" s="100"/>
      <c r="CC44" s="100"/>
      <c r="CD44" s="100"/>
      <c r="CE44" s="100"/>
      <c r="CF44" s="100"/>
      <c r="CG44" s="100"/>
      <c r="CH44" s="100"/>
      <c r="CI44" s="100"/>
      <c r="CJ44" s="100"/>
      <c r="CK44" s="100"/>
      <c r="CL44" s="100"/>
      <c r="CM44" s="100"/>
      <c r="CN44" s="100"/>
      <c r="CO44" s="100"/>
      <c r="CP44" s="100"/>
      <c r="CQ44" s="100"/>
      <c r="CR44" s="100"/>
      <c r="CS44" s="100"/>
      <c r="CT44" s="100"/>
      <c r="CU44" s="100"/>
      <c r="CV44" s="100"/>
      <c r="CW44" s="100"/>
      <c r="CX44" s="102"/>
    </row>
    <row r="45" spans="1:102" x14ac:dyDescent="0.2">
      <c r="A45" s="89" t="s">
        <v>87</v>
      </c>
      <c r="B45" s="23"/>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104"/>
      <c r="BY45" s="104"/>
      <c r="BZ45" s="104"/>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row>
    <row r="46" spans="1:102" x14ac:dyDescent="0.2">
      <c r="A46" s="96" t="s">
        <v>13</v>
      </c>
      <c r="B46" s="23"/>
      <c r="C46" s="24">
        <f>ibi_fed_amount+MIN(ibi_fed_percent*total_installed_cost,ibi_fed_percent_maxvalue)</f>
        <v>0</v>
      </c>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104"/>
      <c r="BY46" s="104"/>
      <c r="BZ46" s="104"/>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row>
    <row r="47" spans="1:102" x14ac:dyDescent="0.2">
      <c r="A47" s="96" t="s">
        <v>14</v>
      </c>
      <c r="B47" s="23"/>
      <c r="C47" s="24">
        <f>ibi_sta_amount+MIN(ibi_sta_percent*total_installed_cost,ibi_sta_percent_maxvalue)</f>
        <v>0</v>
      </c>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104"/>
      <c r="BY47" s="104"/>
      <c r="BZ47" s="104"/>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row>
    <row r="48" spans="1:102" x14ac:dyDescent="0.2">
      <c r="A48" s="96" t="s">
        <v>15</v>
      </c>
      <c r="B48" s="23"/>
      <c r="C48" s="24">
        <f>ibi_uti_amount+MIN(ibi_uti_percent*total_installed_cost,ibi_uti_percent_maxvalue)</f>
        <v>0</v>
      </c>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104"/>
      <c r="BY48" s="104"/>
      <c r="BZ48" s="104"/>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row>
    <row r="49" spans="1:102" x14ac:dyDescent="0.2">
      <c r="A49" s="96" t="s">
        <v>16</v>
      </c>
      <c r="B49" s="23"/>
      <c r="C49" s="107">
        <f>ibi_oth_amount+MIN(ibi_oth_percent*total_installed_cost,ibi_oth_percent_maxvalue)</f>
        <v>0</v>
      </c>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104"/>
      <c r="BY49" s="104"/>
      <c r="BZ49" s="104"/>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row>
    <row r="50" spans="1:102" x14ac:dyDescent="0.2">
      <c r="A50" s="94" t="s">
        <v>72</v>
      </c>
      <c r="B50" s="23"/>
      <c r="C50" s="24">
        <f>SUM(C46:C49)</f>
        <v>0</v>
      </c>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104"/>
      <c r="BY50" s="104"/>
      <c r="BZ50" s="104"/>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row>
    <row r="51" spans="1:102" x14ac:dyDescent="0.2">
      <c r="A51" s="89" t="s">
        <v>88</v>
      </c>
      <c r="B51" s="23"/>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104"/>
      <c r="BY51" s="104"/>
      <c r="BZ51" s="104"/>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row>
    <row r="52" spans="1:102" x14ac:dyDescent="0.2">
      <c r="A52" s="96" t="s">
        <v>6</v>
      </c>
      <c r="B52" s="23"/>
      <c r="C52" s="24">
        <f>MIN(cbi_fed_amount*system_capacity*1000,cbi_fed_maxvalue)</f>
        <v>0</v>
      </c>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104"/>
      <c r="BY52" s="104"/>
      <c r="BZ52" s="104"/>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row>
    <row r="53" spans="1:102" x14ac:dyDescent="0.2">
      <c r="A53" s="96" t="s">
        <v>7</v>
      </c>
      <c r="B53" s="23"/>
      <c r="C53" s="24">
        <f>MIN(cbi_sta_amount*system_capacity*1000,cbi_sta_maxvalue)</f>
        <v>0</v>
      </c>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104"/>
      <c r="BY53" s="104"/>
      <c r="BZ53" s="104"/>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row>
    <row r="54" spans="1:102" x14ac:dyDescent="0.2">
      <c r="A54" s="96" t="s">
        <v>8</v>
      </c>
      <c r="B54" s="23"/>
      <c r="C54" s="24">
        <f>MIN(cbi_uti_amount*system_capacity*1000,cbi_uti_maxvalue)</f>
        <v>0</v>
      </c>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row>
    <row r="55" spans="1:102" x14ac:dyDescent="0.2">
      <c r="A55" s="96" t="s">
        <v>9</v>
      </c>
      <c r="B55" s="23"/>
      <c r="C55" s="107">
        <f>MIN(cbi_oth_amount*system_capacity*1000,cbi_oth_maxvalue)</f>
        <v>0</v>
      </c>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row>
    <row r="56" spans="1:102" x14ac:dyDescent="0.2">
      <c r="A56" s="94" t="s">
        <v>72</v>
      </c>
      <c r="B56" s="23"/>
      <c r="C56" s="24">
        <f>SUM(C52:C55)</f>
        <v>0</v>
      </c>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row>
    <row r="57" spans="1:102" x14ac:dyDescent="0.2">
      <c r="A57" s="89" t="s">
        <v>89</v>
      </c>
      <c r="B57" s="23"/>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row>
    <row r="58" spans="1:102" x14ac:dyDescent="0.2">
      <c r="A58" s="96" t="s">
        <v>17</v>
      </c>
      <c r="B58" s="23"/>
      <c r="C58" s="24">
        <f t="shared" ref="C58:AH58" si="62">IF(ISNUMBER(outYear),IF(outYear&lt;=pbi_fed_term,+pbi_fed_amount*(1+pbi_fed_escal/100)^(outYear-1)*C3,0),"")</f>
        <v>0</v>
      </c>
      <c r="D58" s="24">
        <f t="shared" si="62"/>
        <v>0</v>
      </c>
      <c r="E58" s="24">
        <f t="shared" si="62"/>
        <v>0</v>
      </c>
      <c r="F58" s="24">
        <f t="shared" si="62"/>
        <v>0</v>
      </c>
      <c r="G58" s="24">
        <f t="shared" si="62"/>
        <v>0</v>
      </c>
      <c r="H58" s="24">
        <f t="shared" si="62"/>
        <v>0</v>
      </c>
      <c r="I58" s="24">
        <f t="shared" si="62"/>
        <v>0</v>
      </c>
      <c r="J58" s="24">
        <f t="shared" si="62"/>
        <v>0</v>
      </c>
      <c r="K58" s="24">
        <f t="shared" si="62"/>
        <v>0</v>
      </c>
      <c r="L58" s="24">
        <f t="shared" si="62"/>
        <v>0</v>
      </c>
      <c r="M58" s="24">
        <f t="shared" si="62"/>
        <v>0</v>
      </c>
      <c r="N58" s="24">
        <f t="shared" si="62"/>
        <v>0</v>
      </c>
      <c r="O58" s="24">
        <f t="shared" si="62"/>
        <v>0</v>
      </c>
      <c r="P58" s="24">
        <f t="shared" si="62"/>
        <v>0</v>
      </c>
      <c r="Q58" s="24">
        <f t="shared" si="62"/>
        <v>0</v>
      </c>
      <c r="R58" s="24">
        <f t="shared" si="62"/>
        <v>0</v>
      </c>
      <c r="S58" s="24">
        <f t="shared" si="62"/>
        <v>0</v>
      </c>
      <c r="T58" s="24">
        <f t="shared" si="62"/>
        <v>0</v>
      </c>
      <c r="U58" s="24">
        <f t="shared" si="62"/>
        <v>0</v>
      </c>
      <c r="V58" s="24">
        <f t="shared" si="62"/>
        <v>0</v>
      </c>
      <c r="W58" s="24">
        <f t="shared" si="62"/>
        <v>0</v>
      </c>
      <c r="X58" s="24">
        <f t="shared" si="62"/>
        <v>0</v>
      </c>
      <c r="Y58" s="24">
        <f t="shared" si="62"/>
        <v>0</v>
      </c>
      <c r="Z58" s="24">
        <f t="shared" si="62"/>
        <v>0</v>
      </c>
      <c r="AA58" s="24">
        <f t="shared" si="62"/>
        <v>0</v>
      </c>
      <c r="AB58" s="24" t="str">
        <f t="shared" si="62"/>
        <v/>
      </c>
      <c r="AC58" s="24" t="str">
        <f t="shared" si="62"/>
        <v/>
      </c>
      <c r="AD58" s="24" t="str">
        <f t="shared" si="62"/>
        <v/>
      </c>
      <c r="AE58" s="24" t="str">
        <f t="shared" si="62"/>
        <v/>
      </c>
      <c r="AF58" s="24" t="str">
        <f t="shared" si="62"/>
        <v/>
      </c>
      <c r="AG58" s="24" t="str">
        <f t="shared" si="62"/>
        <v/>
      </c>
      <c r="AH58" s="24" t="str">
        <f t="shared" si="62"/>
        <v/>
      </c>
      <c r="AI58" s="24" t="str">
        <f t="shared" ref="AI58:BN58" si="63">IF(ISNUMBER(outYear),IF(outYear&lt;=pbi_fed_term,+pbi_fed_amount*(1+pbi_fed_escal/100)^(outYear-1)*AI3,0),"")</f>
        <v/>
      </c>
      <c r="AJ58" s="24" t="str">
        <f t="shared" si="63"/>
        <v/>
      </c>
      <c r="AK58" s="24" t="str">
        <f t="shared" si="63"/>
        <v/>
      </c>
      <c r="AL58" s="24" t="str">
        <f t="shared" si="63"/>
        <v/>
      </c>
      <c r="AM58" s="24" t="str">
        <f t="shared" si="63"/>
        <v/>
      </c>
      <c r="AN58" s="24" t="str">
        <f t="shared" si="63"/>
        <v/>
      </c>
      <c r="AO58" s="24" t="str">
        <f t="shared" si="63"/>
        <v/>
      </c>
      <c r="AP58" s="24" t="str">
        <f t="shared" si="63"/>
        <v/>
      </c>
      <c r="AQ58" s="24" t="str">
        <f t="shared" si="63"/>
        <v/>
      </c>
      <c r="AR58" s="24" t="str">
        <f t="shared" si="63"/>
        <v/>
      </c>
      <c r="AS58" s="24" t="str">
        <f t="shared" si="63"/>
        <v/>
      </c>
      <c r="AT58" s="24" t="str">
        <f t="shared" si="63"/>
        <v/>
      </c>
      <c r="AU58" s="24" t="str">
        <f t="shared" si="63"/>
        <v/>
      </c>
      <c r="AV58" s="24" t="str">
        <f t="shared" si="63"/>
        <v/>
      </c>
      <c r="AW58" s="24" t="str">
        <f t="shared" si="63"/>
        <v/>
      </c>
      <c r="AX58" s="24" t="str">
        <f t="shared" si="63"/>
        <v/>
      </c>
      <c r="AY58" s="24" t="str">
        <f t="shared" si="63"/>
        <v/>
      </c>
      <c r="AZ58" s="24" t="str">
        <f t="shared" si="63"/>
        <v/>
      </c>
      <c r="BA58" s="24" t="str">
        <f t="shared" si="63"/>
        <v/>
      </c>
      <c r="BB58" s="24" t="str">
        <f t="shared" si="63"/>
        <v/>
      </c>
      <c r="BC58" s="24" t="str">
        <f t="shared" si="63"/>
        <v/>
      </c>
      <c r="BD58" s="24" t="str">
        <f t="shared" si="63"/>
        <v/>
      </c>
      <c r="BE58" s="24" t="str">
        <f t="shared" si="63"/>
        <v/>
      </c>
      <c r="BF58" s="24" t="str">
        <f t="shared" si="63"/>
        <v/>
      </c>
      <c r="BG58" s="24" t="str">
        <f t="shared" si="63"/>
        <v/>
      </c>
      <c r="BH58" s="24" t="str">
        <f t="shared" si="63"/>
        <v/>
      </c>
      <c r="BI58" s="24" t="str">
        <f t="shared" si="63"/>
        <v/>
      </c>
      <c r="BJ58" s="24" t="str">
        <f t="shared" si="63"/>
        <v/>
      </c>
      <c r="BK58" s="24" t="str">
        <f t="shared" si="63"/>
        <v/>
      </c>
      <c r="BL58" s="24" t="str">
        <f t="shared" si="63"/>
        <v/>
      </c>
      <c r="BM58" s="24" t="str">
        <f t="shared" si="63"/>
        <v/>
      </c>
      <c r="BN58" s="24" t="str">
        <f t="shared" si="63"/>
        <v/>
      </c>
      <c r="BO58" s="24" t="str">
        <f t="shared" ref="BO58:CX58" si="64">IF(ISNUMBER(outYear),IF(outYear&lt;=pbi_fed_term,+pbi_fed_amount*(1+pbi_fed_escal/100)^(outYear-1)*BO3,0),"")</f>
        <v/>
      </c>
      <c r="BP58" s="24" t="str">
        <f t="shared" si="64"/>
        <v/>
      </c>
      <c r="BQ58" s="24" t="str">
        <f t="shared" si="64"/>
        <v/>
      </c>
      <c r="BR58" s="24" t="str">
        <f t="shared" si="64"/>
        <v/>
      </c>
      <c r="BS58" s="24" t="str">
        <f t="shared" si="64"/>
        <v/>
      </c>
      <c r="BT58" s="24" t="str">
        <f t="shared" si="64"/>
        <v/>
      </c>
      <c r="BU58" s="24" t="str">
        <f t="shared" si="64"/>
        <v/>
      </c>
      <c r="BV58" s="24" t="str">
        <f t="shared" si="64"/>
        <v/>
      </c>
      <c r="BW58" s="24" t="str">
        <f t="shared" si="64"/>
        <v/>
      </c>
      <c r="BX58" s="24" t="str">
        <f t="shared" si="64"/>
        <v/>
      </c>
      <c r="BY58" s="24" t="str">
        <f t="shared" si="64"/>
        <v/>
      </c>
      <c r="BZ58" s="24" t="str">
        <f t="shared" si="64"/>
        <v/>
      </c>
      <c r="CA58" s="24" t="str">
        <f t="shared" si="64"/>
        <v/>
      </c>
      <c r="CB58" s="24" t="str">
        <f t="shared" si="64"/>
        <v/>
      </c>
      <c r="CC58" s="24" t="str">
        <f t="shared" si="64"/>
        <v/>
      </c>
      <c r="CD58" s="24" t="str">
        <f t="shared" si="64"/>
        <v/>
      </c>
      <c r="CE58" s="24" t="str">
        <f t="shared" si="64"/>
        <v/>
      </c>
      <c r="CF58" s="24" t="str">
        <f t="shared" si="64"/>
        <v/>
      </c>
      <c r="CG58" s="24" t="str">
        <f t="shared" si="64"/>
        <v/>
      </c>
      <c r="CH58" s="24" t="str">
        <f t="shared" si="64"/>
        <v/>
      </c>
      <c r="CI58" s="24" t="str">
        <f t="shared" si="64"/>
        <v/>
      </c>
      <c r="CJ58" s="24" t="str">
        <f t="shared" si="64"/>
        <v/>
      </c>
      <c r="CK58" s="24" t="str">
        <f t="shared" si="64"/>
        <v/>
      </c>
      <c r="CL58" s="24" t="str">
        <f t="shared" si="64"/>
        <v/>
      </c>
      <c r="CM58" s="24" t="str">
        <f t="shared" si="64"/>
        <v/>
      </c>
      <c r="CN58" s="24" t="str">
        <f t="shared" si="64"/>
        <v/>
      </c>
      <c r="CO58" s="24" t="str">
        <f t="shared" si="64"/>
        <v/>
      </c>
      <c r="CP58" s="24" t="str">
        <f t="shared" si="64"/>
        <v/>
      </c>
      <c r="CQ58" s="24" t="str">
        <f t="shared" si="64"/>
        <v/>
      </c>
      <c r="CR58" s="24" t="str">
        <f t="shared" si="64"/>
        <v/>
      </c>
      <c r="CS58" s="24" t="str">
        <f t="shared" si="64"/>
        <v/>
      </c>
      <c r="CT58" s="24" t="str">
        <f t="shared" si="64"/>
        <v/>
      </c>
      <c r="CU58" s="24" t="str">
        <f t="shared" si="64"/>
        <v/>
      </c>
      <c r="CV58" s="24" t="str">
        <f t="shared" si="64"/>
        <v/>
      </c>
      <c r="CW58" s="24" t="str">
        <f t="shared" si="64"/>
        <v/>
      </c>
      <c r="CX58" s="24" t="str">
        <f t="shared" si="64"/>
        <v/>
      </c>
    </row>
    <row r="59" spans="1:102" x14ac:dyDescent="0.2">
      <c r="A59" s="96" t="s">
        <v>18</v>
      </c>
      <c r="B59" s="23"/>
      <c r="C59" s="24">
        <f t="shared" ref="C59:AH59" si="65">IF(ISNUMBER(outYear),IF(outYear&lt;=pbi_sta_term,+pbi_sta_amount*(1+pbi_sta_escal/100)^(outYear-1)*C3,0),"")</f>
        <v>0</v>
      </c>
      <c r="D59" s="24">
        <f t="shared" si="65"/>
        <v>0</v>
      </c>
      <c r="E59" s="24">
        <f t="shared" si="65"/>
        <v>0</v>
      </c>
      <c r="F59" s="24">
        <f t="shared" si="65"/>
        <v>0</v>
      </c>
      <c r="G59" s="24">
        <f t="shared" si="65"/>
        <v>0</v>
      </c>
      <c r="H59" s="24">
        <f t="shared" si="65"/>
        <v>0</v>
      </c>
      <c r="I59" s="24">
        <f t="shared" si="65"/>
        <v>0</v>
      </c>
      <c r="J59" s="24">
        <f t="shared" si="65"/>
        <v>0</v>
      </c>
      <c r="K59" s="24">
        <f t="shared" si="65"/>
        <v>0</v>
      </c>
      <c r="L59" s="24">
        <f t="shared" si="65"/>
        <v>0</v>
      </c>
      <c r="M59" s="24">
        <f t="shared" si="65"/>
        <v>0</v>
      </c>
      <c r="N59" s="24">
        <f t="shared" si="65"/>
        <v>0</v>
      </c>
      <c r="O59" s="24">
        <f t="shared" si="65"/>
        <v>0</v>
      </c>
      <c r="P59" s="24">
        <f t="shared" si="65"/>
        <v>0</v>
      </c>
      <c r="Q59" s="24">
        <f t="shared" si="65"/>
        <v>0</v>
      </c>
      <c r="R59" s="24">
        <f t="shared" si="65"/>
        <v>0</v>
      </c>
      <c r="S59" s="24">
        <f t="shared" si="65"/>
        <v>0</v>
      </c>
      <c r="T59" s="24">
        <f t="shared" si="65"/>
        <v>0</v>
      </c>
      <c r="U59" s="24">
        <f t="shared" si="65"/>
        <v>0</v>
      </c>
      <c r="V59" s="24">
        <f t="shared" si="65"/>
        <v>0</v>
      </c>
      <c r="W59" s="24">
        <f t="shared" si="65"/>
        <v>0</v>
      </c>
      <c r="X59" s="24">
        <f t="shared" si="65"/>
        <v>0</v>
      </c>
      <c r="Y59" s="24">
        <f t="shared" si="65"/>
        <v>0</v>
      </c>
      <c r="Z59" s="24">
        <f t="shared" si="65"/>
        <v>0</v>
      </c>
      <c r="AA59" s="24">
        <f t="shared" si="65"/>
        <v>0</v>
      </c>
      <c r="AB59" s="24" t="str">
        <f t="shared" si="65"/>
        <v/>
      </c>
      <c r="AC59" s="24" t="str">
        <f t="shared" si="65"/>
        <v/>
      </c>
      <c r="AD59" s="24" t="str">
        <f t="shared" si="65"/>
        <v/>
      </c>
      <c r="AE59" s="24" t="str">
        <f t="shared" si="65"/>
        <v/>
      </c>
      <c r="AF59" s="24" t="str">
        <f t="shared" si="65"/>
        <v/>
      </c>
      <c r="AG59" s="24" t="str">
        <f t="shared" si="65"/>
        <v/>
      </c>
      <c r="AH59" s="24" t="str">
        <f t="shared" si="65"/>
        <v/>
      </c>
      <c r="AI59" s="24" t="str">
        <f t="shared" ref="AI59:BN59" si="66">IF(ISNUMBER(outYear),IF(outYear&lt;=pbi_sta_term,+pbi_sta_amount*(1+pbi_sta_escal/100)^(outYear-1)*AI3,0),"")</f>
        <v/>
      </c>
      <c r="AJ59" s="24" t="str">
        <f t="shared" si="66"/>
        <v/>
      </c>
      <c r="AK59" s="24" t="str">
        <f t="shared" si="66"/>
        <v/>
      </c>
      <c r="AL59" s="24" t="str">
        <f t="shared" si="66"/>
        <v/>
      </c>
      <c r="AM59" s="24" t="str">
        <f t="shared" si="66"/>
        <v/>
      </c>
      <c r="AN59" s="24" t="str">
        <f t="shared" si="66"/>
        <v/>
      </c>
      <c r="AO59" s="24" t="str">
        <f t="shared" si="66"/>
        <v/>
      </c>
      <c r="AP59" s="24" t="str">
        <f t="shared" si="66"/>
        <v/>
      </c>
      <c r="AQ59" s="24" t="str">
        <f t="shared" si="66"/>
        <v/>
      </c>
      <c r="AR59" s="24" t="str">
        <f t="shared" si="66"/>
        <v/>
      </c>
      <c r="AS59" s="24" t="str">
        <f t="shared" si="66"/>
        <v/>
      </c>
      <c r="AT59" s="24" t="str">
        <f t="shared" si="66"/>
        <v/>
      </c>
      <c r="AU59" s="24" t="str">
        <f t="shared" si="66"/>
        <v/>
      </c>
      <c r="AV59" s="24" t="str">
        <f t="shared" si="66"/>
        <v/>
      </c>
      <c r="AW59" s="24" t="str">
        <f t="shared" si="66"/>
        <v/>
      </c>
      <c r="AX59" s="24" t="str">
        <f t="shared" si="66"/>
        <v/>
      </c>
      <c r="AY59" s="24" t="str">
        <f t="shared" si="66"/>
        <v/>
      </c>
      <c r="AZ59" s="24" t="str">
        <f t="shared" si="66"/>
        <v/>
      </c>
      <c r="BA59" s="24" t="str">
        <f t="shared" si="66"/>
        <v/>
      </c>
      <c r="BB59" s="24" t="str">
        <f t="shared" si="66"/>
        <v/>
      </c>
      <c r="BC59" s="24" t="str">
        <f t="shared" si="66"/>
        <v/>
      </c>
      <c r="BD59" s="24" t="str">
        <f t="shared" si="66"/>
        <v/>
      </c>
      <c r="BE59" s="24" t="str">
        <f t="shared" si="66"/>
        <v/>
      </c>
      <c r="BF59" s="24" t="str">
        <f t="shared" si="66"/>
        <v/>
      </c>
      <c r="BG59" s="24" t="str">
        <f t="shared" si="66"/>
        <v/>
      </c>
      <c r="BH59" s="24" t="str">
        <f t="shared" si="66"/>
        <v/>
      </c>
      <c r="BI59" s="24" t="str">
        <f t="shared" si="66"/>
        <v/>
      </c>
      <c r="BJ59" s="24" t="str">
        <f t="shared" si="66"/>
        <v/>
      </c>
      <c r="BK59" s="24" t="str">
        <f t="shared" si="66"/>
        <v/>
      </c>
      <c r="BL59" s="24" t="str">
        <f t="shared" si="66"/>
        <v/>
      </c>
      <c r="BM59" s="24" t="str">
        <f t="shared" si="66"/>
        <v/>
      </c>
      <c r="BN59" s="24" t="str">
        <f t="shared" si="66"/>
        <v/>
      </c>
      <c r="BO59" s="24" t="str">
        <f t="shared" ref="BO59:CX59" si="67">IF(ISNUMBER(outYear),IF(outYear&lt;=pbi_sta_term,+pbi_sta_amount*(1+pbi_sta_escal/100)^(outYear-1)*BO3,0),"")</f>
        <v/>
      </c>
      <c r="BP59" s="24" t="str">
        <f t="shared" si="67"/>
        <v/>
      </c>
      <c r="BQ59" s="24" t="str">
        <f t="shared" si="67"/>
        <v/>
      </c>
      <c r="BR59" s="24" t="str">
        <f t="shared" si="67"/>
        <v/>
      </c>
      <c r="BS59" s="24" t="str">
        <f t="shared" si="67"/>
        <v/>
      </c>
      <c r="BT59" s="24" t="str">
        <f t="shared" si="67"/>
        <v/>
      </c>
      <c r="BU59" s="24" t="str">
        <f t="shared" si="67"/>
        <v/>
      </c>
      <c r="BV59" s="24" t="str">
        <f t="shared" si="67"/>
        <v/>
      </c>
      <c r="BW59" s="24" t="str">
        <f t="shared" si="67"/>
        <v/>
      </c>
      <c r="BX59" s="24" t="str">
        <f t="shared" si="67"/>
        <v/>
      </c>
      <c r="BY59" s="24" t="str">
        <f t="shared" si="67"/>
        <v/>
      </c>
      <c r="BZ59" s="24" t="str">
        <f t="shared" si="67"/>
        <v/>
      </c>
      <c r="CA59" s="24" t="str">
        <f t="shared" si="67"/>
        <v/>
      </c>
      <c r="CB59" s="24" t="str">
        <f t="shared" si="67"/>
        <v/>
      </c>
      <c r="CC59" s="24" t="str">
        <f t="shared" si="67"/>
        <v/>
      </c>
      <c r="CD59" s="24" t="str">
        <f t="shared" si="67"/>
        <v/>
      </c>
      <c r="CE59" s="24" t="str">
        <f t="shared" si="67"/>
        <v/>
      </c>
      <c r="CF59" s="24" t="str">
        <f t="shared" si="67"/>
        <v/>
      </c>
      <c r="CG59" s="24" t="str">
        <f t="shared" si="67"/>
        <v/>
      </c>
      <c r="CH59" s="24" t="str">
        <f t="shared" si="67"/>
        <v/>
      </c>
      <c r="CI59" s="24" t="str">
        <f t="shared" si="67"/>
        <v/>
      </c>
      <c r="CJ59" s="24" t="str">
        <f t="shared" si="67"/>
        <v/>
      </c>
      <c r="CK59" s="24" t="str">
        <f t="shared" si="67"/>
        <v/>
      </c>
      <c r="CL59" s="24" t="str">
        <f t="shared" si="67"/>
        <v/>
      </c>
      <c r="CM59" s="24" t="str">
        <f t="shared" si="67"/>
        <v/>
      </c>
      <c r="CN59" s="24" t="str">
        <f t="shared" si="67"/>
        <v/>
      </c>
      <c r="CO59" s="24" t="str">
        <f t="shared" si="67"/>
        <v/>
      </c>
      <c r="CP59" s="24" t="str">
        <f t="shared" si="67"/>
        <v/>
      </c>
      <c r="CQ59" s="24" t="str">
        <f t="shared" si="67"/>
        <v/>
      </c>
      <c r="CR59" s="24" t="str">
        <f t="shared" si="67"/>
        <v/>
      </c>
      <c r="CS59" s="24" t="str">
        <f t="shared" si="67"/>
        <v/>
      </c>
      <c r="CT59" s="24" t="str">
        <f t="shared" si="67"/>
        <v/>
      </c>
      <c r="CU59" s="24" t="str">
        <f t="shared" si="67"/>
        <v/>
      </c>
      <c r="CV59" s="24" t="str">
        <f t="shared" si="67"/>
        <v/>
      </c>
      <c r="CW59" s="24" t="str">
        <f t="shared" si="67"/>
        <v/>
      </c>
      <c r="CX59" s="24" t="str">
        <f t="shared" si="67"/>
        <v/>
      </c>
    </row>
    <row r="60" spans="1:102" x14ac:dyDescent="0.2">
      <c r="A60" s="96" t="s">
        <v>19</v>
      </c>
      <c r="B60" s="23"/>
      <c r="C60" s="24">
        <f t="shared" ref="C60:AH60" si="68">IF(ISNUMBER(outYear),IF(outYear&lt;=pbi_uti_term,+pbi_uti_amount*(1+pbi_uti_escal/100)^(outYear-1)*C3,0),"")</f>
        <v>0</v>
      </c>
      <c r="D60" s="24">
        <f t="shared" si="68"/>
        <v>0</v>
      </c>
      <c r="E60" s="24">
        <f t="shared" si="68"/>
        <v>0</v>
      </c>
      <c r="F60" s="24">
        <f t="shared" si="68"/>
        <v>0</v>
      </c>
      <c r="G60" s="24">
        <f t="shared" si="68"/>
        <v>0</v>
      </c>
      <c r="H60" s="24">
        <f t="shared" si="68"/>
        <v>0</v>
      </c>
      <c r="I60" s="24">
        <f t="shared" si="68"/>
        <v>0</v>
      </c>
      <c r="J60" s="24">
        <f t="shared" si="68"/>
        <v>0</v>
      </c>
      <c r="K60" s="24">
        <f t="shared" si="68"/>
        <v>0</v>
      </c>
      <c r="L60" s="24">
        <f t="shared" si="68"/>
        <v>0</v>
      </c>
      <c r="M60" s="24">
        <f t="shared" si="68"/>
        <v>0</v>
      </c>
      <c r="N60" s="24">
        <f t="shared" si="68"/>
        <v>0</v>
      </c>
      <c r="O60" s="24">
        <f t="shared" si="68"/>
        <v>0</v>
      </c>
      <c r="P60" s="24">
        <f t="shared" si="68"/>
        <v>0</v>
      </c>
      <c r="Q60" s="24">
        <f t="shared" si="68"/>
        <v>0</v>
      </c>
      <c r="R60" s="24">
        <f t="shared" si="68"/>
        <v>0</v>
      </c>
      <c r="S60" s="24">
        <f t="shared" si="68"/>
        <v>0</v>
      </c>
      <c r="T60" s="24">
        <f t="shared" si="68"/>
        <v>0</v>
      </c>
      <c r="U60" s="24">
        <f t="shared" si="68"/>
        <v>0</v>
      </c>
      <c r="V60" s="24">
        <f t="shared" si="68"/>
        <v>0</v>
      </c>
      <c r="W60" s="24">
        <f t="shared" si="68"/>
        <v>0</v>
      </c>
      <c r="X60" s="24">
        <f t="shared" si="68"/>
        <v>0</v>
      </c>
      <c r="Y60" s="24">
        <f t="shared" si="68"/>
        <v>0</v>
      </c>
      <c r="Z60" s="24">
        <f t="shared" si="68"/>
        <v>0</v>
      </c>
      <c r="AA60" s="24">
        <f t="shared" si="68"/>
        <v>0</v>
      </c>
      <c r="AB60" s="24" t="str">
        <f t="shared" si="68"/>
        <v/>
      </c>
      <c r="AC60" s="24" t="str">
        <f t="shared" si="68"/>
        <v/>
      </c>
      <c r="AD60" s="24" t="str">
        <f t="shared" si="68"/>
        <v/>
      </c>
      <c r="AE60" s="24" t="str">
        <f t="shared" si="68"/>
        <v/>
      </c>
      <c r="AF60" s="24" t="str">
        <f t="shared" si="68"/>
        <v/>
      </c>
      <c r="AG60" s="24" t="str">
        <f t="shared" si="68"/>
        <v/>
      </c>
      <c r="AH60" s="24" t="str">
        <f t="shared" si="68"/>
        <v/>
      </c>
      <c r="AI60" s="24" t="str">
        <f t="shared" ref="AI60:BN60" si="69">IF(ISNUMBER(outYear),IF(outYear&lt;=pbi_uti_term,+pbi_uti_amount*(1+pbi_uti_escal/100)^(outYear-1)*AI3,0),"")</f>
        <v/>
      </c>
      <c r="AJ60" s="24" t="str">
        <f t="shared" si="69"/>
        <v/>
      </c>
      <c r="AK60" s="24" t="str">
        <f t="shared" si="69"/>
        <v/>
      </c>
      <c r="AL60" s="24" t="str">
        <f t="shared" si="69"/>
        <v/>
      </c>
      <c r="AM60" s="24" t="str">
        <f t="shared" si="69"/>
        <v/>
      </c>
      <c r="AN60" s="24" t="str">
        <f t="shared" si="69"/>
        <v/>
      </c>
      <c r="AO60" s="24" t="str">
        <f t="shared" si="69"/>
        <v/>
      </c>
      <c r="AP60" s="24" t="str">
        <f t="shared" si="69"/>
        <v/>
      </c>
      <c r="AQ60" s="24" t="str">
        <f t="shared" si="69"/>
        <v/>
      </c>
      <c r="AR60" s="24" t="str">
        <f t="shared" si="69"/>
        <v/>
      </c>
      <c r="AS60" s="24" t="str">
        <f t="shared" si="69"/>
        <v/>
      </c>
      <c r="AT60" s="24" t="str">
        <f t="shared" si="69"/>
        <v/>
      </c>
      <c r="AU60" s="24" t="str">
        <f t="shared" si="69"/>
        <v/>
      </c>
      <c r="AV60" s="24" t="str">
        <f t="shared" si="69"/>
        <v/>
      </c>
      <c r="AW60" s="24" t="str">
        <f t="shared" si="69"/>
        <v/>
      </c>
      <c r="AX60" s="24" t="str">
        <f t="shared" si="69"/>
        <v/>
      </c>
      <c r="AY60" s="24" t="str">
        <f t="shared" si="69"/>
        <v/>
      </c>
      <c r="AZ60" s="24" t="str">
        <f t="shared" si="69"/>
        <v/>
      </c>
      <c r="BA60" s="24" t="str">
        <f t="shared" si="69"/>
        <v/>
      </c>
      <c r="BB60" s="24" t="str">
        <f t="shared" si="69"/>
        <v/>
      </c>
      <c r="BC60" s="24" t="str">
        <f t="shared" si="69"/>
        <v/>
      </c>
      <c r="BD60" s="24" t="str">
        <f t="shared" si="69"/>
        <v/>
      </c>
      <c r="BE60" s="24" t="str">
        <f t="shared" si="69"/>
        <v/>
      </c>
      <c r="BF60" s="24" t="str">
        <f t="shared" si="69"/>
        <v/>
      </c>
      <c r="BG60" s="24" t="str">
        <f t="shared" si="69"/>
        <v/>
      </c>
      <c r="BH60" s="24" t="str">
        <f t="shared" si="69"/>
        <v/>
      </c>
      <c r="BI60" s="24" t="str">
        <f t="shared" si="69"/>
        <v/>
      </c>
      <c r="BJ60" s="24" t="str">
        <f t="shared" si="69"/>
        <v/>
      </c>
      <c r="BK60" s="24" t="str">
        <f t="shared" si="69"/>
        <v/>
      </c>
      <c r="BL60" s="24" t="str">
        <f t="shared" si="69"/>
        <v/>
      </c>
      <c r="BM60" s="24" t="str">
        <f t="shared" si="69"/>
        <v/>
      </c>
      <c r="BN60" s="24" t="str">
        <f t="shared" si="69"/>
        <v/>
      </c>
      <c r="BO60" s="24" t="str">
        <f t="shared" ref="BO60:CX60" si="70">IF(ISNUMBER(outYear),IF(outYear&lt;=pbi_uti_term,+pbi_uti_amount*(1+pbi_uti_escal/100)^(outYear-1)*BO3,0),"")</f>
        <v/>
      </c>
      <c r="BP60" s="24" t="str">
        <f t="shared" si="70"/>
        <v/>
      </c>
      <c r="BQ60" s="24" t="str">
        <f t="shared" si="70"/>
        <v/>
      </c>
      <c r="BR60" s="24" t="str">
        <f t="shared" si="70"/>
        <v/>
      </c>
      <c r="BS60" s="24" t="str">
        <f t="shared" si="70"/>
        <v/>
      </c>
      <c r="BT60" s="24" t="str">
        <f t="shared" si="70"/>
        <v/>
      </c>
      <c r="BU60" s="24" t="str">
        <f t="shared" si="70"/>
        <v/>
      </c>
      <c r="BV60" s="24" t="str">
        <f t="shared" si="70"/>
        <v/>
      </c>
      <c r="BW60" s="24" t="str">
        <f t="shared" si="70"/>
        <v/>
      </c>
      <c r="BX60" s="24" t="str">
        <f t="shared" si="70"/>
        <v/>
      </c>
      <c r="BY60" s="24" t="str">
        <f t="shared" si="70"/>
        <v/>
      </c>
      <c r="BZ60" s="24" t="str">
        <f t="shared" si="70"/>
        <v/>
      </c>
      <c r="CA60" s="24" t="str">
        <f t="shared" si="70"/>
        <v/>
      </c>
      <c r="CB60" s="24" t="str">
        <f t="shared" si="70"/>
        <v/>
      </c>
      <c r="CC60" s="24" t="str">
        <f t="shared" si="70"/>
        <v/>
      </c>
      <c r="CD60" s="24" t="str">
        <f t="shared" si="70"/>
        <v/>
      </c>
      <c r="CE60" s="24" t="str">
        <f t="shared" si="70"/>
        <v/>
      </c>
      <c r="CF60" s="24" t="str">
        <f t="shared" si="70"/>
        <v/>
      </c>
      <c r="CG60" s="24" t="str">
        <f t="shared" si="70"/>
        <v/>
      </c>
      <c r="CH60" s="24" t="str">
        <f t="shared" si="70"/>
        <v/>
      </c>
      <c r="CI60" s="24" t="str">
        <f t="shared" si="70"/>
        <v/>
      </c>
      <c r="CJ60" s="24" t="str">
        <f t="shared" si="70"/>
        <v/>
      </c>
      <c r="CK60" s="24" t="str">
        <f t="shared" si="70"/>
        <v/>
      </c>
      <c r="CL60" s="24" t="str">
        <f t="shared" si="70"/>
        <v/>
      </c>
      <c r="CM60" s="24" t="str">
        <f t="shared" si="70"/>
        <v/>
      </c>
      <c r="CN60" s="24" t="str">
        <f t="shared" si="70"/>
        <v/>
      </c>
      <c r="CO60" s="24" t="str">
        <f t="shared" si="70"/>
        <v/>
      </c>
      <c r="CP60" s="24" t="str">
        <f t="shared" si="70"/>
        <v/>
      </c>
      <c r="CQ60" s="24" t="str">
        <f t="shared" si="70"/>
        <v/>
      </c>
      <c r="CR60" s="24" t="str">
        <f t="shared" si="70"/>
        <v/>
      </c>
      <c r="CS60" s="24" t="str">
        <f t="shared" si="70"/>
        <v/>
      </c>
      <c r="CT60" s="24" t="str">
        <f t="shared" si="70"/>
        <v/>
      </c>
      <c r="CU60" s="24" t="str">
        <f t="shared" si="70"/>
        <v/>
      </c>
      <c r="CV60" s="24" t="str">
        <f t="shared" si="70"/>
        <v/>
      </c>
      <c r="CW60" s="24" t="str">
        <f t="shared" si="70"/>
        <v/>
      </c>
      <c r="CX60" s="24" t="str">
        <f t="shared" si="70"/>
        <v/>
      </c>
    </row>
    <row r="61" spans="1:102" x14ac:dyDescent="0.2">
      <c r="A61" s="96" t="s">
        <v>20</v>
      </c>
      <c r="B61" s="23"/>
      <c r="C61" s="107">
        <f t="shared" ref="C61:AH61" si="71">IF(ISNUMBER(outYear),IF(outYear&lt;=pbi_oth_term,+pbi_oth_amount*(1+pbi_oth_escal/100)^(outYear-1)*C3,0),"")</f>
        <v>0</v>
      </c>
      <c r="D61" s="107">
        <f t="shared" si="71"/>
        <v>0</v>
      </c>
      <c r="E61" s="107">
        <f t="shared" si="71"/>
        <v>0</v>
      </c>
      <c r="F61" s="107">
        <f t="shared" si="71"/>
        <v>0</v>
      </c>
      <c r="G61" s="107">
        <f t="shared" si="71"/>
        <v>0</v>
      </c>
      <c r="H61" s="107">
        <f t="shared" si="71"/>
        <v>0</v>
      </c>
      <c r="I61" s="107">
        <f t="shared" si="71"/>
        <v>0</v>
      </c>
      <c r="J61" s="107">
        <f t="shared" si="71"/>
        <v>0</v>
      </c>
      <c r="K61" s="107">
        <f t="shared" si="71"/>
        <v>0</v>
      </c>
      <c r="L61" s="107">
        <f t="shared" si="71"/>
        <v>0</v>
      </c>
      <c r="M61" s="107">
        <f t="shared" si="71"/>
        <v>0</v>
      </c>
      <c r="N61" s="107">
        <f t="shared" si="71"/>
        <v>0</v>
      </c>
      <c r="O61" s="107">
        <f t="shared" si="71"/>
        <v>0</v>
      </c>
      <c r="P61" s="107">
        <f t="shared" si="71"/>
        <v>0</v>
      </c>
      <c r="Q61" s="107">
        <f t="shared" si="71"/>
        <v>0</v>
      </c>
      <c r="R61" s="107">
        <f t="shared" si="71"/>
        <v>0</v>
      </c>
      <c r="S61" s="107">
        <f t="shared" si="71"/>
        <v>0</v>
      </c>
      <c r="T61" s="107">
        <f t="shared" si="71"/>
        <v>0</v>
      </c>
      <c r="U61" s="107">
        <f t="shared" si="71"/>
        <v>0</v>
      </c>
      <c r="V61" s="107">
        <f t="shared" si="71"/>
        <v>0</v>
      </c>
      <c r="W61" s="107">
        <f t="shared" si="71"/>
        <v>0</v>
      </c>
      <c r="X61" s="107">
        <f t="shared" si="71"/>
        <v>0</v>
      </c>
      <c r="Y61" s="107">
        <f t="shared" si="71"/>
        <v>0</v>
      </c>
      <c r="Z61" s="107">
        <f t="shared" si="71"/>
        <v>0</v>
      </c>
      <c r="AA61" s="107">
        <f t="shared" si="71"/>
        <v>0</v>
      </c>
      <c r="AB61" s="107" t="str">
        <f t="shared" si="71"/>
        <v/>
      </c>
      <c r="AC61" s="107" t="str">
        <f t="shared" si="71"/>
        <v/>
      </c>
      <c r="AD61" s="107" t="str">
        <f t="shared" si="71"/>
        <v/>
      </c>
      <c r="AE61" s="107" t="str">
        <f t="shared" si="71"/>
        <v/>
      </c>
      <c r="AF61" s="107" t="str">
        <f t="shared" si="71"/>
        <v/>
      </c>
      <c r="AG61" s="107" t="str">
        <f t="shared" si="71"/>
        <v/>
      </c>
      <c r="AH61" s="107" t="str">
        <f t="shared" si="71"/>
        <v/>
      </c>
      <c r="AI61" s="107" t="str">
        <f t="shared" ref="AI61:BN61" si="72">IF(ISNUMBER(outYear),IF(outYear&lt;=pbi_oth_term,+pbi_oth_amount*(1+pbi_oth_escal/100)^(outYear-1)*AI3,0),"")</f>
        <v/>
      </c>
      <c r="AJ61" s="107" t="str">
        <f t="shared" si="72"/>
        <v/>
      </c>
      <c r="AK61" s="107" t="str">
        <f t="shared" si="72"/>
        <v/>
      </c>
      <c r="AL61" s="107" t="str">
        <f t="shared" si="72"/>
        <v/>
      </c>
      <c r="AM61" s="107" t="str">
        <f t="shared" si="72"/>
        <v/>
      </c>
      <c r="AN61" s="107" t="str">
        <f t="shared" si="72"/>
        <v/>
      </c>
      <c r="AO61" s="107" t="str">
        <f t="shared" si="72"/>
        <v/>
      </c>
      <c r="AP61" s="107" t="str">
        <f t="shared" si="72"/>
        <v/>
      </c>
      <c r="AQ61" s="107" t="str">
        <f t="shared" si="72"/>
        <v/>
      </c>
      <c r="AR61" s="107" t="str">
        <f t="shared" si="72"/>
        <v/>
      </c>
      <c r="AS61" s="107" t="str">
        <f t="shared" si="72"/>
        <v/>
      </c>
      <c r="AT61" s="107" t="str">
        <f t="shared" si="72"/>
        <v/>
      </c>
      <c r="AU61" s="107" t="str">
        <f t="shared" si="72"/>
        <v/>
      </c>
      <c r="AV61" s="107" t="str">
        <f t="shared" si="72"/>
        <v/>
      </c>
      <c r="AW61" s="107" t="str">
        <f t="shared" si="72"/>
        <v/>
      </c>
      <c r="AX61" s="107" t="str">
        <f t="shared" si="72"/>
        <v/>
      </c>
      <c r="AY61" s="107" t="str">
        <f t="shared" si="72"/>
        <v/>
      </c>
      <c r="AZ61" s="107" t="str">
        <f t="shared" si="72"/>
        <v/>
      </c>
      <c r="BA61" s="107" t="str">
        <f t="shared" si="72"/>
        <v/>
      </c>
      <c r="BB61" s="107" t="str">
        <f t="shared" si="72"/>
        <v/>
      </c>
      <c r="BC61" s="107" t="str">
        <f t="shared" si="72"/>
        <v/>
      </c>
      <c r="BD61" s="107" t="str">
        <f t="shared" si="72"/>
        <v/>
      </c>
      <c r="BE61" s="107" t="str">
        <f t="shared" si="72"/>
        <v/>
      </c>
      <c r="BF61" s="107" t="str">
        <f t="shared" si="72"/>
        <v/>
      </c>
      <c r="BG61" s="107" t="str">
        <f t="shared" si="72"/>
        <v/>
      </c>
      <c r="BH61" s="107" t="str">
        <f t="shared" si="72"/>
        <v/>
      </c>
      <c r="BI61" s="107" t="str">
        <f t="shared" si="72"/>
        <v/>
      </c>
      <c r="BJ61" s="107" t="str">
        <f t="shared" si="72"/>
        <v/>
      </c>
      <c r="BK61" s="107" t="str">
        <f t="shared" si="72"/>
        <v/>
      </c>
      <c r="BL61" s="107" t="str">
        <f t="shared" si="72"/>
        <v/>
      </c>
      <c r="BM61" s="107" t="str">
        <f t="shared" si="72"/>
        <v/>
      </c>
      <c r="BN61" s="107" t="str">
        <f t="shared" si="72"/>
        <v/>
      </c>
      <c r="BO61" s="107" t="str">
        <f t="shared" ref="BO61:CX61" si="73">IF(ISNUMBER(outYear),IF(outYear&lt;=pbi_oth_term,+pbi_oth_amount*(1+pbi_oth_escal/100)^(outYear-1)*BO3,0),"")</f>
        <v/>
      </c>
      <c r="BP61" s="107" t="str">
        <f t="shared" si="73"/>
        <v/>
      </c>
      <c r="BQ61" s="107" t="str">
        <f t="shared" si="73"/>
        <v/>
      </c>
      <c r="BR61" s="107" t="str">
        <f t="shared" si="73"/>
        <v/>
      </c>
      <c r="BS61" s="107" t="str">
        <f t="shared" si="73"/>
        <v/>
      </c>
      <c r="BT61" s="107" t="str">
        <f t="shared" si="73"/>
        <v/>
      </c>
      <c r="BU61" s="107" t="str">
        <f t="shared" si="73"/>
        <v/>
      </c>
      <c r="BV61" s="107" t="str">
        <f t="shared" si="73"/>
        <v/>
      </c>
      <c r="BW61" s="107" t="str">
        <f t="shared" si="73"/>
        <v/>
      </c>
      <c r="BX61" s="107" t="str">
        <f t="shared" si="73"/>
        <v/>
      </c>
      <c r="BY61" s="107" t="str">
        <f t="shared" si="73"/>
        <v/>
      </c>
      <c r="BZ61" s="107" t="str">
        <f t="shared" si="73"/>
        <v/>
      </c>
      <c r="CA61" s="107" t="str">
        <f t="shared" si="73"/>
        <v/>
      </c>
      <c r="CB61" s="107" t="str">
        <f t="shared" si="73"/>
        <v/>
      </c>
      <c r="CC61" s="107" t="str">
        <f t="shared" si="73"/>
        <v/>
      </c>
      <c r="CD61" s="107" t="str">
        <f t="shared" si="73"/>
        <v/>
      </c>
      <c r="CE61" s="107" t="str">
        <f t="shared" si="73"/>
        <v/>
      </c>
      <c r="CF61" s="107" t="str">
        <f t="shared" si="73"/>
        <v/>
      </c>
      <c r="CG61" s="107" t="str">
        <f t="shared" si="73"/>
        <v/>
      </c>
      <c r="CH61" s="107" t="str">
        <f t="shared" si="73"/>
        <v/>
      </c>
      <c r="CI61" s="107" t="str">
        <f t="shared" si="73"/>
        <v/>
      </c>
      <c r="CJ61" s="107" t="str">
        <f t="shared" si="73"/>
        <v/>
      </c>
      <c r="CK61" s="107" t="str">
        <f t="shared" si="73"/>
        <v/>
      </c>
      <c r="CL61" s="107" t="str">
        <f t="shared" si="73"/>
        <v/>
      </c>
      <c r="CM61" s="107" t="str">
        <f t="shared" si="73"/>
        <v/>
      </c>
      <c r="CN61" s="107" t="str">
        <f t="shared" si="73"/>
        <v/>
      </c>
      <c r="CO61" s="107" t="str">
        <f t="shared" si="73"/>
        <v/>
      </c>
      <c r="CP61" s="107" t="str">
        <f t="shared" si="73"/>
        <v/>
      </c>
      <c r="CQ61" s="107" t="str">
        <f t="shared" si="73"/>
        <v/>
      </c>
      <c r="CR61" s="107" t="str">
        <f t="shared" si="73"/>
        <v/>
      </c>
      <c r="CS61" s="107" t="str">
        <f t="shared" si="73"/>
        <v/>
      </c>
      <c r="CT61" s="107" t="str">
        <f t="shared" si="73"/>
        <v/>
      </c>
      <c r="CU61" s="107" t="str">
        <f t="shared" si="73"/>
        <v/>
      </c>
      <c r="CV61" s="107" t="str">
        <f t="shared" si="73"/>
        <v/>
      </c>
      <c r="CW61" s="107" t="str">
        <f t="shared" si="73"/>
        <v/>
      </c>
      <c r="CX61" s="107" t="str">
        <f t="shared" si="73"/>
        <v/>
      </c>
    </row>
    <row r="62" spans="1:102" x14ac:dyDescent="0.2">
      <c r="A62" s="94" t="s">
        <v>72</v>
      </c>
      <c r="B62" s="23"/>
      <c r="C62" s="24">
        <f t="shared" ref="C62:AH62" si="74">IF(ISNUMBER(outYear),SUM(C58:C61),"")</f>
        <v>0</v>
      </c>
      <c r="D62" s="24">
        <f t="shared" si="74"/>
        <v>0</v>
      </c>
      <c r="E62" s="24">
        <f t="shared" si="74"/>
        <v>0</v>
      </c>
      <c r="F62" s="24">
        <f t="shared" si="74"/>
        <v>0</v>
      </c>
      <c r="G62" s="24">
        <f t="shared" si="74"/>
        <v>0</v>
      </c>
      <c r="H62" s="24">
        <f t="shared" si="74"/>
        <v>0</v>
      </c>
      <c r="I62" s="24">
        <f t="shared" si="74"/>
        <v>0</v>
      </c>
      <c r="J62" s="24">
        <f t="shared" si="74"/>
        <v>0</v>
      </c>
      <c r="K62" s="24">
        <f t="shared" si="74"/>
        <v>0</v>
      </c>
      <c r="L62" s="24">
        <f t="shared" si="74"/>
        <v>0</v>
      </c>
      <c r="M62" s="24">
        <f t="shared" si="74"/>
        <v>0</v>
      </c>
      <c r="N62" s="24">
        <f t="shared" si="74"/>
        <v>0</v>
      </c>
      <c r="O62" s="24">
        <f t="shared" si="74"/>
        <v>0</v>
      </c>
      <c r="P62" s="24">
        <f t="shared" si="74"/>
        <v>0</v>
      </c>
      <c r="Q62" s="24">
        <f t="shared" si="74"/>
        <v>0</v>
      </c>
      <c r="R62" s="24">
        <f t="shared" si="74"/>
        <v>0</v>
      </c>
      <c r="S62" s="24">
        <f t="shared" si="74"/>
        <v>0</v>
      </c>
      <c r="T62" s="24">
        <f t="shared" si="74"/>
        <v>0</v>
      </c>
      <c r="U62" s="24">
        <f t="shared" si="74"/>
        <v>0</v>
      </c>
      <c r="V62" s="24">
        <f t="shared" si="74"/>
        <v>0</v>
      </c>
      <c r="W62" s="24">
        <f t="shared" si="74"/>
        <v>0</v>
      </c>
      <c r="X62" s="24">
        <f t="shared" si="74"/>
        <v>0</v>
      </c>
      <c r="Y62" s="24">
        <f t="shared" si="74"/>
        <v>0</v>
      </c>
      <c r="Z62" s="24">
        <f t="shared" si="74"/>
        <v>0</v>
      </c>
      <c r="AA62" s="24">
        <f t="shared" si="74"/>
        <v>0</v>
      </c>
      <c r="AB62" s="24" t="str">
        <f t="shared" si="74"/>
        <v/>
      </c>
      <c r="AC62" s="24" t="str">
        <f t="shared" si="74"/>
        <v/>
      </c>
      <c r="AD62" s="24" t="str">
        <f t="shared" si="74"/>
        <v/>
      </c>
      <c r="AE62" s="24" t="str">
        <f t="shared" si="74"/>
        <v/>
      </c>
      <c r="AF62" s="24" t="str">
        <f t="shared" si="74"/>
        <v/>
      </c>
      <c r="AG62" s="24" t="str">
        <f t="shared" si="74"/>
        <v/>
      </c>
      <c r="AH62" s="24" t="str">
        <f t="shared" si="74"/>
        <v/>
      </c>
      <c r="AI62" s="24" t="str">
        <f t="shared" ref="AI62:BN62" si="75">IF(ISNUMBER(outYear),SUM(AI58:AI61),"")</f>
        <v/>
      </c>
      <c r="AJ62" s="24" t="str">
        <f t="shared" si="75"/>
        <v/>
      </c>
      <c r="AK62" s="24" t="str">
        <f t="shared" si="75"/>
        <v/>
      </c>
      <c r="AL62" s="24" t="str">
        <f t="shared" si="75"/>
        <v/>
      </c>
      <c r="AM62" s="24" t="str">
        <f t="shared" si="75"/>
        <v/>
      </c>
      <c r="AN62" s="24" t="str">
        <f t="shared" si="75"/>
        <v/>
      </c>
      <c r="AO62" s="24" t="str">
        <f t="shared" si="75"/>
        <v/>
      </c>
      <c r="AP62" s="24" t="str">
        <f t="shared" si="75"/>
        <v/>
      </c>
      <c r="AQ62" s="24" t="str">
        <f t="shared" si="75"/>
        <v/>
      </c>
      <c r="AR62" s="24" t="str">
        <f t="shared" si="75"/>
        <v/>
      </c>
      <c r="AS62" s="24" t="str">
        <f t="shared" si="75"/>
        <v/>
      </c>
      <c r="AT62" s="24" t="str">
        <f t="shared" si="75"/>
        <v/>
      </c>
      <c r="AU62" s="24" t="str">
        <f t="shared" si="75"/>
        <v/>
      </c>
      <c r="AV62" s="24" t="str">
        <f t="shared" si="75"/>
        <v/>
      </c>
      <c r="AW62" s="24" t="str">
        <f t="shared" si="75"/>
        <v/>
      </c>
      <c r="AX62" s="24" t="str">
        <f t="shared" si="75"/>
        <v/>
      </c>
      <c r="AY62" s="24" t="str">
        <f t="shared" si="75"/>
        <v/>
      </c>
      <c r="AZ62" s="24" t="str">
        <f t="shared" si="75"/>
        <v/>
      </c>
      <c r="BA62" s="24" t="str">
        <f t="shared" si="75"/>
        <v/>
      </c>
      <c r="BB62" s="24" t="str">
        <f t="shared" si="75"/>
        <v/>
      </c>
      <c r="BC62" s="24" t="str">
        <f t="shared" si="75"/>
        <v/>
      </c>
      <c r="BD62" s="24" t="str">
        <f t="shared" si="75"/>
        <v/>
      </c>
      <c r="BE62" s="24" t="str">
        <f t="shared" si="75"/>
        <v/>
      </c>
      <c r="BF62" s="24" t="str">
        <f t="shared" si="75"/>
        <v/>
      </c>
      <c r="BG62" s="24" t="str">
        <f t="shared" si="75"/>
        <v/>
      </c>
      <c r="BH62" s="24" t="str">
        <f t="shared" si="75"/>
        <v/>
      </c>
      <c r="BI62" s="24" t="str">
        <f t="shared" si="75"/>
        <v/>
      </c>
      <c r="BJ62" s="24" t="str">
        <f t="shared" si="75"/>
        <v/>
      </c>
      <c r="BK62" s="24" t="str">
        <f t="shared" si="75"/>
        <v/>
      </c>
      <c r="BL62" s="24" t="str">
        <f t="shared" si="75"/>
        <v/>
      </c>
      <c r="BM62" s="24" t="str">
        <f t="shared" si="75"/>
        <v/>
      </c>
      <c r="BN62" s="24" t="str">
        <f t="shared" si="75"/>
        <v/>
      </c>
      <c r="BO62" s="24" t="str">
        <f t="shared" ref="BO62:CT62" si="76">IF(ISNUMBER(outYear),SUM(BO58:BO61),"")</f>
        <v/>
      </c>
      <c r="BP62" s="24" t="str">
        <f t="shared" si="76"/>
        <v/>
      </c>
      <c r="BQ62" s="24" t="str">
        <f t="shared" si="76"/>
        <v/>
      </c>
      <c r="BR62" s="24" t="str">
        <f t="shared" si="76"/>
        <v/>
      </c>
      <c r="BS62" s="24" t="str">
        <f t="shared" si="76"/>
        <v/>
      </c>
      <c r="BT62" s="24" t="str">
        <f t="shared" si="76"/>
        <v/>
      </c>
      <c r="BU62" s="24" t="str">
        <f t="shared" si="76"/>
        <v/>
      </c>
      <c r="BV62" s="24" t="str">
        <f t="shared" si="76"/>
        <v/>
      </c>
      <c r="BW62" s="24" t="str">
        <f t="shared" si="76"/>
        <v/>
      </c>
      <c r="BX62" s="24" t="str">
        <f t="shared" si="76"/>
        <v/>
      </c>
      <c r="BY62" s="24" t="str">
        <f t="shared" si="76"/>
        <v/>
      </c>
      <c r="BZ62" s="24" t="str">
        <f t="shared" si="76"/>
        <v/>
      </c>
      <c r="CA62" s="24" t="str">
        <f t="shared" si="76"/>
        <v/>
      </c>
      <c r="CB62" s="24" t="str">
        <f t="shared" si="76"/>
        <v/>
      </c>
      <c r="CC62" s="24" t="str">
        <f t="shared" si="76"/>
        <v/>
      </c>
      <c r="CD62" s="24" t="str">
        <f t="shared" si="76"/>
        <v/>
      </c>
      <c r="CE62" s="24" t="str">
        <f t="shared" si="76"/>
        <v/>
      </c>
      <c r="CF62" s="24" t="str">
        <f t="shared" si="76"/>
        <v/>
      </c>
      <c r="CG62" s="24" t="str">
        <f t="shared" si="76"/>
        <v/>
      </c>
      <c r="CH62" s="24" t="str">
        <f t="shared" si="76"/>
        <v/>
      </c>
      <c r="CI62" s="24" t="str">
        <f t="shared" si="76"/>
        <v/>
      </c>
      <c r="CJ62" s="24" t="str">
        <f t="shared" si="76"/>
        <v/>
      </c>
      <c r="CK62" s="24" t="str">
        <f t="shared" si="76"/>
        <v/>
      </c>
      <c r="CL62" s="24" t="str">
        <f t="shared" si="76"/>
        <v/>
      </c>
      <c r="CM62" s="24" t="str">
        <f t="shared" si="76"/>
        <v/>
      </c>
      <c r="CN62" s="24" t="str">
        <f t="shared" si="76"/>
        <v/>
      </c>
      <c r="CO62" s="24" t="str">
        <f t="shared" si="76"/>
        <v/>
      </c>
      <c r="CP62" s="24" t="str">
        <f t="shared" si="76"/>
        <v/>
      </c>
      <c r="CQ62" s="24" t="str">
        <f t="shared" si="76"/>
        <v/>
      </c>
      <c r="CR62" s="24" t="str">
        <f t="shared" si="76"/>
        <v/>
      </c>
      <c r="CS62" s="24" t="str">
        <f t="shared" si="76"/>
        <v/>
      </c>
      <c r="CT62" s="24" t="str">
        <f t="shared" si="76"/>
        <v/>
      </c>
      <c r="CU62" s="24" t="str">
        <f t="shared" ref="CU62:CX62" si="77">IF(ISNUMBER(outYear),SUM(CU58:CU61),"")</f>
        <v/>
      </c>
      <c r="CV62" s="24" t="str">
        <f t="shared" si="77"/>
        <v/>
      </c>
      <c r="CW62" s="24" t="str">
        <f t="shared" si="77"/>
        <v/>
      </c>
      <c r="CX62" s="24" t="str">
        <f t="shared" si="77"/>
        <v/>
      </c>
    </row>
    <row r="63" spans="1:102" x14ac:dyDescent="0.2">
      <c r="A63" s="15"/>
      <c r="B63" s="8"/>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row>
    <row r="64" spans="1:102" x14ac:dyDescent="0.2">
      <c r="A64" s="93" t="s">
        <v>92</v>
      </c>
      <c r="B64" s="105"/>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6"/>
      <c r="CE64" s="106"/>
      <c r="CF64" s="106"/>
      <c r="CG64" s="106"/>
      <c r="CH64" s="106"/>
      <c r="CI64" s="106"/>
      <c r="CJ64" s="106"/>
      <c r="CK64" s="106"/>
      <c r="CL64" s="106"/>
      <c r="CM64" s="106"/>
      <c r="CN64" s="106"/>
      <c r="CO64" s="106"/>
      <c r="CP64" s="106"/>
      <c r="CQ64" s="106"/>
      <c r="CR64" s="106"/>
      <c r="CS64" s="106"/>
      <c r="CT64" s="106"/>
      <c r="CU64" s="106"/>
      <c r="CV64" s="106"/>
      <c r="CW64" s="106"/>
      <c r="CX64" s="102"/>
    </row>
    <row r="65" spans="1:102" x14ac:dyDescent="0.2">
      <c r="A65" s="89" t="s">
        <v>80</v>
      </c>
      <c r="B65" s="23"/>
      <c r="C65" s="123">
        <f t="shared" ref="C65:AH65" si="78">IF(ISNUMBER(C2),C50+C56+C62,"")</f>
        <v>0</v>
      </c>
      <c r="D65" s="123">
        <f t="shared" si="78"/>
        <v>0</v>
      </c>
      <c r="E65" s="123">
        <f t="shared" si="78"/>
        <v>0</v>
      </c>
      <c r="F65" s="123">
        <f t="shared" si="78"/>
        <v>0</v>
      </c>
      <c r="G65" s="123">
        <f t="shared" si="78"/>
        <v>0</v>
      </c>
      <c r="H65" s="123">
        <f t="shared" si="78"/>
        <v>0</v>
      </c>
      <c r="I65" s="123">
        <f t="shared" si="78"/>
        <v>0</v>
      </c>
      <c r="J65" s="123">
        <f t="shared" si="78"/>
        <v>0</v>
      </c>
      <c r="K65" s="123">
        <f t="shared" si="78"/>
        <v>0</v>
      </c>
      <c r="L65" s="123">
        <f t="shared" si="78"/>
        <v>0</v>
      </c>
      <c r="M65" s="123">
        <f t="shared" si="78"/>
        <v>0</v>
      </c>
      <c r="N65" s="123">
        <f t="shared" si="78"/>
        <v>0</v>
      </c>
      <c r="O65" s="123">
        <f t="shared" si="78"/>
        <v>0</v>
      </c>
      <c r="P65" s="123">
        <f t="shared" si="78"/>
        <v>0</v>
      </c>
      <c r="Q65" s="123">
        <f t="shared" si="78"/>
        <v>0</v>
      </c>
      <c r="R65" s="123">
        <f t="shared" si="78"/>
        <v>0</v>
      </c>
      <c r="S65" s="123">
        <f t="shared" si="78"/>
        <v>0</v>
      </c>
      <c r="T65" s="123">
        <f t="shared" si="78"/>
        <v>0</v>
      </c>
      <c r="U65" s="123">
        <f t="shared" si="78"/>
        <v>0</v>
      </c>
      <c r="V65" s="123">
        <f t="shared" si="78"/>
        <v>0</v>
      </c>
      <c r="W65" s="123">
        <f t="shared" si="78"/>
        <v>0</v>
      </c>
      <c r="X65" s="123">
        <f t="shared" si="78"/>
        <v>0</v>
      </c>
      <c r="Y65" s="123">
        <f t="shared" si="78"/>
        <v>0</v>
      </c>
      <c r="Z65" s="123">
        <f t="shared" si="78"/>
        <v>0</v>
      </c>
      <c r="AA65" s="123">
        <f t="shared" si="78"/>
        <v>0</v>
      </c>
      <c r="AB65" s="123" t="str">
        <f t="shared" si="78"/>
        <v/>
      </c>
      <c r="AC65" s="123" t="str">
        <f t="shared" si="78"/>
        <v/>
      </c>
      <c r="AD65" s="123" t="str">
        <f t="shared" si="78"/>
        <v/>
      </c>
      <c r="AE65" s="123" t="str">
        <f t="shared" si="78"/>
        <v/>
      </c>
      <c r="AF65" s="123" t="str">
        <f t="shared" si="78"/>
        <v/>
      </c>
      <c r="AG65" s="123" t="str">
        <f t="shared" si="78"/>
        <v/>
      </c>
      <c r="AH65" s="123" t="str">
        <f t="shared" si="78"/>
        <v/>
      </c>
      <c r="AI65" s="123" t="str">
        <f t="shared" ref="AI65:BN65" si="79">IF(ISNUMBER(AI2),AI50+AI56+AI62,"")</f>
        <v/>
      </c>
      <c r="AJ65" s="123" t="str">
        <f t="shared" si="79"/>
        <v/>
      </c>
      <c r="AK65" s="123" t="str">
        <f t="shared" si="79"/>
        <v/>
      </c>
      <c r="AL65" s="123" t="str">
        <f t="shared" si="79"/>
        <v/>
      </c>
      <c r="AM65" s="123" t="str">
        <f t="shared" si="79"/>
        <v/>
      </c>
      <c r="AN65" s="123" t="str">
        <f t="shared" si="79"/>
        <v/>
      </c>
      <c r="AO65" s="123" t="str">
        <f t="shared" si="79"/>
        <v/>
      </c>
      <c r="AP65" s="123" t="str">
        <f t="shared" si="79"/>
        <v/>
      </c>
      <c r="AQ65" s="123" t="str">
        <f t="shared" si="79"/>
        <v/>
      </c>
      <c r="AR65" s="123" t="str">
        <f t="shared" si="79"/>
        <v/>
      </c>
      <c r="AS65" s="123" t="str">
        <f t="shared" si="79"/>
        <v/>
      </c>
      <c r="AT65" s="123" t="str">
        <f t="shared" si="79"/>
        <v/>
      </c>
      <c r="AU65" s="123" t="str">
        <f t="shared" si="79"/>
        <v/>
      </c>
      <c r="AV65" s="123" t="str">
        <f t="shared" si="79"/>
        <v/>
      </c>
      <c r="AW65" s="123" t="str">
        <f t="shared" si="79"/>
        <v/>
      </c>
      <c r="AX65" s="123" t="str">
        <f t="shared" si="79"/>
        <v/>
      </c>
      <c r="AY65" s="123" t="str">
        <f t="shared" si="79"/>
        <v/>
      </c>
      <c r="AZ65" s="123" t="str">
        <f t="shared" si="79"/>
        <v/>
      </c>
      <c r="BA65" s="123" t="str">
        <f t="shared" si="79"/>
        <v/>
      </c>
      <c r="BB65" s="123" t="str">
        <f t="shared" si="79"/>
        <v/>
      </c>
      <c r="BC65" s="123" t="str">
        <f t="shared" si="79"/>
        <v/>
      </c>
      <c r="BD65" s="123" t="str">
        <f t="shared" si="79"/>
        <v/>
      </c>
      <c r="BE65" s="123" t="str">
        <f t="shared" si="79"/>
        <v/>
      </c>
      <c r="BF65" s="123" t="str">
        <f t="shared" si="79"/>
        <v/>
      </c>
      <c r="BG65" s="123" t="str">
        <f t="shared" si="79"/>
        <v/>
      </c>
      <c r="BH65" s="123" t="str">
        <f t="shared" si="79"/>
        <v/>
      </c>
      <c r="BI65" s="123" t="str">
        <f t="shared" si="79"/>
        <v/>
      </c>
      <c r="BJ65" s="123" t="str">
        <f t="shared" si="79"/>
        <v/>
      </c>
      <c r="BK65" s="123" t="str">
        <f t="shared" si="79"/>
        <v/>
      </c>
      <c r="BL65" s="123" t="str">
        <f t="shared" si="79"/>
        <v/>
      </c>
      <c r="BM65" s="123" t="str">
        <f t="shared" si="79"/>
        <v/>
      </c>
      <c r="BN65" s="123" t="str">
        <f t="shared" si="79"/>
        <v/>
      </c>
      <c r="BO65" s="123" t="str">
        <f t="shared" ref="BO65:CX65" si="80">IF(ISNUMBER(BO2),BO50+BO56+BO62,"")</f>
        <v/>
      </c>
      <c r="BP65" s="123" t="str">
        <f t="shared" si="80"/>
        <v/>
      </c>
      <c r="BQ65" s="123" t="str">
        <f t="shared" si="80"/>
        <v/>
      </c>
      <c r="BR65" s="123" t="str">
        <f t="shared" si="80"/>
        <v/>
      </c>
      <c r="BS65" s="123" t="str">
        <f t="shared" si="80"/>
        <v/>
      </c>
      <c r="BT65" s="123" t="str">
        <f t="shared" si="80"/>
        <v/>
      </c>
      <c r="BU65" s="123" t="str">
        <f t="shared" si="80"/>
        <v/>
      </c>
      <c r="BV65" s="123" t="str">
        <f t="shared" si="80"/>
        <v/>
      </c>
      <c r="BW65" s="123" t="str">
        <f t="shared" si="80"/>
        <v/>
      </c>
      <c r="BX65" s="123" t="str">
        <f t="shared" si="80"/>
        <v/>
      </c>
      <c r="BY65" s="123" t="str">
        <f t="shared" si="80"/>
        <v/>
      </c>
      <c r="BZ65" s="123" t="str">
        <f t="shared" si="80"/>
        <v/>
      </c>
      <c r="CA65" s="123" t="str">
        <f t="shared" si="80"/>
        <v/>
      </c>
      <c r="CB65" s="123" t="str">
        <f t="shared" si="80"/>
        <v/>
      </c>
      <c r="CC65" s="123" t="str">
        <f t="shared" si="80"/>
        <v/>
      </c>
      <c r="CD65" s="123" t="str">
        <f t="shared" si="80"/>
        <v/>
      </c>
      <c r="CE65" s="123" t="str">
        <f t="shared" si="80"/>
        <v/>
      </c>
      <c r="CF65" s="123" t="str">
        <f t="shared" si="80"/>
        <v/>
      </c>
      <c r="CG65" s="123" t="str">
        <f t="shared" si="80"/>
        <v/>
      </c>
      <c r="CH65" s="123" t="str">
        <f t="shared" si="80"/>
        <v/>
      </c>
      <c r="CI65" s="123" t="str">
        <f t="shared" si="80"/>
        <v/>
      </c>
      <c r="CJ65" s="123" t="str">
        <f t="shared" si="80"/>
        <v/>
      </c>
      <c r="CK65" s="123" t="str">
        <f t="shared" si="80"/>
        <v/>
      </c>
      <c r="CL65" s="123" t="str">
        <f t="shared" si="80"/>
        <v/>
      </c>
      <c r="CM65" s="123" t="str">
        <f t="shared" si="80"/>
        <v/>
      </c>
      <c r="CN65" s="123" t="str">
        <f t="shared" si="80"/>
        <v/>
      </c>
      <c r="CO65" s="123" t="str">
        <f t="shared" si="80"/>
        <v/>
      </c>
      <c r="CP65" s="123" t="str">
        <f t="shared" si="80"/>
        <v/>
      </c>
      <c r="CQ65" s="123" t="str">
        <f t="shared" si="80"/>
        <v/>
      </c>
      <c r="CR65" s="123" t="str">
        <f t="shared" si="80"/>
        <v/>
      </c>
      <c r="CS65" s="123" t="str">
        <f t="shared" si="80"/>
        <v/>
      </c>
      <c r="CT65" s="123" t="str">
        <f t="shared" si="80"/>
        <v/>
      </c>
      <c r="CU65" s="123" t="str">
        <f t="shared" si="80"/>
        <v/>
      </c>
      <c r="CV65" s="123" t="str">
        <f t="shared" si="80"/>
        <v/>
      </c>
      <c r="CW65" s="123" t="str">
        <f t="shared" si="80"/>
        <v/>
      </c>
      <c r="CX65" s="123" t="str">
        <f t="shared" si="80"/>
        <v/>
      </c>
    </row>
    <row r="66" spans="1:102" x14ac:dyDescent="0.2">
      <c r="A66" s="89" t="s">
        <v>78</v>
      </c>
      <c r="B66" s="23"/>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row>
    <row r="67" spans="1:102" x14ac:dyDescent="0.2">
      <c r="A67" s="94" t="s">
        <v>84</v>
      </c>
      <c r="B67" s="23"/>
      <c r="C67" s="111">
        <f t="shared" ref="C67:AH67" si="81">IF(ISNUMBER(outYear),C29,"")</f>
        <v>198.21939999999998</v>
      </c>
      <c r="D67" s="111">
        <f t="shared" si="81"/>
        <v>198.21939999999998</v>
      </c>
      <c r="E67" s="111">
        <f t="shared" si="81"/>
        <v>198.21939999999998</v>
      </c>
      <c r="F67" s="111">
        <f t="shared" si="81"/>
        <v>198.21939999999998</v>
      </c>
      <c r="G67" s="111">
        <f t="shared" si="81"/>
        <v>198.21939999999998</v>
      </c>
      <c r="H67" s="111">
        <f t="shared" si="81"/>
        <v>198.21939999999998</v>
      </c>
      <c r="I67" s="111">
        <f t="shared" si="81"/>
        <v>198.21939999999998</v>
      </c>
      <c r="J67" s="111">
        <f t="shared" si="81"/>
        <v>198.21939999999998</v>
      </c>
      <c r="K67" s="111">
        <f t="shared" si="81"/>
        <v>198.21939999999998</v>
      </c>
      <c r="L67" s="111">
        <f t="shared" si="81"/>
        <v>198.21939999999998</v>
      </c>
      <c r="M67" s="111">
        <f t="shared" si="81"/>
        <v>198.21939999999998</v>
      </c>
      <c r="N67" s="111">
        <f t="shared" si="81"/>
        <v>198.21939999999998</v>
      </c>
      <c r="O67" s="111">
        <f t="shared" si="81"/>
        <v>198.21939999999998</v>
      </c>
      <c r="P67" s="111">
        <f t="shared" si="81"/>
        <v>198.21939999999998</v>
      </c>
      <c r="Q67" s="111">
        <f t="shared" si="81"/>
        <v>198.21939999999998</v>
      </c>
      <c r="R67" s="111">
        <f t="shared" si="81"/>
        <v>198.21939999999998</v>
      </c>
      <c r="S67" s="111">
        <f t="shared" si="81"/>
        <v>198.21939999999998</v>
      </c>
      <c r="T67" s="111">
        <f t="shared" si="81"/>
        <v>198.21939999999998</v>
      </c>
      <c r="U67" s="111">
        <f t="shared" si="81"/>
        <v>198.21939999999998</v>
      </c>
      <c r="V67" s="111">
        <f t="shared" si="81"/>
        <v>198.21939999999998</v>
      </c>
      <c r="W67" s="111">
        <f t="shared" si="81"/>
        <v>198.21939999999998</v>
      </c>
      <c r="X67" s="111">
        <f t="shared" si="81"/>
        <v>198.21939999999998</v>
      </c>
      <c r="Y67" s="111">
        <f t="shared" si="81"/>
        <v>198.21939999999998</v>
      </c>
      <c r="Z67" s="111">
        <f t="shared" si="81"/>
        <v>198.21939999999998</v>
      </c>
      <c r="AA67" s="111">
        <f t="shared" si="81"/>
        <v>198.21939999999998</v>
      </c>
      <c r="AB67" s="111" t="str">
        <f t="shared" si="81"/>
        <v/>
      </c>
      <c r="AC67" s="111" t="str">
        <f t="shared" si="81"/>
        <v/>
      </c>
      <c r="AD67" s="111" t="str">
        <f t="shared" si="81"/>
        <v/>
      </c>
      <c r="AE67" s="111" t="str">
        <f t="shared" si="81"/>
        <v/>
      </c>
      <c r="AF67" s="111" t="str">
        <f t="shared" si="81"/>
        <v/>
      </c>
      <c r="AG67" s="111" t="str">
        <f t="shared" si="81"/>
        <v/>
      </c>
      <c r="AH67" s="111" t="str">
        <f t="shared" si="81"/>
        <v/>
      </c>
      <c r="AI67" s="111" t="str">
        <f t="shared" ref="AI67:BN67" si="82">IF(ISNUMBER(outYear),AI29,"")</f>
        <v/>
      </c>
      <c r="AJ67" s="111" t="str">
        <f t="shared" si="82"/>
        <v/>
      </c>
      <c r="AK67" s="111" t="str">
        <f t="shared" si="82"/>
        <v/>
      </c>
      <c r="AL67" s="111" t="str">
        <f t="shared" si="82"/>
        <v/>
      </c>
      <c r="AM67" s="111" t="str">
        <f t="shared" si="82"/>
        <v/>
      </c>
      <c r="AN67" s="111" t="str">
        <f t="shared" si="82"/>
        <v/>
      </c>
      <c r="AO67" s="111" t="str">
        <f t="shared" si="82"/>
        <v/>
      </c>
      <c r="AP67" s="111" t="str">
        <f t="shared" si="82"/>
        <v/>
      </c>
      <c r="AQ67" s="111" t="str">
        <f t="shared" si="82"/>
        <v/>
      </c>
      <c r="AR67" s="111" t="str">
        <f t="shared" si="82"/>
        <v/>
      </c>
      <c r="AS67" s="111" t="str">
        <f t="shared" si="82"/>
        <v/>
      </c>
      <c r="AT67" s="111" t="str">
        <f t="shared" si="82"/>
        <v/>
      </c>
      <c r="AU67" s="111" t="str">
        <f t="shared" si="82"/>
        <v/>
      </c>
      <c r="AV67" s="111" t="str">
        <f t="shared" si="82"/>
        <v/>
      </c>
      <c r="AW67" s="111" t="str">
        <f t="shared" si="82"/>
        <v/>
      </c>
      <c r="AX67" s="111" t="str">
        <f t="shared" si="82"/>
        <v/>
      </c>
      <c r="AY67" s="111" t="str">
        <f t="shared" si="82"/>
        <v/>
      </c>
      <c r="AZ67" s="111" t="str">
        <f t="shared" si="82"/>
        <v/>
      </c>
      <c r="BA67" s="111" t="str">
        <f t="shared" si="82"/>
        <v/>
      </c>
      <c r="BB67" s="111" t="str">
        <f t="shared" si="82"/>
        <v/>
      </c>
      <c r="BC67" s="111" t="str">
        <f t="shared" si="82"/>
        <v/>
      </c>
      <c r="BD67" s="111" t="str">
        <f t="shared" si="82"/>
        <v/>
      </c>
      <c r="BE67" s="111" t="str">
        <f t="shared" si="82"/>
        <v/>
      </c>
      <c r="BF67" s="111" t="str">
        <f t="shared" si="82"/>
        <v/>
      </c>
      <c r="BG67" s="111" t="str">
        <f t="shared" si="82"/>
        <v/>
      </c>
      <c r="BH67" s="111" t="str">
        <f t="shared" si="82"/>
        <v/>
      </c>
      <c r="BI67" s="111" t="str">
        <f t="shared" si="82"/>
        <v/>
      </c>
      <c r="BJ67" s="111" t="str">
        <f t="shared" si="82"/>
        <v/>
      </c>
      <c r="BK67" s="111" t="str">
        <f t="shared" si="82"/>
        <v/>
      </c>
      <c r="BL67" s="111" t="str">
        <f t="shared" si="82"/>
        <v/>
      </c>
      <c r="BM67" s="111" t="str">
        <f t="shared" si="82"/>
        <v/>
      </c>
      <c r="BN67" s="111" t="str">
        <f t="shared" si="82"/>
        <v/>
      </c>
      <c r="BO67" s="111" t="str">
        <f t="shared" ref="BO67:CX67" si="83">IF(ISNUMBER(outYear),BO29,"")</f>
        <v/>
      </c>
      <c r="BP67" s="111" t="str">
        <f t="shared" si="83"/>
        <v/>
      </c>
      <c r="BQ67" s="111" t="str">
        <f t="shared" si="83"/>
        <v/>
      </c>
      <c r="BR67" s="111" t="str">
        <f t="shared" si="83"/>
        <v/>
      </c>
      <c r="BS67" s="111" t="str">
        <f t="shared" si="83"/>
        <v/>
      </c>
      <c r="BT67" s="111" t="str">
        <f t="shared" si="83"/>
        <v/>
      </c>
      <c r="BU67" s="111" t="str">
        <f t="shared" si="83"/>
        <v/>
      </c>
      <c r="BV67" s="111" t="str">
        <f t="shared" si="83"/>
        <v/>
      </c>
      <c r="BW67" s="111" t="str">
        <f t="shared" si="83"/>
        <v/>
      </c>
      <c r="BX67" s="111" t="str">
        <f t="shared" si="83"/>
        <v/>
      </c>
      <c r="BY67" s="111" t="str">
        <f t="shared" si="83"/>
        <v/>
      </c>
      <c r="BZ67" s="111" t="str">
        <f t="shared" si="83"/>
        <v/>
      </c>
      <c r="CA67" s="111" t="str">
        <f t="shared" si="83"/>
        <v/>
      </c>
      <c r="CB67" s="111" t="str">
        <f t="shared" si="83"/>
        <v/>
      </c>
      <c r="CC67" s="111" t="str">
        <f t="shared" si="83"/>
        <v/>
      </c>
      <c r="CD67" s="111" t="str">
        <f t="shared" si="83"/>
        <v/>
      </c>
      <c r="CE67" s="111" t="str">
        <f t="shared" si="83"/>
        <v/>
      </c>
      <c r="CF67" s="111" t="str">
        <f t="shared" si="83"/>
        <v/>
      </c>
      <c r="CG67" s="111" t="str">
        <f t="shared" si="83"/>
        <v/>
      </c>
      <c r="CH67" s="111" t="str">
        <f t="shared" si="83"/>
        <v/>
      </c>
      <c r="CI67" s="111" t="str">
        <f t="shared" si="83"/>
        <v/>
      </c>
      <c r="CJ67" s="111" t="str">
        <f t="shared" si="83"/>
        <v/>
      </c>
      <c r="CK67" s="111" t="str">
        <f t="shared" si="83"/>
        <v/>
      </c>
      <c r="CL67" s="111" t="str">
        <f t="shared" si="83"/>
        <v/>
      </c>
      <c r="CM67" s="111" t="str">
        <f t="shared" si="83"/>
        <v/>
      </c>
      <c r="CN67" s="111" t="str">
        <f t="shared" si="83"/>
        <v/>
      </c>
      <c r="CO67" s="111" t="str">
        <f t="shared" si="83"/>
        <v/>
      </c>
      <c r="CP67" s="111" t="str">
        <f t="shared" si="83"/>
        <v/>
      </c>
      <c r="CQ67" s="111" t="str">
        <f t="shared" si="83"/>
        <v/>
      </c>
      <c r="CR67" s="111" t="str">
        <f t="shared" si="83"/>
        <v/>
      </c>
      <c r="CS67" s="111" t="str">
        <f t="shared" si="83"/>
        <v/>
      </c>
      <c r="CT67" s="111" t="str">
        <f t="shared" si="83"/>
        <v/>
      </c>
      <c r="CU67" s="111" t="str">
        <f t="shared" si="83"/>
        <v/>
      </c>
      <c r="CV67" s="111" t="str">
        <f t="shared" si="83"/>
        <v/>
      </c>
      <c r="CW67" s="111" t="str">
        <f t="shared" si="83"/>
        <v/>
      </c>
      <c r="CX67" s="111" t="str">
        <f t="shared" si="83"/>
        <v/>
      </c>
    </row>
    <row r="68" spans="1:102" x14ac:dyDescent="0.2">
      <c r="A68" s="94" t="s">
        <v>62</v>
      </c>
      <c r="B68" s="23"/>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row>
    <row r="69" spans="1:102" x14ac:dyDescent="0.2">
      <c r="A69" s="95" t="s">
        <v>99</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row>
    <row r="70" spans="1:102" x14ac:dyDescent="0.2">
      <c r="A70" s="95" t="s">
        <v>100</v>
      </c>
      <c r="B70" s="23"/>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row>
    <row r="71" spans="1:102" x14ac:dyDescent="0.2">
      <c r="A71" s="126" t="s">
        <v>2</v>
      </c>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1"/>
      <c r="CB71" s="111"/>
      <c r="CC71" s="111"/>
      <c r="CD71" s="111"/>
      <c r="CE71" s="111"/>
      <c r="CF71" s="111"/>
      <c r="CG71" s="111"/>
      <c r="CH71" s="111"/>
      <c r="CI71" s="111"/>
      <c r="CJ71" s="111"/>
      <c r="CK71" s="111"/>
      <c r="CL71" s="111"/>
      <c r="CM71" s="111"/>
      <c r="CN71" s="111"/>
      <c r="CO71" s="111"/>
      <c r="CP71" s="111"/>
      <c r="CQ71" s="111"/>
      <c r="CR71" s="111"/>
      <c r="CS71" s="111"/>
      <c r="CT71" s="111"/>
      <c r="CU71" s="111"/>
      <c r="CV71" s="111"/>
      <c r="CW71" s="111"/>
      <c r="CX71" s="111"/>
    </row>
    <row r="72" spans="1:102" x14ac:dyDescent="0.2">
      <c r="A72" s="127" t="s">
        <v>85</v>
      </c>
      <c r="B72" s="111"/>
      <c r="C72" s="111">
        <f>IF(ISNUMBER(outYear),IF(UseTaxDeductibleInterest="Yes",'Cash Flow'!C38,0),"")</f>
        <v>495.54849999999999</v>
      </c>
      <c r="D72" s="111">
        <f>IF(ISNUMBER(outYear),IF(UseTaxDeductibleInterest="Yes",'Cash Flow'!D38,0),"")</f>
        <v>485.16554121405272</v>
      </c>
      <c r="E72" s="111">
        <f>IF(ISNUMBER(outYear),IF(UseTaxDeductibleInterest="Yes",'Cash Flow'!E38,0),"")</f>
        <v>474.4918604144404</v>
      </c>
      <c r="F72" s="111">
        <f>IF(ISNUMBER(outYear),IF(UseTaxDeductibleInterest="Yes",'Cash Flow'!F38,0),"")</f>
        <v>463.53105849974781</v>
      </c>
      <c r="G72" s="111">
        <f>IF(ISNUMBER(outYear),IF(UseTaxDeductibleInterest="Yes",'Cash Flow'!G38,0),"")</f>
        <v>452.2880717084883</v>
      </c>
      <c r="H72" s="111">
        <f>IF(ISNUMBER(outYear),IF(UseTaxDeductibleInterest="Yes",'Cash Flow'!H38,0),"")</f>
        <v>440.76927019786899</v>
      </c>
      <c r="I72" s="111">
        <f>IF(ISNUMBER(outYear),IF(UseTaxDeductibleInterest="Yes",'Cash Flow'!I38,0),"")</f>
        <v>428.98255558914229</v>
      </c>
      <c r="J72" s="111">
        <f>IF(ISNUMBER(outYear),IF(UseTaxDeductibleInterest="Yes",'Cash Flow'!J38,0),"")</f>
        <v>416.93745611972889</v>
      </c>
      <c r="K72" s="111">
        <f>IF(ISNUMBER(outYear),IF(UseTaxDeductibleInterest="Yes",'Cash Flow'!K38,0),"")</f>
        <v>404.64521784719886</v>
      </c>
      <c r="L72" s="111">
        <f>IF(ISNUMBER(outYear),IF(UseTaxDeductibleInterest="Yes",'Cash Flow'!L38,0),"")</f>
        <v>392.11889014830604</v>
      </c>
      <c r="M72" s="111">
        <f>IF(ISNUMBER(outYear),IF(UseTaxDeductibleInterest="Yes",'Cash Flow'!M38,0),"")</f>
        <v>379.37340355116169</v>
      </c>
      <c r="N72" s="111">
        <f>IF(ISNUMBER(outYear),IF(UseTaxDeductibleInterest="Yes",'Cash Flow'!N38,0),"")</f>
        <v>366.4256377348608</v>
      </c>
      <c r="O72" s="111">
        <f>IF(ISNUMBER(outYear),IF(UseTaxDeductibleInterest="Yes",'Cash Flow'!O38,0),"")</f>
        <v>353.29447733412417</v>
      </c>
      <c r="P72" s="111">
        <f>IF(ISNUMBER(outYear),IF(UseTaxDeductibleInterest="Yes",'Cash Flow'!P38,0),"")</f>
        <v>340.00085300366203</v>
      </c>
      <c r="Q72" s="111">
        <f>IF(ISNUMBER(outYear),IF(UseTaxDeductibleInterest="Yes",'Cash Flow'!Q38,0),"")</f>
        <v>326.56776503616356</v>
      </c>
      <c r="R72" s="111">
        <f>IF(ISNUMBER(outYear),IF(UseTaxDeductibleInterest="Yes",'Cash Flow'!R38,0),"")</f>
        <v>313.020286698559</v>
      </c>
      <c r="S72" s="111">
        <f>IF(ISNUMBER(outYear),IF(UseTaxDeductibleInterest="Yes",'Cash Flow'!S38,0),"")</f>
        <v>299.38554436429831</v>
      </c>
      <c r="T72" s="111">
        <f>IF(ISNUMBER(outYear),IF(UseTaxDeductibleInterest="Yes",'Cash Flow'!T38,0),"")</f>
        <v>285.69267148690028</v>
      </c>
      <c r="U72" s="111">
        <f>IF(ISNUMBER(outYear),IF(UseTaxDeductibleInterest="Yes",'Cash Flow'!U38,0),"")</f>
        <v>271.9727334951383</v>
      </c>
      <c r="V72" s="111">
        <f>IF(ISNUMBER(outYear),IF(UseTaxDeductibleInterest="Yes",'Cash Flow'!V38,0),"")</f>
        <v>258.25862080697601</v>
      </c>
      <c r="W72" s="111">
        <f>IF(ISNUMBER(outYear),IF(UseTaxDeductibleInterest="Yes",'Cash Flow'!W38,0),"")</f>
        <v>244.58490737229994</v>
      </c>
      <c r="X72" s="111">
        <f>IF(ISNUMBER(outYear),IF(UseTaxDeductibleInterest="Yes",'Cash Flow'!X38,0),"")</f>
        <v>230.98767247816258</v>
      </c>
      <c r="Y72" s="111">
        <f>IF(ISNUMBER(outYear),IF(UseTaxDeductibleInterest="Yes",'Cash Flow'!Y38,0),"")</f>
        <v>217.50428399854326</v>
      </c>
      <c r="Z72" s="111">
        <f>IF(ISNUMBER(outYear),IF(UseTaxDeductibleInterest="Yes",'Cash Flow'!Z38,0),"")</f>
        <v>204.17314185596155</v>
      </c>
      <c r="AA72" s="111">
        <f>IF(ISNUMBER(outYear),IF(UseTaxDeductibleInterest="Yes",'Cash Flow'!AA38,0),"")</f>
        <v>191.03338119456959</v>
      </c>
      <c r="AB72" s="111" t="str">
        <f>IF(ISNUMBER(outYear),IF(UseTaxDeductibleInterest="Yes",'Cash Flow'!AB38,0),"")</f>
        <v/>
      </c>
      <c r="AC72" s="111" t="str">
        <f>IF(ISNUMBER(outYear),IF(UseTaxDeductibleInterest="Yes",'Cash Flow'!AC38,0),"")</f>
        <v/>
      </c>
      <c r="AD72" s="111" t="str">
        <f>IF(ISNUMBER(outYear),IF(UseTaxDeductibleInterest="Yes",'Cash Flow'!AD38,0),"")</f>
        <v/>
      </c>
      <c r="AE72" s="111" t="str">
        <f>IF(ISNUMBER(outYear),IF(UseTaxDeductibleInterest="Yes",'Cash Flow'!AE38,0),"")</f>
        <v/>
      </c>
      <c r="AF72" s="111" t="str">
        <f>IF(ISNUMBER(outYear),IF(UseTaxDeductibleInterest="Yes",'Cash Flow'!AF38,0),"")</f>
        <v/>
      </c>
      <c r="AG72" s="111" t="str">
        <f>IF(ISNUMBER(outYear),IF(UseTaxDeductibleInterest="Yes",'Cash Flow'!AG38,0),"")</f>
        <v/>
      </c>
      <c r="AH72" s="111" t="str">
        <f>IF(ISNUMBER(outYear),IF(UseTaxDeductibleInterest="Yes",'Cash Flow'!AH38,0),"")</f>
        <v/>
      </c>
      <c r="AI72" s="111" t="str">
        <f>IF(ISNUMBER(outYear),IF(UseTaxDeductibleInterest="Yes",'Cash Flow'!AI38,0),"")</f>
        <v/>
      </c>
      <c r="AJ72" s="111" t="str">
        <f>IF(ISNUMBER(outYear),IF(UseTaxDeductibleInterest="Yes",'Cash Flow'!AJ38,0),"")</f>
        <v/>
      </c>
      <c r="AK72" s="111" t="str">
        <f>IF(ISNUMBER(outYear),IF(UseTaxDeductibleInterest="Yes",'Cash Flow'!AK38,0),"")</f>
        <v/>
      </c>
      <c r="AL72" s="111" t="str">
        <f>IF(ISNUMBER(outYear),IF(UseTaxDeductibleInterest="Yes",'Cash Flow'!AL38,0),"")</f>
        <v/>
      </c>
      <c r="AM72" s="111" t="str">
        <f>IF(ISNUMBER(outYear),IF(UseTaxDeductibleInterest="Yes",'Cash Flow'!AM38,0),"")</f>
        <v/>
      </c>
      <c r="AN72" s="111" t="str">
        <f>IF(ISNUMBER(outYear),IF(UseTaxDeductibleInterest="Yes",'Cash Flow'!AN38,0),"")</f>
        <v/>
      </c>
      <c r="AO72" s="111" t="str">
        <f>IF(ISNUMBER(outYear),IF(UseTaxDeductibleInterest="Yes",'Cash Flow'!AO38,0),"")</f>
        <v/>
      </c>
      <c r="AP72" s="111" t="str">
        <f>IF(ISNUMBER(outYear),IF(UseTaxDeductibleInterest="Yes",'Cash Flow'!AP38,0),"")</f>
        <v/>
      </c>
      <c r="AQ72" s="111" t="str">
        <f>IF(ISNUMBER(outYear),IF(UseTaxDeductibleInterest="Yes",'Cash Flow'!AQ38,0),"")</f>
        <v/>
      </c>
      <c r="AR72" s="111" t="str">
        <f>IF(ISNUMBER(outYear),IF(UseTaxDeductibleInterest="Yes",'Cash Flow'!AR38,0),"")</f>
        <v/>
      </c>
      <c r="AS72" s="111" t="str">
        <f>IF(ISNUMBER(outYear),IF(UseTaxDeductibleInterest="Yes",'Cash Flow'!AS38,0),"")</f>
        <v/>
      </c>
      <c r="AT72" s="111" t="str">
        <f>IF(ISNUMBER(outYear),IF(UseTaxDeductibleInterest="Yes",'Cash Flow'!AT38,0),"")</f>
        <v/>
      </c>
      <c r="AU72" s="111" t="str">
        <f>IF(ISNUMBER(outYear),IF(UseTaxDeductibleInterest="Yes",'Cash Flow'!AU38,0),"")</f>
        <v/>
      </c>
      <c r="AV72" s="111" t="str">
        <f>IF(ISNUMBER(outYear),IF(UseTaxDeductibleInterest="Yes",'Cash Flow'!AV38,0),"")</f>
        <v/>
      </c>
      <c r="AW72" s="111" t="str">
        <f>IF(ISNUMBER(outYear),IF(UseTaxDeductibleInterest="Yes",'Cash Flow'!AW38,0),"")</f>
        <v/>
      </c>
      <c r="AX72" s="111" t="str">
        <f>IF(ISNUMBER(outYear),IF(UseTaxDeductibleInterest="Yes",'Cash Flow'!AX38,0),"")</f>
        <v/>
      </c>
      <c r="AY72" s="111" t="str">
        <f>IF(ISNUMBER(outYear),IF(UseTaxDeductibleInterest="Yes",'Cash Flow'!AY38,0),"")</f>
        <v/>
      </c>
      <c r="AZ72" s="111" t="str">
        <f>IF(ISNUMBER(outYear),IF(UseTaxDeductibleInterest="Yes",'Cash Flow'!AZ38,0),"")</f>
        <v/>
      </c>
      <c r="BA72" s="111" t="str">
        <f>IF(ISNUMBER(outYear),IF(UseTaxDeductibleInterest="Yes",'Cash Flow'!BA38,0),"")</f>
        <v/>
      </c>
      <c r="BB72" s="111" t="str">
        <f>IF(ISNUMBER(outYear),IF(UseTaxDeductibleInterest="Yes",'Cash Flow'!BB38,0),"")</f>
        <v/>
      </c>
      <c r="BC72" s="111" t="str">
        <f>IF(ISNUMBER(outYear),IF(UseTaxDeductibleInterest="Yes",'Cash Flow'!BC38,0),"")</f>
        <v/>
      </c>
      <c r="BD72" s="111" t="str">
        <f>IF(ISNUMBER(outYear),IF(UseTaxDeductibleInterest="Yes",'Cash Flow'!BD38,0),"")</f>
        <v/>
      </c>
      <c r="BE72" s="111" t="str">
        <f>IF(ISNUMBER(outYear),IF(UseTaxDeductibleInterest="Yes",'Cash Flow'!BE38,0),"")</f>
        <v/>
      </c>
      <c r="BF72" s="111" t="str">
        <f>IF(ISNUMBER(outYear),IF(UseTaxDeductibleInterest="Yes",'Cash Flow'!BF38,0),"")</f>
        <v/>
      </c>
      <c r="BG72" s="111" t="str">
        <f>IF(ISNUMBER(outYear),IF(UseTaxDeductibleInterest="Yes",'Cash Flow'!BG38,0),"")</f>
        <v/>
      </c>
      <c r="BH72" s="111" t="str">
        <f>IF(ISNUMBER(outYear),IF(UseTaxDeductibleInterest="Yes",'Cash Flow'!BH38,0),"")</f>
        <v/>
      </c>
      <c r="BI72" s="111" t="str">
        <f>IF(ISNUMBER(outYear),IF(UseTaxDeductibleInterest="Yes",'Cash Flow'!BI38,0),"")</f>
        <v/>
      </c>
      <c r="BJ72" s="111" t="str">
        <f>IF(ISNUMBER(outYear),IF(UseTaxDeductibleInterest="Yes",'Cash Flow'!BJ38,0),"")</f>
        <v/>
      </c>
      <c r="BK72" s="111" t="str">
        <f>IF(ISNUMBER(outYear),IF(UseTaxDeductibleInterest="Yes",'Cash Flow'!BK38,0),"")</f>
        <v/>
      </c>
      <c r="BL72" s="111" t="str">
        <f>IF(ISNUMBER(outYear),IF(UseTaxDeductibleInterest="Yes",'Cash Flow'!BL38,0),"")</f>
        <v/>
      </c>
      <c r="BM72" s="111" t="str">
        <f>IF(ISNUMBER(outYear),IF(UseTaxDeductibleInterest="Yes",'Cash Flow'!BM38,0),"")</f>
        <v/>
      </c>
      <c r="BN72" s="111" t="str">
        <f>IF(ISNUMBER(outYear),IF(UseTaxDeductibleInterest="Yes",'Cash Flow'!BN38,0),"")</f>
        <v/>
      </c>
      <c r="BO72" s="111" t="str">
        <f>IF(ISNUMBER(outYear),IF(UseTaxDeductibleInterest="Yes",'Cash Flow'!BO38,0),"")</f>
        <v/>
      </c>
      <c r="BP72" s="111" t="str">
        <f>IF(ISNUMBER(outYear),IF(UseTaxDeductibleInterest="Yes",'Cash Flow'!BP38,0),"")</f>
        <v/>
      </c>
      <c r="BQ72" s="111" t="str">
        <f>IF(ISNUMBER(outYear),IF(UseTaxDeductibleInterest="Yes",'Cash Flow'!BQ38,0),"")</f>
        <v/>
      </c>
      <c r="BR72" s="111" t="str">
        <f>IF(ISNUMBER(outYear),IF(UseTaxDeductibleInterest="Yes",'Cash Flow'!BR38,0),"")</f>
        <v/>
      </c>
      <c r="BS72" s="111" t="str">
        <f>IF(ISNUMBER(outYear),IF(UseTaxDeductibleInterest="Yes",'Cash Flow'!BS38,0),"")</f>
        <v/>
      </c>
      <c r="BT72" s="111" t="str">
        <f>IF(ISNUMBER(outYear),IF(UseTaxDeductibleInterest="Yes",'Cash Flow'!BT38,0),"")</f>
        <v/>
      </c>
      <c r="BU72" s="111" t="str">
        <f>IF(ISNUMBER(outYear),IF(UseTaxDeductibleInterest="Yes",'Cash Flow'!BU38,0),"")</f>
        <v/>
      </c>
      <c r="BV72" s="111" t="str">
        <f>IF(ISNUMBER(outYear),IF(UseTaxDeductibleInterest="Yes",'Cash Flow'!BV38,0),"")</f>
        <v/>
      </c>
      <c r="BW72" s="111" t="str">
        <f>IF(ISNUMBER(outYear),IF(UseTaxDeductibleInterest="Yes",'Cash Flow'!BW38,0),"")</f>
        <v/>
      </c>
      <c r="BX72" s="111" t="str">
        <f>IF(ISNUMBER(outYear),IF(UseTaxDeductibleInterest="Yes",'Cash Flow'!BX38,0),"")</f>
        <v/>
      </c>
      <c r="BY72" s="111" t="str">
        <f>IF(ISNUMBER(outYear),IF(UseTaxDeductibleInterest="Yes",'Cash Flow'!BY38,0),"")</f>
        <v/>
      </c>
      <c r="BZ72" s="111" t="str">
        <f>IF(ISNUMBER(outYear),IF(UseTaxDeductibleInterest="Yes",'Cash Flow'!BZ38,0),"")</f>
        <v/>
      </c>
      <c r="CA72" s="111" t="str">
        <f>IF(ISNUMBER(outYear),IF(UseTaxDeductibleInterest="Yes",'Cash Flow'!CA38,0),"")</f>
        <v/>
      </c>
      <c r="CB72" s="111" t="str">
        <f>IF(ISNUMBER(outYear),IF(UseTaxDeductibleInterest="Yes",'Cash Flow'!CB38,0),"")</f>
        <v/>
      </c>
      <c r="CC72" s="111" t="str">
        <f>IF(ISNUMBER(outYear),IF(UseTaxDeductibleInterest="Yes",'Cash Flow'!CC38,0),"")</f>
        <v/>
      </c>
      <c r="CD72" s="111" t="str">
        <f>IF(ISNUMBER(outYear),IF(UseTaxDeductibleInterest="Yes",'Cash Flow'!CD38,0),"")</f>
        <v/>
      </c>
      <c r="CE72" s="111" t="str">
        <f>IF(ISNUMBER(outYear),IF(UseTaxDeductibleInterest="Yes",'Cash Flow'!CE38,0),"")</f>
        <v/>
      </c>
      <c r="CF72" s="111" t="str">
        <f>IF(ISNUMBER(outYear),IF(UseTaxDeductibleInterest="Yes",'Cash Flow'!CF38,0),"")</f>
        <v/>
      </c>
      <c r="CG72" s="111" t="str">
        <f>IF(ISNUMBER(outYear),IF(UseTaxDeductibleInterest="Yes",'Cash Flow'!CG38,0),"")</f>
        <v/>
      </c>
      <c r="CH72" s="111" t="str">
        <f>IF(ISNUMBER(outYear),IF(UseTaxDeductibleInterest="Yes",'Cash Flow'!CH38,0),"")</f>
        <v/>
      </c>
      <c r="CI72" s="111" t="str">
        <f>IF(ISNUMBER(outYear),IF(UseTaxDeductibleInterest="Yes",'Cash Flow'!CI38,0),"")</f>
        <v/>
      </c>
      <c r="CJ72" s="111" t="str">
        <f>IF(ISNUMBER(outYear),IF(UseTaxDeductibleInterest="Yes",'Cash Flow'!CJ38,0),"")</f>
        <v/>
      </c>
      <c r="CK72" s="111" t="str">
        <f>IF(ISNUMBER(outYear),IF(UseTaxDeductibleInterest="Yes",'Cash Flow'!CK38,0),"")</f>
        <v/>
      </c>
      <c r="CL72" s="111" t="str">
        <f>IF(ISNUMBER(outYear),IF(UseTaxDeductibleInterest="Yes",'Cash Flow'!CL38,0),"")</f>
        <v/>
      </c>
      <c r="CM72" s="111" t="str">
        <f>IF(ISNUMBER(outYear),IF(UseTaxDeductibleInterest="Yes",'Cash Flow'!CM38,0),"")</f>
        <v/>
      </c>
      <c r="CN72" s="111" t="str">
        <f>IF(ISNUMBER(outYear),IF(UseTaxDeductibleInterest="Yes",'Cash Flow'!CN38,0),"")</f>
        <v/>
      </c>
      <c r="CO72" s="111" t="str">
        <f>IF(ISNUMBER(outYear),IF(UseTaxDeductibleInterest="Yes",'Cash Flow'!CO38,0),"")</f>
        <v/>
      </c>
      <c r="CP72" s="111" t="str">
        <f>IF(ISNUMBER(outYear),IF(UseTaxDeductibleInterest="Yes",'Cash Flow'!CP38,0),"")</f>
        <v/>
      </c>
      <c r="CQ72" s="111" t="str">
        <f>IF(ISNUMBER(outYear),IF(UseTaxDeductibleInterest="Yes",'Cash Flow'!CQ38,0),"")</f>
        <v/>
      </c>
      <c r="CR72" s="111" t="str">
        <f>IF(ISNUMBER(outYear),IF(UseTaxDeductibleInterest="Yes",'Cash Flow'!CR38,0),"")</f>
        <v/>
      </c>
      <c r="CS72" s="111" t="str">
        <f>IF(ISNUMBER(outYear),IF(UseTaxDeductibleInterest="Yes",'Cash Flow'!CS38,0),"")</f>
        <v/>
      </c>
      <c r="CT72" s="111" t="str">
        <f>IF(ISNUMBER(outYear),IF(UseTaxDeductibleInterest="Yes",'Cash Flow'!CT38,0),"")</f>
        <v/>
      </c>
      <c r="CU72" s="111" t="str">
        <f>IF(ISNUMBER(outYear),IF(UseTaxDeductibleInterest="Yes",'Cash Flow'!CU38,0),"")</f>
        <v/>
      </c>
      <c r="CV72" s="111" t="str">
        <f>IF(ISNUMBER(outYear),IF(UseTaxDeductibleInterest="Yes",'Cash Flow'!CV38,0),"")</f>
        <v/>
      </c>
      <c r="CW72" s="111" t="str">
        <f>IF(ISNUMBER(outYear),IF(UseTaxDeductibleInterest="Yes",'Cash Flow'!CW38,0),"")</f>
        <v/>
      </c>
      <c r="CX72" s="111" t="str">
        <f>IF(ISNUMBER(outYear),IF(UseTaxDeductibleInterest="Yes",'Cash Flow'!CX38,0),"")</f>
        <v/>
      </c>
    </row>
    <row r="73" spans="1:102" x14ac:dyDescent="0.2">
      <c r="A73" s="127" t="s">
        <v>79</v>
      </c>
      <c r="B73" s="111"/>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3"/>
      <c r="AB73" s="113"/>
      <c r="AC73" s="113"/>
      <c r="AD73" s="113"/>
      <c r="AE73" s="113"/>
      <c r="AF73" s="113"/>
      <c r="AG73" s="113"/>
      <c r="AH73" s="113"/>
      <c r="AI73" s="113"/>
      <c r="AJ73" s="113"/>
      <c r="AK73" s="113"/>
      <c r="AL73" s="113"/>
      <c r="AM73" s="113"/>
      <c r="AN73" s="113"/>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113"/>
      <c r="CB73" s="113"/>
      <c r="CC73" s="113"/>
      <c r="CD73" s="113"/>
      <c r="CE73" s="113"/>
      <c r="CF73" s="113"/>
      <c r="CG73" s="113"/>
      <c r="CH73" s="113"/>
      <c r="CI73" s="113"/>
      <c r="CJ73" s="113"/>
      <c r="CK73" s="113"/>
      <c r="CL73" s="113"/>
      <c r="CM73" s="113"/>
      <c r="CN73" s="113"/>
      <c r="CO73" s="113"/>
      <c r="CP73" s="113"/>
      <c r="CQ73" s="113"/>
      <c r="CR73" s="113"/>
      <c r="CS73" s="113"/>
      <c r="CT73" s="113"/>
      <c r="CU73" s="113"/>
      <c r="CV73" s="113"/>
      <c r="CW73" s="113"/>
      <c r="CX73" s="113"/>
    </row>
    <row r="74" spans="1:102" x14ac:dyDescent="0.2">
      <c r="A74" s="127" t="s">
        <v>86</v>
      </c>
      <c r="B74" s="111"/>
      <c r="C74" s="111">
        <f>IF(ISNUMBER(C2),SUM(C67,C71:C73),"")</f>
        <v>693.76789999999994</v>
      </c>
      <c r="D74" s="111">
        <f t="shared" ref="D74:AI74" si="84">IF(ISNUMBER(D2),SUM(D67:D73),"")</f>
        <v>683.38494121405267</v>
      </c>
      <c r="E74" s="111">
        <f t="shared" si="84"/>
        <v>672.7112604144404</v>
      </c>
      <c r="F74" s="111">
        <f t="shared" si="84"/>
        <v>661.75045849974777</v>
      </c>
      <c r="G74" s="111">
        <f t="shared" si="84"/>
        <v>650.50747170848831</v>
      </c>
      <c r="H74" s="111">
        <f t="shared" si="84"/>
        <v>638.98867019786894</v>
      </c>
      <c r="I74" s="111">
        <f t="shared" si="84"/>
        <v>627.20195558914224</v>
      </c>
      <c r="J74" s="111">
        <f t="shared" si="84"/>
        <v>615.1568561197289</v>
      </c>
      <c r="K74" s="111">
        <f t="shared" si="84"/>
        <v>602.86461784719882</v>
      </c>
      <c r="L74" s="111">
        <f t="shared" si="84"/>
        <v>590.33829014830599</v>
      </c>
      <c r="M74" s="111">
        <f t="shared" si="84"/>
        <v>577.59280355116164</v>
      </c>
      <c r="N74" s="111">
        <f t="shared" si="84"/>
        <v>564.64503773486081</v>
      </c>
      <c r="O74" s="111">
        <f t="shared" si="84"/>
        <v>551.51387733412412</v>
      </c>
      <c r="P74" s="111">
        <f t="shared" si="84"/>
        <v>538.22025300366204</v>
      </c>
      <c r="Q74" s="111">
        <f t="shared" si="84"/>
        <v>524.78716503616351</v>
      </c>
      <c r="R74" s="111">
        <f t="shared" si="84"/>
        <v>511.23968669855901</v>
      </c>
      <c r="S74" s="111">
        <f t="shared" si="84"/>
        <v>497.60494436429826</v>
      </c>
      <c r="T74" s="111">
        <f t="shared" si="84"/>
        <v>483.91207148690023</v>
      </c>
      <c r="U74" s="111">
        <f t="shared" si="84"/>
        <v>470.19213349513825</v>
      </c>
      <c r="V74" s="111">
        <f t="shared" si="84"/>
        <v>456.47802080697602</v>
      </c>
      <c r="W74" s="111">
        <f t="shared" si="84"/>
        <v>442.80430737229995</v>
      </c>
      <c r="X74" s="111">
        <f t="shared" si="84"/>
        <v>429.20707247816256</v>
      </c>
      <c r="Y74" s="111">
        <f t="shared" si="84"/>
        <v>415.72368399854327</v>
      </c>
      <c r="Z74" s="111">
        <f t="shared" si="84"/>
        <v>402.39254185596155</v>
      </c>
      <c r="AA74" s="111">
        <f t="shared" si="84"/>
        <v>389.25278119456959</v>
      </c>
      <c r="AB74" s="111" t="str">
        <f t="shared" si="84"/>
        <v/>
      </c>
      <c r="AC74" s="111" t="str">
        <f t="shared" si="84"/>
        <v/>
      </c>
      <c r="AD74" s="111" t="str">
        <f t="shared" si="84"/>
        <v/>
      </c>
      <c r="AE74" s="111" t="str">
        <f t="shared" si="84"/>
        <v/>
      </c>
      <c r="AF74" s="111" t="str">
        <f t="shared" si="84"/>
        <v/>
      </c>
      <c r="AG74" s="111" t="str">
        <f t="shared" si="84"/>
        <v/>
      </c>
      <c r="AH74" s="111" t="str">
        <f t="shared" si="84"/>
        <v/>
      </c>
      <c r="AI74" s="111" t="str">
        <f t="shared" si="84"/>
        <v/>
      </c>
      <c r="AJ74" s="111" t="str">
        <f t="shared" ref="AJ74:BO74" si="85">IF(ISNUMBER(AJ2),SUM(AJ67:AJ73),"")</f>
        <v/>
      </c>
      <c r="AK74" s="111" t="str">
        <f t="shared" si="85"/>
        <v/>
      </c>
      <c r="AL74" s="111" t="str">
        <f t="shared" si="85"/>
        <v/>
      </c>
      <c r="AM74" s="111" t="str">
        <f t="shared" si="85"/>
        <v/>
      </c>
      <c r="AN74" s="111" t="str">
        <f t="shared" si="85"/>
        <v/>
      </c>
      <c r="AO74" s="111" t="str">
        <f t="shared" si="85"/>
        <v/>
      </c>
      <c r="AP74" s="111" t="str">
        <f t="shared" si="85"/>
        <v/>
      </c>
      <c r="AQ74" s="111" t="str">
        <f t="shared" si="85"/>
        <v/>
      </c>
      <c r="AR74" s="111" t="str">
        <f t="shared" si="85"/>
        <v/>
      </c>
      <c r="AS74" s="111" t="str">
        <f t="shared" si="85"/>
        <v/>
      </c>
      <c r="AT74" s="111" t="str">
        <f t="shared" si="85"/>
        <v/>
      </c>
      <c r="AU74" s="111" t="str">
        <f t="shared" si="85"/>
        <v/>
      </c>
      <c r="AV74" s="111" t="str">
        <f t="shared" si="85"/>
        <v/>
      </c>
      <c r="AW74" s="111" t="str">
        <f t="shared" si="85"/>
        <v/>
      </c>
      <c r="AX74" s="111" t="str">
        <f t="shared" si="85"/>
        <v/>
      </c>
      <c r="AY74" s="111" t="str">
        <f t="shared" si="85"/>
        <v/>
      </c>
      <c r="AZ74" s="111" t="str">
        <f t="shared" si="85"/>
        <v/>
      </c>
      <c r="BA74" s="111" t="str">
        <f t="shared" si="85"/>
        <v/>
      </c>
      <c r="BB74" s="111" t="str">
        <f t="shared" si="85"/>
        <v/>
      </c>
      <c r="BC74" s="111" t="str">
        <f t="shared" si="85"/>
        <v/>
      </c>
      <c r="BD74" s="111" t="str">
        <f t="shared" si="85"/>
        <v/>
      </c>
      <c r="BE74" s="111" t="str">
        <f t="shared" si="85"/>
        <v/>
      </c>
      <c r="BF74" s="111" t="str">
        <f t="shared" si="85"/>
        <v/>
      </c>
      <c r="BG74" s="111" t="str">
        <f t="shared" si="85"/>
        <v/>
      </c>
      <c r="BH74" s="111" t="str">
        <f t="shared" si="85"/>
        <v/>
      </c>
      <c r="BI74" s="111" t="str">
        <f t="shared" si="85"/>
        <v/>
      </c>
      <c r="BJ74" s="111" t="str">
        <f t="shared" si="85"/>
        <v/>
      </c>
      <c r="BK74" s="111" t="str">
        <f t="shared" si="85"/>
        <v/>
      </c>
      <c r="BL74" s="111" t="str">
        <f t="shared" si="85"/>
        <v/>
      </c>
      <c r="BM74" s="111" t="str">
        <f t="shared" si="85"/>
        <v/>
      </c>
      <c r="BN74" s="111" t="str">
        <f t="shared" si="85"/>
        <v/>
      </c>
      <c r="BO74" s="111" t="str">
        <f t="shared" si="85"/>
        <v/>
      </c>
      <c r="BP74" s="111" t="str">
        <f t="shared" ref="BP74:CU74" si="86">IF(ISNUMBER(BP2),SUM(BP67:BP73),"")</f>
        <v/>
      </c>
      <c r="BQ74" s="111" t="str">
        <f t="shared" si="86"/>
        <v/>
      </c>
      <c r="BR74" s="111" t="str">
        <f t="shared" si="86"/>
        <v/>
      </c>
      <c r="BS74" s="111" t="str">
        <f t="shared" si="86"/>
        <v/>
      </c>
      <c r="BT74" s="111" t="str">
        <f t="shared" si="86"/>
        <v/>
      </c>
      <c r="BU74" s="111" t="str">
        <f t="shared" si="86"/>
        <v/>
      </c>
      <c r="BV74" s="111" t="str">
        <f t="shared" si="86"/>
        <v/>
      </c>
      <c r="BW74" s="111" t="str">
        <f t="shared" si="86"/>
        <v/>
      </c>
      <c r="BX74" s="111" t="str">
        <f t="shared" si="86"/>
        <v/>
      </c>
      <c r="BY74" s="111" t="str">
        <f t="shared" si="86"/>
        <v/>
      </c>
      <c r="BZ74" s="111" t="str">
        <f t="shared" si="86"/>
        <v/>
      </c>
      <c r="CA74" s="111" t="str">
        <f t="shared" si="86"/>
        <v/>
      </c>
      <c r="CB74" s="111" t="str">
        <f t="shared" si="86"/>
        <v/>
      </c>
      <c r="CC74" s="111" t="str">
        <f t="shared" si="86"/>
        <v/>
      </c>
      <c r="CD74" s="111" t="str">
        <f t="shared" si="86"/>
        <v/>
      </c>
      <c r="CE74" s="111" t="str">
        <f t="shared" si="86"/>
        <v/>
      </c>
      <c r="CF74" s="111" t="str">
        <f t="shared" si="86"/>
        <v/>
      </c>
      <c r="CG74" s="111" t="str">
        <f t="shared" si="86"/>
        <v/>
      </c>
      <c r="CH74" s="111" t="str">
        <f t="shared" si="86"/>
        <v/>
      </c>
      <c r="CI74" s="111" t="str">
        <f t="shared" si="86"/>
        <v/>
      </c>
      <c r="CJ74" s="111" t="str">
        <f t="shared" si="86"/>
        <v/>
      </c>
      <c r="CK74" s="111" t="str">
        <f t="shared" si="86"/>
        <v/>
      </c>
      <c r="CL74" s="111" t="str">
        <f t="shared" si="86"/>
        <v/>
      </c>
      <c r="CM74" s="111" t="str">
        <f t="shared" si="86"/>
        <v/>
      </c>
      <c r="CN74" s="111" t="str">
        <f t="shared" si="86"/>
        <v/>
      </c>
      <c r="CO74" s="111" t="str">
        <f t="shared" si="86"/>
        <v/>
      </c>
      <c r="CP74" s="111" t="str">
        <f t="shared" si="86"/>
        <v/>
      </c>
      <c r="CQ74" s="111" t="str">
        <f t="shared" si="86"/>
        <v/>
      </c>
      <c r="CR74" s="111" t="str">
        <f t="shared" si="86"/>
        <v/>
      </c>
      <c r="CS74" s="111" t="str">
        <f t="shared" si="86"/>
        <v/>
      </c>
      <c r="CT74" s="111" t="str">
        <f t="shared" si="86"/>
        <v/>
      </c>
      <c r="CU74" s="111" t="str">
        <f t="shared" si="86"/>
        <v/>
      </c>
      <c r="CV74" s="111" t="str">
        <f t="shared" ref="CV74:CX74" si="87">IF(ISNUMBER(CV2),SUM(CV67:CV73),"")</f>
        <v/>
      </c>
      <c r="CW74" s="111" t="str">
        <f t="shared" si="87"/>
        <v/>
      </c>
      <c r="CX74" s="111" t="str">
        <f t="shared" si="87"/>
        <v/>
      </c>
    </row>
    <row r="75" spans="1:102" x14ac:dyDescent="0.2">
      <c r="A75" s="128" t="s">
        <v>81</v>
      </c>
      <c r="B75" s="111"/>
      <c r="C75" s="111">
        <f t="shared" ref="C75:AH75" si="88">IF(ISNUMBER(outYear),IF(ibi_fed_amount_tax_sta="Yes",ibi_fed_amount,0)+IF(ibi_sta_amount_tax_sta="Yes",ibi_sta_amount,0)+IF(ibi_uti_amount_tax_sta="Yes",ibi_uti_amount,0)+IF(ibi_oth_amount_tax_sta="Yes",ibi_oth_amount,0)+IF(ibi_fed_percent_tax_sta="Yes",MIN(ibi_fed_percent*total_installed_cost,ibi_fed_percent_maxvalue),0)+IF(ibi_sta_percent_tax_sta="Yes",MIN(ibi_sta_percent*total_installed_cost,ibi_sta_percent_maxvalue),0)+IF(ibi_uti_percent_tax_sta="Yes",MIN(ibi_uti_percent*total_installed_cost,ibi_uti_percent_maxvalue),0)+IF(ibi_oth_percent_tax_sta="Yes",MIN(ibi_oth_percent*total_installed_cost,ibi_oth_percent_maxvalue),0)+IF(cbi_fed_tax_sta="Yes",C52,0)+IF(cbi_sta_tax_sta="Yes",C53,0)+IF(cbi_uti_tax_sta="Yes",C54,0)+IF(cbi_oth_tax_sta="Yes",C55,0)+IF(pbi_fed_tax_sta="Yes",C58,0)+IF(pbi_sta_tax_sta="Yes",C59,0)+IF(pbi_uti_tax_sta="Yes",C60,0)+IF(pbi_oth_tax_sta="Yes",C61,0)-C74,"")</f>
        <v>-693.76789999999994</v>
      </c>
      <c r="D75" s="111">
        <f t="shared" si="88"/>
        <v>-683.38494121405267</v>
      </c>
      <c r="E75" s="111">
        <f t="shared" si="88"/>
        <v>-672.7112604144404</v>
      </c>
      <c r="F75" s="111">
        <f t="shared" si="88"/>
        <v>-661.75045849974777</v>
      </c>
      <c r="G75" s="111">
        <f t="shared" si="88"/>
        <v>-650.50747170848831</v>
      </c>
      <c r="H75" s="111">
        <f t="shared" si="88"/>
        <v>-638.98867019786894</v>
      </c>
      <c r="I75" s="111">
        <f t="shared" si="88"/>
        <v>-627.20195558914224</v>
      </c>
      <c r="J75" s="111">
        <f t="shared" si="88"/>
        <v>-615.1568561197289</v>
      </c>
      <c r="K75" s="111">
        <f t="shared" si="88"/>
        <v>-602.86461784719882</v>
      </c>
      <c r="L75" s="111">
        <f t="shared" si="88"/>
        <v>-590.33829014830599</v>
      </c>
      <c r="M75" s="111">
        <f t="shared" si="88"/>
        <v>-577.59280355116164</v>
      </c>
      <c r="N75" s="111">
        <f t="shared" si="88"/>
        <v>-564.64503773486081</v>
      </c>
      <c r="O75" s="111">
        <f t="shared" si="88"/>
        <v>-551.51387733412412</v>
      </c>
      <c r="P75" s="111">
        <f t="shared" si="88"/>
        <v>-538.22025300366204</v>
      </c>
      <c r="Q75" s="111">
        <f t="shared" si="88"/>
        <v>-524.78716503616351</v>
      </c>
      <c r="R75" s="111">
        <f t="shared" si="88"/>
        <v>-511.23968669855901</v>
      </c>
      <c r="S75" s="111">
        <f t="shared" si="88"/>
        <v>-497.60494436429826</v>
      </c>
      <c r="T75" s="111">
        <f t="shared" si="88"/>
        <v>-483.91207148690023</v>
      </c>
      <c r="U75" s="111">
        <f t="shared" si="88"/>
        <v>-470.19213349513825</v>
      </c>
      <c r="V75" s="111">
        <f t="shared" si="88"/>
        <v>-456.47802080697602</v>
      </c>
      <c r="W75" s="111">
        <f t="shared" si="88"/>
        <v>-442.80430737229995</v>
      </c>
      <c r="X75" s="111">
        <f t="shared" si="88"/>
        <v>-429.20707247816256</v>
      </c>
      <c r="Y75" s="111">
        <f t="shared" si="88"/>
        <v>-415.72368399854327</v>
      </c>
      <c r="Z75" s="111">
        <f t="shared" si="88"/>
        <v>-402.39254185596155</v>
      </c>
      <c r="AA75" s="111">
        <f t="shared" si="88"/>
        <v>-389.25278119456959</v>
      </c>
      <c r="AB75" s="111" t="str">
        <f t="shared" si="88"/>
        <v/>
      </c>
      <c r="AC75" s="111" t="str">
        <f t="shared" si="88"/>
        <v/>
      </c>
      <c r="AD75" s="111" t="str">
        <f t="shared" si="88"/>
        <v/>
      </c>
      <c r="AE75" s="111" t="str">
        <f t="shared" si="88"/>
        <v/>
      </c>
      <c r="AF75" s="111" t="str">
        <f t="shared" si="88"/>
        <v/>
      </c>
      <c r="AG75" s="111" t="str">
        <f t="shared" si="88"/>
        <v/>
      </c>
      <c r="AH75" s="111" t="str">
        <f t="shared" si="88"/>
        <v/>
      </c>
      <c r="AI75" s="111" t="str">
        <f t="shared" ref="AI75:BN75" si="89">IF(ISNUMBER(outYear),IF(ibi_fed_amount_tax_sta="Yes",ibi_fed_amount,0)+IF(ibi_sta_amount_tax_sta="Yes",ibi_sta_amount,0)+IF(ibi_uti_amount_tax_sta="Yes",ibi_uti_amount,0)+IF(ibi_oth_amount_tax_sta="Yes",ibi_oth_amount,0)+IF(ibi_fed_percent_tax_sta="Yes",MIN(ibi_fed_percent*total_installed_cost,ibi_fed_percent_maxvalue),0)+IF(ibi_sta_percent_tax_sta="Yes",MIN(ibi_sta_percent*total_installed_cost,ibi_sta_percent_maxvalue),0)+IF(ibi_uti_percent_tax_sta="Yes",MIN(ibi_uti_percent*total_installed_cost,ibi_uti_percent_maxvalue),0)+IF(ibi_oth_percent_tax_sta="Yes",MIN(ibi_oth_percent*total_installed_cost,ibi_oth_percent_maxvalue),0)+IF(cbi_fed_tax_sta="Yes",AI52,0)+IF(cbi_sta_tax_sta="Yes",AI53,0)+IF(cbi_uti_tax_sta="Yes",AI54,0)+IF(cbi_oth_tax_sta="Yes",AI55,0)+IF(pbi_fed_tax_sta="Yes",AI58,0)+IF(pbi_sta_tax_sta="Yes",AI59,0)+IF(pbi_uti_tax_sta="Yes",AI60,0)+IF(pbi_oth_tax_sta="Yes",AI61,0)-AI74,"")</f>
        <v/>
      </c>
      <c r="AJ75" s="111" t="str">
        <f t="shared" si="89"/>
        <v/>
      </c>
      <c r="AK75" s="111" t="str">
        <f t="shared" si="89"/>
        <v/>
      </c>
      <c r="AL75" s="111" t="str">
        <f t="shared" si="89"/>
        <v/>
      </c>
      <c r="AM75" s="111" t="str">
        <f t="shared" si="89"/>
        <v/>
      </c>
      <c r="AN75" s="111" t="str">
        <f t="shared" si="89"/>
        <v/>
      </c>
      <c r="AO75" s="111" t="str">
        <f t="shared" si="89"/>
        <v/>
      </c>
      <c r="AP75" s="111" t="str">
        <f t="shared" si="89"/>
        <v/>
      </c>
      <c r="AQ75" s="111" t="str">
        <f t="shared" si="89"/>
        <v/>
      </c>
      <c r="AR75" s="111" t="str">
        <f t="shared" si="89"/>
        <v/>
      </c>
      <c r="AS75" s="111" t="str">
        <f t="shared" si="89"/>
        <v/>
      </c>
      <c r="AT75" s="111" t="str">
        <f t="shared" si="89"/>
        <v/>
      </c>
      <c r="AU75" s="111" t="str">
        <f t="shared" si="89"/>
        <v/>
      </c>
      <c r="AV75" s="111" t="str">
        <f t="shared" si="89"/>
        <v/>
      </c>
      <c r="AW75" s="111" t="str">
        <f t="shared" si="89"/>
        <v/>
      </c>
      <c r="AX75" s="111" t="str">
        <f t="shared" si="89"/>
        <v/>
      </c>
      <c r="AY75" s="111" t="str">
        <f t="shared" si="89"/>
        <v/>
      </c>
      <c r="AZ75" s="111" t="str">
        <f t="shared" si="89"/>
        <v/>
      </c>
      <c r="BA75" s="111" t="str">
        <f t="shared" si="89"/>
        <v/>
      </c>
      <c r="BB75" s="111" t="str">
        <f t="shared" si="89"/>
        <v/>
      </c>
      <c r="BC75" s="111" t="str">
        <f t="shared" si="89"/>
        <v/>
      </c>
      <c r="BD75" s="111" t="str">
        <f t="shared" si="89"/>
        <v/>
      </c>
      <c r="BE75" s="111" t="str">
        <f t="shared" si="89"/>
        <v/>
      </c>
      <c r="BF75" s="111" t="str">
        <f t="shared" si="89"/>
        <v/>
      </c>
      <c r="BG75" s="111" t="str">
        <f t="shared" si="89"/>
        <v/>
      </c>
      <c r="BH75" s="111" t="str">
        <f t="shared" si="89"/>
        <v/>
      </c>
      <c r="BI75" s="111" t="str">
        <f t="shared" si="89"/>
        <v/>
      </c>
      <c r="BJ75" s="111" t="str">
        <f t="shared" si="89"/>
        <v/>
      </c>
      <c r="BK75" s="111" t="str">
        <f t="shared" si="89"/>
        <v/>
      </c>
      <c r="BL75" s="111" t="str">
        <f t="shared" si="89"/>
        <v/>
      </c>
      <c r="BM75" s="111" t="str">
        <f t="shared" si="89"/>
        <v/>
      </c>
      <c r="BN75" s="111" t="str">
        <f t="shared" si="89"/>
        <v/>
      </c>
      <c r="BO75" s="111" t="str">
        <f t="shared" ref="BO75:CT75" si="90">IF(ISNUMBER(outYear),IF(ibi_fed_amount_tax_sta="Yes",ibi_fed_amount,0)+IF(ibi_sta_amount_tax_sta="Yes",ibi_sta_amount,0)+IF(ibi_uti_amount_tax_sta="Yes",ibi_uti_amount,0)+IF(ibi_oth_amount_tax_sta="Yes",ibi_oth_amount,0)+IF(ibi_fed_percent_tax_sta="Yes",MIN(ibi_fed_percent*total_installed_cost,ibi_fed_percent_maxvalue),0)+IF(ibi_sta_percent_tax_sta="Yes",MIN(ibi_sta_percent*total_installed_cost,ibi_sta_percent_maxvalue),0)+IF(ibi_uti_percent_tax_sta="Yes",MIN(ibi_uti_percent*total_installed_cost,ibi_uti_percent_maxvalue),0)+IF(ibi_oth_percent_tax_sta="Yes",MIN(ibi_oth_percent*total_installed_cost,ibi_oth_percent_maxvalue),0)+IF(cbi_fed_tax_sta="Yes",BO52,0)+IF(cbi_sta_tax_sta="Yes",BO53,0)+IF(cbi_uti_tax_sta="Yes",BO54,0)+IF(cbi_oth_tax_sta="Yes",BO55,0)+IF(pbi_fed_tax_sta="Yes",BO58,0)+IF(pbi_sta_tax_sta="Yes",BO59,0)+IF(pbi_uti_tax_sta="Yes",BO60,0)+IF(pbi_oth_tax_sta="Yes",BO61,0)-BO74,"")</f>
        <v/>
      </c>
      <c r="BP75" s="111" t="str">
        <f t="shared" si="90"/>
        <v/>
      </c>
      <c r="BQ75" s="111" t="str">
        <f t="shared" si="90"/>
        <v/>
      </c>
      <c r="BR75" s="111" t="str">
        <f t="shared" si="90"/>
        <v/>
      </c>
      <c r="BS75" s="111" t="str">
        <f t="shared" si="90"/>
        <v/>
      </c>
      <c r="BT75" s="111" t="str">
        <f t="shared" si="90"/>
        <v/>
      </c>
      <c r="BU75" s="111" t="str">
        <f t="shared" si="90"/>
        <v/>
      </c>
      <c r="BV75" s="111" t="str">
        <f t="shared" si="90"/>
        <v/>
      </c>
      <c r="BW75" s="111" t="str">
        <f t="shared" si="90"/>
        <v/>
      </c>
      <c r="BX75" s="111" t="str">
        <f t="shared" si="90"/>
        <v/>
      </c>
      <c r="BY75" s="111" t="str">
        <f t="shared" si="90"/>
        <v/>
      </c>
      <c r="BZ75" s="111" t="str">
        <f t="shared" si="90"/>
        <v/>
      </c>
      <c r="CA75" s="111" t="str">
        <f t="shared" si="90"/>
        <v/>
      </c>
      <c r="CB75" s="111" t="str">
        <f t="shared" si="90"/>
        <v/>
      </c>
      <c r="CC75" s="111" t="str">
        <f t="shared" si="90"/>
        <v/>
      </c>
      <c r="CD75" s="111" t="str">
        <f t="shared" si="90"/>
        <v/>
      </c>
      <c r="CE75" s="111" t="str">
        <f t="shared" si="90"/>
        <v/>
      </c>
      <c r="CF75" s="111" t="str">
        <f t="shared" si="90"/>
        <v/>
      </c>
      <c r="CG75" s="111" t="str">
        <f t="shared" si="90"/>
        <v/>
      </c>
      <c r="CH75" s="111" t="str">
        <f t="shared" si="90"/>
        <v/>
      </c>
      <c r="CI75" s="111" t="str">
        <f t="shared" si="90"/>
        <v/>
      </c>
      <c r="CJ75" s="111" t="str">
        <f t="shared" si="90"/>
        <v/>
      </c>
      <c r="CK75" s="111" t="str">
        <f t="shared" si="90"/>
        <v/>
      </c>
      <c r="CL75" s="111" t="str">
        <f t="shared" si="90"/>
        <v/>
      </c>
      <c r="CM75" s="111" t="str">
        <f t="shared" si="90"/>
        <v/>
      </c>
      <c r="CN75" s="111" t="str">
        <f t="shared" si="90"/>
        <v/>
      </c>
      <c r="CO75" s="111" t="str">
        <f t="shared" si="90"/>
        <v/>
      </c>
      <c r="CP75" s="111" t="str">
        <f t="shared" si="90"/>
        <v/>
      </c>
      <c r="CQ75" s="111" t="str">
        <f t="shared" si="90"/>
        <v/>
      </c>
      <c r="CR75" s="111" t="str">
        <f t="shared" si="90"/>
        <v/>
      </c>
      <c r="CS75" s="111" t="str">
        <f t="shared" si="90"/>
        <v/>
      </c>
      <c r="CT75" s="111" t="str">
        <f t="shared" si="90"/>
        <v/>
      </c>
      <c r="CU75" s="111" t="str">
        <f t="shared" ref="CU75:CX75" si="91">IF(ISNUMBER(outYear),IF(ibi_fed_amount_tax_sta="Yes",ibi_fed_amount,0)+IF(ibi_sta_amount_tax_sta="Yes",ibi_sta_amount,0)+IF(ibi_uti_amount_tax_sta="Yes",ibi_uti_amount,0)+IF(ibi_oth_amount_tax_sta="Yes",ibi_oth_amount,0)+IF(ibi_fed_percent_tax_sta="Yes",MIN(ibi_fed_percent*total_installed_cost,ibi_fed_percent_maxvalue),0)+IF(ibi_sta_percent_tax_sta="Yes",MIN(ibi_sta_percent*total_installed_cost,ibi_sta_percent_maxvalue),0)+IF(ibi_uti_percent_tax_sta="Yes",MIN(ibi_uti_percent*total_installed_cost,ibi_uti_percent_maxvalue),0)+IF(ibi_oth_percent_tax_sta="Yes",MIN(ibi_oth_percent*total_installed_cost,ibi_oth_percent_maxvalue),0)+IF(cbi_fed_tax_sta="Yes",CU52,0)+IF(cbi_sta_tax_sta="Yes",CU53,0)+IF(cbi_uti_tax_sta="Yes",CU54,0)+IF(cbi_oth_tax_sta="Yes",CU55,0)+IF(pbi_fed_tax_sta="Yes",CU58,0)+IF(pbi_sta_tax_sta="Yes",CU59,0)+IF(pbi_uti_tax_sta="Yes",CU60,0)+IF(pbi_oth_tax_sta="Yes",CU61,0)-CU74,"")</f>
        <v/>
      </c>
      <c r="CV75" s="111" t="str">
        <f t="shared" si="91"/>
        <v/>
      </c>
      <c r="CW75" s="111" t="str">
        <f t="shared" si="91"/>
        <v/>
      </c>
      <c r="CX75" s="111" t="str">
        <f t="shared" si="91"/>
        <v/>
      </c>
    </row>
    <row r="76" spans="1:102" x14ac:dyDescent="0.2">
      <c r="A76" s="128" t="s">
        <v>83</v>
      </c>
      <c r="B76" s="111"/>
      <c r="C76" s="111">
        <f t="shared" ref="C76:AH76" si="92">IF(ISNUMBER(outYear),+C75*state_tax_rate/100,"")</f>
        <v>-48.563752999999998</v>
      </c>
      <c r="D76" s="111">
        <f t="shared" si="92"/>
        <v>-47.836945884983692</v>
      </c>
      <c r="E76" s="111">
        <f t="shared" si="92"/>
        <v>-47.089788229010829</v>
      </c>
      <c r="F76" s="111">
        <f t="shared" si="92"/>
        <v>-46.322532094982343</v>
      </c>
      <c r="G76" s="111">
        <f t="shared" si="92"/>
        <v>-45.535523019594187</v>
      </c>
      <c r="H76" s="111">
        <f t="shared" si="92"/>
        <v>-44.729206913850831</v>
      </c>
      <c r="I76" s="111">
        <f t="shared" si="92"/>
        <v>-43.904136891239958</v>
      </c>
      <c r="J76" s="111">
        <f t="shared" si="92"/>
        <v>-43.060979928381023</v>
      </c>
      <c r="K76" s="111">
        <f t="shared" si="92"/>
        <v>-42.200523249303913</v>
      </c>
      <c r="L76" s="111">
        <f t="shared" si="92"/>
        <v>-41.323680310381427</v>
      </c>
      <c r="M76" s="111">
        <f t="shared" si="92"/>
        <v>-40.431496248581318</v>
      </c>
      <c r="N76" s="111">
        <f t="shared" si="92"/>
        <v>-39.525152641440258</v>
      </c>
      <c r="O76" s="111">
        <f t="shared" si="92"/>
        <v>-38.605971413388687</v>
      </c>
      <c r="P76" s="111">
        <f t="shared" si="92"/>
        <v>-37.67541771025634</v>
      </c>
      <c r="Q76" s="111">
        <f t="shared" si="92"/>
        <v>-36.735101552531447</v>
      </c>
      <c r="R76" s="111">
        <f t="shared" si="92"/>
        <v>-35.786778068899132</v>
      </c>
      <c r="S76" s="111">
        <f t="shared" si="92"/>
        <v>-34.832346105500875</v>
      </c>
      <c r="T76" s="111">
        <f t="shared" si="92"/>
        <v>-33.873845004083016</v>
      </c>
      <c r="U76" s="111">
        <f t="shared" si="92"/>
        <v>-32.913449344659675</v>
      </c>
      <c r="V76" s="111">
        <f t="shared" si="92"/>
        <v>-31.95346145648832</v>
      </c>
      <c r="W76" s="111">
        <f t="shared" si="92"/>
        <v>-30.996301516060996</v>
      </c>
      <c r="X76" s="111">
        <f t="shared" si="92"/>
        <v>-30.044495073471381</v>
      </c>
      <c r="Y76" s="111">
        <f t="shared" si="92"/>
        <v>-29.100657879898026</v>
      </c>
      <c r="Z76" s="111">
        <f t="shared" si="92"/>
        <v>-28.167477929917307</v>
      </c>
      <c r="AA76" s="111">
        <f t="shared" si="92"/>
        <v>-27.247694683619869</v>
      </c>
      <c r="AB76" s="111" t="str">
        <f t="shared" si="92"/>
        <v/>
      </c>
      <c r="AC76" s="111" t="str">
        <f t="shared" si="92"/>
        <v/>
      </c>
      <c r="AD76" s="111" t="str">
        <f t="shared" si="92"/>
        <v/>
      </c>
      <c r="AE76" s="111" t="str">
        <f t="shared" si="92"/>
        <v/>
      </c>
      <c r="AF76" s="111" t="str">
        <f t="shared" si="92"/>
        <v/>
      </c>
      <c r="AG76" s="111" t="str">
        <f t="shared" si="92"/>
        <v/>
      </c>
      <c r="AH76" s="111" t="str">
        <f t="shared" si="92"/>
        <v/>
      </c>
      <c r="AI76" s="111" t="str">
        <f t="shared" ref="AI76:BN76" si="93">IF(ISNUMBER(outYear),+AI75*state_tax_rate/100,"")</f>
        <v/>
      </c>
      <c r="AJ76" s="111" t="str">
        <f t="shared" si="93"/>
        <v/>
      </c>
      <c r="AK76" s="111" t="str">
        <f t="shared" si="93"/>
        <v/>
      </c>
      <c r="AL76" s="111" t="str">
        <f t="shared" si="93"/>
        <v/>
      </c>
      <c r="AM76" s="111" t="str">
        <f t="shared" si="93"/>
        <v/>
      </c>
      <c r="AN76" s="111" t="str">
        <f t="shared" si="93"/>
        <v/>
      </c>
      <c r="AO76" s="111" t="str">
        <f t="shared" si="93"/>
        <v/>
      </c>
      <c r="AP76" s="111" t="str">
        <f t="shared" si="93"/>
        <v/>
      </c>
      <c r="AQ76" s="111" t="str">
        <f t="shared" si="93"/>
        <v/>
      </c>
      <c r="AR76" s="111" t="str">
        <f t="shared" si="93"/>
        <v/>
      </c>
      <c r="AS76" s="111" t="str">
        <f t="shared" si="93"/>
        <v/>
      </c>
      <c r="AT76" s="111" t="str">
        <f t="shared" si="93"/>
        <v/>
      </c>
      <c r="AU76" s="111" t="str">
        <f t="shared" si="93"/>
        <v/>
      </c>
      <c r="AV76" s="111" t="str">
        <f t="shared" si="93"/>
        <v/>
      </c>
      <c r="AW76" s="111" t="str">
        <f t="shared" si="93"/>
        <v/>
      </c>
      <c r="AX76" s="111" t="str">
        <f t="shared" si="93"/>
        <v/>
      </c>
      <c r="AY76" s="111" t="str">
        <f t="shared" si="93"/>
        <v/>
      </c>
      <c r="AZ76" s="111" t="str">
        <f t="shared" si="93"/>
        <v/>
      </c>
      <c r="BA76" s="111" t="str">
        <f t="shared" si="93"/>
        <v/>
      </c>
      <c r="BB76" s="111" t="str">
        <f t="shared" si="93"/>
        <v/>
      </c>
      <c r="BC76" s="111" t="str">
        <f t="shared" si="93"/>
        <v/>
      </c>
      <c r="BD76" s="111" t="str">
        <f t="shared" si="93"/>
        <v/>
      </c>
      <c r="BE76" s="111" t="str">
        <f t="shared" si="93"/>
        <v/>
      </c>
      <c r="BF76" s="111" t="str">
        <f t="shared" si="93"/>
        <v/>
      </c>
      <c r="BG76" s="111" t="str">
        <f t="shared" si="93"/>
        <v/>
      </c>
      <c r="BH76" s="111" t="str">
        <f t="shared" si="93"/>
        <v/>
      </c>
      <c r="BI76" s="111" t="str">
        <f t="shared" si="93"/>
        <v/>
      </c>
      <c r="BJ76" s="111" t="str">
        <f t="shared" si="93"/>
        <v/>
      </c>
      <c r="BK76" s="111" t="str">
        <f t="shared" si="93"/>
        <v/>
      </c>
      <c r="BL76" s="111" t="str">
        <f t="shared" si="93"/>
        <v/>
      </c>
      <c r="BM76" s="111" t="str">
        <f t="shared" si="93"/>
        <v/>
      </c>
      <c r="BN76" s="111" t="str">
        <f t="shared" si="93"/>
        <v/>
      </c>
      <c r="BO76" s="111" t="str">
        <f t="shared" ref="BO76:CT76" si="94">IF(ISNUMBER(outYear),+BO75*state_tax_rate/100,"")</f>
        <v/>
      </c>
      <c r="BP76" s="111" t="str">
        <f t="shared" si="94"/>
        <v/>
      </c>
      <c r="BQ76" s="111" t="str">
        <f t="shared" si="94"/>
        <v/>
      </c>
      <c r="BR76" s="111" t="str">
        <f t="shared" si="94"/>
        <v/>
      </c>
      <c r="BS76" s="111" t="str">
        <f t="shared" si="94"/>
        <v/>
      </c>
      <c r="BT76" s="111" t="str">
        <f t="shared" si="94"/>
        <v/>
      </c>
      <c r="BU76" s="111" t="str">
        <f t="shared" si="94"/>
        <v/>
      </c>
      <c r="BV76" s="111" t="str">
        <f t="shared" si="94"/>
        <v/>
      </c>
      <c r="BW76" s="111" t="str">
        <f t="shared" si="94"/>
        <v/>
      </c>
      <c r="BX76" s="111" t="str">
        <f t="shared" si="94"/>
        <v/>
      </c>
      <c r="BY76" s="111" t="str">
        <f t="shared" si="94"/>
        <v/>
      </c>
      <c r="BZ76" s="111" t="str">
        <f t="shared" si="94"/>
        <v/>
      </c>
      <c r="CA76" s="111" t="str">
        <f t="shared" si="94"/>
        <v/>
      </c>
      <c r="CB76" s="111" t="str">
        <f t="shared" si="94"/>
        <v/>
      </c>
      <c r="CC76" s="111" t="str">
        <f t="shared" si="94"/>
        <v/>
      </c>
      <c r="CD76" s="111" t="str">
        <f t="shared" si="94"/>
        <v/>
      </c>
      <c r="CE76" s="111" t="str">
        <f t="shared" si="94"/>
        <v/>
      </c>
      <c r="CF76" s="111" t="str">
        <f t="shared" si="94"/>
        <v/>
      </c>
      <c r="CG76" s="111" t="str">
        <f t="shared" si="94"/>
        <v/>
      </c>
      <c r="CH76" s="111" t="str">
        <f t="shared" si="94"/>
        <v/>
      </c>
      <c r="CI76" s="111" t="str">
        <f t="shared" si="94"/>
        <v/>
      </c>
      <c r="CJ76" s="111" t="str">
        <f t="shared" si="94"/>
        <v/>
      </c>
      <c r="CK76" s="111" t="str">
        <f t="shared" si="94"/>
        <v/>
      </c>
      <c r="CL76" s="111" t="str">
        <f t="shared" si="94"/>
        <v/>
      </c>
      <c r="CM76" s="111" t="str">
        <f t="shared" si="94"/>
        <v/>
      </c>
      <c r="CN76" s="111" t="str">
        <f t="shared" si="94"/>
        <v/>
      </c>
      <c r="CO76" s="111" t="str">
        <f t="shared" si="94"/>
        <v/>
      </c>
      <c r="CP76" s="111" t="str">
        <f t="shared" si="94"/>
        <v/>
      </c>
      <c r="CQ76" s="111" t="str">
        <f t="shared" si="94"/>
        <v/>
      </c>
      <c r="CR76" s="111" t="str">
        <f t="shared" si="94"/>
        <v/>
      </c>
      <c r="CS76" s="111" t="str">
        <f t="shared" si="94"/>
        <v/>
      </c>
      <c r="CT76" s="111" t="str">
        <f t="shared" si="94"/>
        <v/>
      </c>
      <c r="CU76" s="111" t="str">
        <f t="shared" ref="CU76:CX76" si="95">IF(ISNUMBER(outYear),+CU75*state_tax_rate/100,"")</f>
        <v/>
      </c>
      <c r="CV76" s="111" t="str">
        <f t="shared" si="95"/>
        <v/>
      </c>
      <c r="CW76" s="111" t="str">
        <f t="shared" si="95"/>
        <v/>
      </c>
      <c r="CX76" s="111" t="str">
        <f t="shared" si="95"/>
        <v/>
      </c>
    </row>
    <row r="77" spans="1:102" x14ac:dyDescent="0.2">
      <c r="A77" s="128" t="s">
        <v>151</v>
      </c>
      <c r="B77" s="111"/>
      <c r="C77" s="111">
        <f t="shared" ref="C77:AH77" si="96">IF(ISNUMBER(outYear),IF(outYear&lt;=ptc_sta_term,ROUND(ptc_sta_amount*1000*(1+ptc_sta_escal/100)^(outYear-1),0)*C3/1000,0),"")</f>
        <v>0</v>
      </c>
      <c r="D77" s="111">
        <f t="shared" si="96"/>
        <v>0</v>
      </c>
      <c r="E77" s="111">
        <f t="shared" si="96"/>
        <v>0</v>
      </c>
      <c r="F77" s="111">
        <f t="shared" si="96"/>
        <v>0</v>
      </c>
      <c r="G77" s="111">
        <f t="shared" si="96"/>
        <v>0</v>
      </c>
      <c r="H77" s="111">
        <f t="shared" si="96"/>
        <v>0</v>
      </c>
      <c r="I77" s="111">
        <f t="shared" si="96"/>
        <v>0</v>
      </c>
      <c r="J77" s="111">
        <f t="shared" si="96"/>
        <v>0</v>
      </c>
      <c r="K77" s="111">
        <f t="shared" si="96"/>
        <v>0</v>
      </c>
      <c r="L77" s="111">
        <f t="shared" si="96"/>
        <v>0</v>
      </c>
      <c r="M77" s="111">
        <f t="shared" si="96"/>
        <v>0</v>
      </c>
      <c r="N77" s="111">
        <f t="shared" si="96"/>
        <v>0</v>
      </c>
      <c r="O77" s="111">
        <f t="shared" si="96"/>
        <v>0</v>
      </c>
      <c r="P77" s="111">
        <f t="shared" si="96"/>
        <v>0</v>
      </c>
      <c r="Q77" s="111">
        <f t="shared" si="96"/>
        <v>0</v>
      </c>
      <c r="R77" s="111">
        <f t="shared" si="96"/>
        <v>0</v>
      </c>
      <c r="S77" s="111">
        <f t="shared" si="96"/>
        <v>0</v>
      </c>
      <c r="T77" s="111">
        <f t="shared" si="96"/>
        <v>0</v>
      </c>
      <c r="U77" s="111">
        <f t="shared" si="96"/>
        <v>0</v>
      </c>
      <c r="V77" s="111">
        <f t="shared" si="96"/>
        <v>0</v>
      </c>
      <c r="W77" s="111">
        <f t="shared" si="96"/>
        <v>0</v>
      </c>
      <c r="X77" s="111">
        <f t="shared" si="96"/>
        <v>0</v>
      </c>
      <c r="Y77" s="111">
        <f t="shared" si="96"/>
        <v>0</v>
      </c>
      <c r="Z77" s="111">
        <f t="shared" si="96"/>
        <v>0</v>
      </c>
      <c r="AA77" s="111">
        <f t="shared" si="96"/>
        <v>0</v>
      </c>
      <c r="AB77" s="111" t="str">
        <f t="shared" si="96"/>
        <v/>
      </c>
      <c r="AC77" s="111" t="str">
        <f t="shared" si="96"/>
        <v/>
      </c>
      <c r="AD77" s="111" t="str">
        <f t="shared" si="96"/>
        <v/>
      </c>
      <c r="AE77" s="111" t="str">
        <f t="shared" si="96"/>
        <v/>
      </c>
      <c r="AF77" s="111" t="str">
        <f t="shared" si="96"/>
        <v/>
      </c>
      <c r="AG77" s="111" t="str">
        <f t="shared" si="96"/>
        <v/>
      </c>
      <c r="AH77" s="111" t="str">
        <f t="shared" si="96"/>
        <v/>
      </c>
      <c r="AI77" s="111" t="str">
        <f t="shared" ref="AI77:BN77" si="97">IF(ISNUMBER(outYear),IF(outYear&lt;=ptc_sta_term,ROUND(ptc_sta_amount*1000*(1+ptc_sta_escal/100)^(outYear-1),0)*AI3/1000,0),"")</f>
        <v/>
      </c>
      <c r="AJ77" s="111" t="str">
        <f t="shared" si="97"/>
        <v/>
      </c>
      <c r="AK77" s="111" t="str">
        <f t="shared" si="97"/>
        <v/>
      </c>
      <c r="AL77" s="111" t="str">
        <f t="shared" si="97"/>
        <v/>
      </c>
      <c r="AM77" s="111" t="str">
        <f t="shared" si="97"/>
        <v/>
      </c>
      <c r="AN77" s="111" t="str">
        <f t="shared" si="97"/>
        <v/>
      </c>
      <c r="AO77" s="111" t="str">
        <f t="shared" si="97"/>
        <v/>
      </c>
      <c r="AP77" s="111" t="str">
        <f t="shared" si="97"/>
        <v/>
      </c>
      <c r="AQ77" s="111" t="str">
        <f t="shared" si="97"/>
        <v/>
      </c>
      <c r="AR77" s="111" t="str">
        <f t="shared" si="97"/>
        <v/>
      </c>
      <c r="AS77" s="111" t="str">
        <f t="shared" si="97"/>
        <v/>
      </c>
      <c r="AT77" s="111" t="str">
        <f t="shared" si="97"/>
        <v/>
      </c>
      <c r="AU77" s="111" t="str">
        <f t="shared" si="97"/>
        <v/>
      </c>
      <c r="AV77" s="111" t="str">
        <f t="shared" si="97"/>
        <v/>
      </c>
      <c r="AW77" s="111" t="str">
        <f t="shared" si="97"/>
        <v/>
      </c>
      <c r="AX77" s="111" t="str">
        <f t="shared" si="97"/>
        <v/>
      </c>
      <c r="AY77" s="111" t="str">
        <f t="shared" si="97"/>
        <v/>
      </c>
      <c r="AZ77" s="111" t="str">
        <f t="shared" si="97"/>
        <v/>
      </c>
      <c r="BA77" s="111" t="str">
        <f t="shared" si="97"/>
        <v/>
      </c>
      <c r="BB77" s="111" t="str">
        <f t="shared" si="97"/>
        <v/>
      </c>
      <c r="BC77" s="111" t="str">
        <f t="shared" si="97"/>
        <v/>
      </c>
      <c r="BD77" s="111" t="str">
        <f t="shared" si="97"/>
        <v/>
      </c>
      <c r="BE77" s="111" t="str">
        <f t="shared" si="97"/>
        <v/>
      </c>
      <c r="BF77" s="111" t="str">
        <f t="shared" si="97"/>
        <v/>
      </c>
      <c r="BG77" s="111" t="str">
        <f t="shared" si="97"/>
        <v/>
      </c>
      <c r="BH77" s="111" t="str">
        <f t="shared" si="97"/>
        <v/>
      </c>
      <c r="BI77" s="111" t="str">
        <f t="shared" si="97"/>
        <v/>
      </c>
      <c r="BJ77" s="111" t="str">
        <f t="shared" si="97"/>
        <v/>
      </c>
      <c r="BK77" s="111" t="str">
        <f t="shared" si="97"/>
        <v/>
      </c>
      <c r="BL77" s="111" t="str">
        <f t="shared" si="97"/>
        <v/>
      </c>
      <c r="BM77" s="111" t="str">
        <f t="shared" si="97"/>
        <v/>
      </c>
      <c r="BN77" s="111" t="str">
        <f t="shared" si="97"/>
        <v/>
      </c>
      <c r="BO77" s="111" t="str">
        <f t="shared" ref="BO77:CX77" si="98">IF(ISNUMBER(outYear),IF(outYear&lt;=ptc_sta_term,ROUND(ptc_sta_amount*1000*(1+ptc_sta_escal/100)^(outYear-1),0)*BO3/1000,0),"")</f>
        <v/>
      </c>
      <c r="BP77" s="111" t="str">
        <f t="shared" si="98"/>
        <v/>
      </c>
      <c r="BQ77" s="111" t="str">
        <f t="shared" si="98"/>
        <v/>
      </c>
      <c r="BR77" s="111" t="str">
        <f t="shared" si="98"/>
        <v/>
      </c>
      <c r="BS77" s="111" t="str">
        <f t="shared" si="98"/>
        <v/>
      </c>
      <c r="BT77" s="111" t="str">
        <f t="shared" si="98"/>
        <v/>
      </c>
      <c r="BU77" s="111" t="str">
        <f t="shared" si="98"/>
        <v/>
      </c>
      <c r="BV77" s="111" t="str">
        <f t="shared" si="98"/>
        <v/>
      </c>
      <c r="BW77" s="111" t="str">
        <f t="shared" si="98"/>
        <v/>
      </c>
      <c r="BX77" s="111" t="str">
        <f t="shared" si="98"/>
        <v/>
      </c>
      <c r="BY77" s="111" t="str">
        <f t="shared" si="98"/>
        <v/>
      </c>
      <c r="BZ77" s="111" t="str">
        <f t="shared" si="98"/>
        <v/>
      </c>
      <c r="CA77" s="111" t="str">
        <f t="shared" si="98"/>
        <v/>
      </c>
      <c r="CB77" s="111" t="str">
        <f t="shared" si="98"/>
        <v/>
      </c>
      <c r="CC77" s="111" t="str">
        <f t="shared" si="98"/>
        <v/>
      </c>
      <c r="CD77" s="111" t="str">
        <f t="shared" si="98"/>
        <v/>
      </c>
      <c r="CE77" s="111" t="str">
        <f t="shared" si="98"/>
        <v/>
      </c>
      <c r="CF77" s="111" t="str">
        <f t="shared" si="98"/>
        <v/>
      </c>
      <c r="CG77" s="111" t="str">
        <f t="shared" si="98"/>
        <v/>
      </c>
      <c r="CH77" s="111" t="str">
        <f t="shared" si="98"/>
        <v/>
      </c>
      <c r="CI77" s="111" t="str">
        <f t="shared" si="98"/>
        <v/>
      </c>
      <c r="CJ77" s="111" t="str">
        <f t="shared" si="98"/>
        <v/>
      </c>
      <c r="CK77" s="111" t="str">
        <f t="shared" si="98"/>
        <v/>
      </c>
      <c r="CL77" s="111" t="str">
        <f t="shared" si="98"/>
        <v/>
      </c>
      <c r="CM77" s="111" t="str">
        <f t="shared" si="98"/>
        <v/>
      </c>
      <c r="CN77" s="111" t="str">
        <f t="shared" si="98"/>
        <v/>
      </c>
      <c r="CO77" s="111" t="str">
        <f t="shared" si="98"/>
        <v/>
      </c>
      <c r="CP77" s="111" t="str">
        <f t="shared" si="98"/>
        <v/>
      </c>
      <c r="CQ77" s="111" t="str">
        <f t="shared" si="98"/>
        <v/>
      </c>
      <c r="CR77" s="111" t="str">
        <f t="shared" si="98"/>
        <v/>
      </c>
      <c r="CS77" s="111" t="str">
        <f t="shared" si="98"/>
        <v/>
      </c>
      <c r="CT77" s="111" t="str">
        <f t="shared" si="98"/>
        <v/>
      </c>
      <c r="CU77" s="111" t="str">
        <f t="shared" si="98"/>
        <v/>
      </c>
      <c r="CV77" s="111" t="str">
        <f t="shared" si="98"/>
        <v/>
      </c>
      <c r="CW77" s="111" t="str">
        <f t="shared" si="98"/>
        <v/>
      </c>
      <c r="CX77" s="111" t="str">
        <f t="shared" si="98"/>
        <v/>
      </c>
    </row>
    <row r="78" spans="1:102" x14ac:dyDescent="0.2">
      <c r="A78" s="128" t="s">
        <v>152</v>
      </c>
      <c r="B78" s="111"/>
      <c r="C78" s="111">
        <f>IF(ISNUMBER(outYear),IF(outYear&lt;=ptc_sta_term,ROUND(ptc_sta_amount*1000*(1+ptc_sta_escal/100)^(outYear-1),0)*C4/1000,0),"")</f>
        <v>0</v>
      </c>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c r="AI78" s="111"/>
      <c r="AJ78" s="111"/>
      <c r="AK78" s="111"/>
      <c r="AL78" s="111"/>
      <c r="AM78" s="111"/>
      <c r="AN78" s="111"/>
      <c r="AO78" s="111"/>
      <c r="AP78" s="111"/>
      <c r="AQ78" s="111"/>
      <c r="AR78" s="111"/>
      <c r="AS78" s="111"/>
      <c r="AT78" s="111"/>
      <c r="AU78" s="111"/>
      <c r="AV78" s="111"/>
      <c r="AW78" s="111"/>
      <c r="AX78" s="111"/>
      <c r="AY78" s="111"/>
      <c r="AZ78" s="111"/>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1"/>
      <c r="CB78" s="111"/>
      <c r="CC78" s="111"/>
      <c r="CD78" s="111"/>
      <c r="CE78" s="111"/>
      <c r="CF78" s="111"/>
      <c r="CG78" s="111"/>
      <c r="CH78" s="111"/>
      <c r="CI78" s="111"/>
      <c r="CJ78" s="111"/>
      <c r="CK78" s="111"/>
      <c r="CL78" s="111"/>
      <c r="CM78" s="111"/>
      <c r="CN78" s="111"/>
      <c r="CO78" s="111"/>
      <c r="CP78" s="111"/>
      <c r="CQ78" s="111"/>
      <c r="CR78" s="111"/>
      <c r="CS78" s="111"/>
      <c r="CT78" s="111"/>
      <c r="CU78" s="111"/>
      <c r="CV78" s="111"/>
      <c r="CW78" s="111"/>
      <c r="CX78" s="111"/>
    </row>
    <row r="79" spans="1:102" x14ac:dyDescent="0.2">
      <c r="A79" s="129" t="s">
        <v>97</v>
      </c>
      <c r="B79" s="112"/>
      <c r="C79" s="112">
        <f>IF(ISNUMBER(outYear),+C77+C78-C76,"")</f>
        <v>48.563752999999998</v>
      </c>
      <c r="D79" s="112">
        <f t="shared" ref="D79:AH79" si="99">IF(ISNUMBER(outYear),+D77+D78-D76,"")</f>
        <v>47.836945884983692</v>
      </c>
      <c r="E79" s="112">
        <f t="shared" si="99"/>
        <v>47.089788229010829</v>
      </c>
      <c r="F79" s="112">
        <f t="shared" si="99"/>
        <v>46.322532094982343</v>
      </c>
      <c r="G79" s="112">
        <f t="shared" si="99"/>
        <v>45.535523019594187</v>
      </c>
      <c r="H79" s="112">
        <f t="shared" si="99"/>
        <v>44.729206913850831</v>
      </c>
      <c r="I79" s="112">
        <f t="shared" si="99"/>
        <v>43.904136891239958</v>
      </c>
      <c r="J79" s="112">
        <f t="shared" si="99"/>
        <v>43.060979928381023</v>
      </c>
      <c r="K79" s="112">
        <f t="shared" si="99"/>
        <v>42.200523249303913</v>
      </c>
      <c r="L79" s="112">
        <f t="shared" si="99"/>
        <v>41.323680310381427</v>
      </c>
      <c r="M79" s="112">
        <f t="shared" si="99"/>
        <v>40.431496248581318</v>
      </c>
      <c r="N79" s="112">
        <f t="shared" si="99"/>
        <v>39.525152641440258</v>
      </c>
      <c r="O79" s="112">
        <f t="shared" si="99"/>
        <v>38.605971413388687</v>
      </c>
      <c r="P79" s="112">
        <f t="shared" si="99"/>
        <v>37.67541771025634</v>
      </c>
      <c r="Q79" s="112">
        <f t="shared" si="99"/>
        <v>36.735101552531447</v>
      </c>
      <c r="R79" s="112">
        <f t="shared" si="99"/>
        <v>35.786778068899132</v>
      </c>
      <c r="S79" s="112">
        <f t="shared" si="99"/>
        <v>34.832346105500875</v>
      </c>
      <c r="T79" s="112">
        <f t="shared" si="99"/>
        <v>33.873845004083016</v>
      </c>
      <c r="U79" s="112">
        <f t="shared" si="99"/>
        <v>32.913449344659675</v>
      </c>
      <c r="V79" s="112">
        <f t="shared" si="99"/>
        <v>31.95346145648832</v>
      </c>
      <c r="W79" s="112">
        <f t="shared" si="99"/>
        <v>30.996301516060996</v>
      </c>
      <c r="X79" s="112">
        <f t="shared" si="99"/>
        <v>30.044495073471381</v>
      </c>
      <c r="Y79" s="112">
        <f t="shared" si="99"/>
        <v>29.100657879898026</v>
      </c>
      <c r="Z79" s="112">
        <f t="shared" si="99"/>
        <v>28.167477929917307</v>
      </c>
      <c r="AA79" s="112">
        <f t="shared" si="99"/>
        <v>27.247694683619869</v>
      </c>
      <c r="AB79" s="112" t="str">
        <f t="shared" si="99"/>
        <v/>
      </c>
      <c r="AC79" s="112" t="str">
        <f t="shared" si="99"/>
        <v/>
      </c>
      <c r="AD79" s="112" t="str">
        <f t="shared" si="99"/>
        <v/>
      </c>
      <c r="AE79" s="112" t="str">
        <f t="shared" si="99"/>
        <v/>
      </c>
      <c r="AF79" s="112" t="str">
        <f t="shared" si="99"/>
        <v/>
      </c>
      <c r="AG79" s="112" t="str">
        <f t="shared" si="99"/>
        <v/>
      </c>
      <c r="AH79" s="112" t="str">
        <f t="shared" si="99"/>
        <v/>
      </c>
      <c r="AI79" s="112" t="str">
        <f t="shared" ref="AI79:BN79" si="100">IF(ISNUMBER(outYear),+AI77+AI78-AI76,"")</f>
        <v/>
      </c>
      <c r="AJ79" s="112" t="str">
        <f t="shared" si="100"/>
        <v/>
      </c>
      <c r="AK79" s="112" t="str">
        <f t="shared" si="100"/>
        <v/>
      </c>
      <c r="AL79" s="112" t="str">
        <f t="shared" si="100"/>
        <v/>
      </c>
      <c r="AM79" s="112" t="str">
        <f t="shared" si="100"/>
        <v/>
      </c>
      <c r="AN79" s="112" t="str">
        <f t="shared" si="100"/>
        <v/>
      </c>
      <c r="AO79" s="112" t="str">
        <f t="shared" si="100"/>
        <v/>
      </c>
      <c r="AP79" s="112" t="str">
        <f t="shared" si="100"/>
        <v/>
      </c>
      <c r="AQ79" s="112" t="str">
        <f t="shared" si="100"/>
        <v/>
      </c>
      <c r="AR79" s="112" t="str">
        <f t="shared" si="100"/>
        <v/>
      </c>
      <c r="AS79" s="112" t="str">
        <f t="shared" si="100"/>
        <v/>
      </c>
      <c r="AT79" s="112" t="str">
        <f t="shared" si="100"/>
        <v/>
      </c>
      <c r="AU79" s="112" t="str">
        <f t="shared" si="100"/>
        <v/>
      </c>
      <c r="AV79" s="112" t="str">
        <f t="shared" si="100"/>
        <v/>
      </c>
      <c r="AW79" s="112" t="str">
        <f t="shared" si="100"/>
        <v/>
      </c>
      <c r="AX79" s="112" t="str">
        <f t="shared" si="100"/>
        <v/>
      </c>
      <c r="AY79" s="112" t="str">
        <f t="shared" si="100"/>
        <v/>
      </c>
      <c r="AZ79" s="112" t="str">
        <f t="shared" si="100"/>
        <v/>
      </c>
      <c r="BA79" s="112" t="str">
        <f t="shared" si="100"/>
        <v/>
      </c>
      <c r="BB79" s="112" t="str">
        <f t="shared" si="100"/>
        <v/>
      </c>
      <c r="BC79" s="112" t="str">
        <f t="shared" si="100"/>
        <v/>
      </c>
      <c r="BD79" s="112" t="str">
        <f t="shared" si="100"/>
        <v/>
      </c>
      <c r="BE79" s="112" t="str">
        <f t="shared" si="100"/>
        <v/>
      </c>
      <c r="BF79" s="112" t="str">
        <f t="shared" si="100"/>
        <v/>
      </c>
      <c r="BG79" s="112" t="str">
        <f t="shared" si="100"/>
        <v/>
      </c>
      <c r="BH79" s="112" t="str">
        <f t="shared" si="100"/>
        <v/>
      </c>
      <c r="BI79" s="112" t="str">
        <f t="shared" si="100"/>
        <v/>
      </c>
      <c r="BJ79" s="112" t="str">
        <f t="shared" si="100"/>
        <v/>
      </c>
      <c r="BK79" s="112" t="str">
        <f t="shared" si="100"/>
        <v/>
      </c>
      <c r="BL79" s="112" t="str">
        <f t="shared" si="100"/>
        <v/>
      </c>
      <c r="BM79" s="112" t="str">
        <f t="shared" si="100"/>
        <v/>
      </c>
      <c r="BN79" s="112" t="str">
        <f t="shared" si="100"/>
        <v/>
      </c>
      <c r="BO79" s="112" t="str">
        <f t="shared" ref="BO79:CT79" si="101">IF(ISNUMBER(outYear),+BO77+BO78-BO76,"")</f>
        <v/>
      </c>
      <c r="BP79" s="112" t="str">
        <f t="shared" si="101"/>
        <v/>
      </c>
      <c r="BQ79" s="112" t="str">
        <f t="shared" si="101"/>
        <v/>
      </c>
      <c r="BR79" s="112" t="str">
        <f t="shared" si="101"/>
        <v/>
      </c>
      <c r="BS79" s="112" t="str">
        <f t="shared" si="101"/>
        <v/>
      </c>
      <c r="BT79" s="112" t="str">
        <f t="shared" si="101"/>
        <v/>
      </c>
      <c r="BU79" s="112" t="str">
        <f t="shared" si="101"/>
        <v/>
      </c>
      <c r="BV79" s="112" t="str">
        <f t="shared" si="101"/>
        <v/>
      </c>
      <c r="BW79" s="112" t="str">
        <f t="shared" si="101"/>
        <v/>
      </c>
      <c r="BX79" s="112" t="str">
        <f t="shared" si="101"/>
        <v/>
      </c>
      <c r="BY79" s="112" t="str">
        <f t="shared" si="101"/>
        <v/>
      </c>
      <c r="BZ79" s="112" t="str">
        <f t="shared" si="101"/>
        <v/>
      </c>
      <c r="CA79" s="112" t="str">
        <f t="shared" si="101"/>
        <v/>
      </c>
      <c r="CB79" s="112" t="str">
        <f t="shared" si="101"/>
        <v/>
      </c>
      <c r="CC79" s="112" t="str">
        <f t="shared" si="101"/>
        <v/>
      </c>
      <c r="CD79" s="112" t="str">
        <f t="shared" si="101"/>
        <v/>
      </c>
      <c r="CE79" s="112" t="str">
        <f t="shared" si="101"/>
        <v/>
      </c>
      <c r="CF79" s="112" t="str">
        <f t="shared" si="101"/>
        <v/>
      </c>
      <c r="CG79" s="112" t="str">
        <f t="shared" si="101"/>
        <v/>
      </c>
      <c r="CH79" s="112" t="str">
        <f t="shared" si="101"/>
        <v/>
      </c>
      <c r="CI79" s="112" t="str">
        <f t="shared" si="101"/>
        <v/>
      </c>
      <c r="CJ79" s="112" t="str">
        <f t="shared" si="101"/>
        <v/>
      </c>
      <c r="CK79" s="112" t="str">
        <f t="shared" si="101"/>
        <v/>
      </c>
      <c r="CL79" s="112" t="str">
        <f t="shared" si="101"/>
        <v/>
      </c>
      <c r="CM79" s="112" t="str">
        <f t="shared" si="101"/>
        <v/>
      </c>
      <c r="CN79" s="112" t="str">
        <f t="shared" si="101"/>
        <v/>
      </c>
      <c r="CO79" s="112" t="str">
        <f t="shared" si="101"/>
        <v/>
      </c>
      <c r="CP79" s="112" t="str">
        <f t="shared" si="101"/>
        <v/>
      </c>
      <c r="CQ79" s="112" t="str">
        <f t="shared" si="101"/>
        <v/>
      </c>
      <c r="CR79" s="112" t="str">
        <f t="shared" si="101"/>
        <v/>
      </c>
      <c r="CS79" s="112" t="str">
        <f t="shared" si="101"/>
        <v/>
      </c>
      <c r="CT79" s="112" t="str">
        <f t="shared" si="101"/>
        <v/>
      </c>
      <c r="CU79" s="112" t="str">
        <f>IF(ISNUMBER(outYear),+CU77+CU78-CU76,"")</f>
        <v/>
      </c>
      <c r="CV79" s="112" t="str">
        <f>IF(ISNUMBER(outYear),+CV77+CV78-CV76,"")</f>
        <v/>
      </c>
      <c r="CW79" s="112" t="str">
        <f>IF(ISNUMBER(outYear),+CW77+CW78-CW76,"")</f>
        <v/>
      </c>
      <c r="CX79" s="112" t="str">
        <f>IF(ISNUMBER(outYear),+CX77+CX78-CX76,"")</f>
        <v/>
      </c>
    </row>
    <row r="80" spans="1:102" x14ac:dyDescent="0.2">
      <c r="A80" s="15"/>
      <c r="B80" s="8"/>
    </row>
    <row r="81" spans="1:16384" x14ac:dyDescent="0.2">
      <c r="A81" s="93" t="s">
        <v>93</v>
      </c>
      <c r="B81" s="105"/>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06"/>
      <c r="AT81" s="106"/>
      <c r="AU81" s="106"/>
      <c r="AV81" s="106"/>
      <c r="AW81" s="106"/>
      <c r="AX81" s="106"/>
      <c r="AY81" s="106"/>
      <c r="AZ81" s="106"/>
      <c r="BA81" s="106"/>
      <c r="BB81" s="106"/>
      <c r="BC81" s="106"/>
      <c r="BD81" s="106"/>
      <c r="BE81" s="106"/>
      <c r="BF81" s="106"/>
      <c r="BG81" s="106"/>
      <c r="BH81" s="106"/>
      <c r="BI81" s="106"/>
      <c r="BJ81" s="106"/>
      <c r="BK81" s="106"/>
      <c r="BL81" s="106"/>
      <c r="BM81" s="106"/>
      <c r="BN81" s="106"/>
      <c r="BO81" s="106"/>
      <c r="BP81" s="106"/>
      <c r="BQ81" s="106"/>
      <c r="BR81" s="106"/>
      <c r="BS81" s="106"/>
      <c r="BT81" s="106"/>
      <c r="BU81" s="106"/>
      <c r="BV81" s="106"/>
      <c r="BW81" s="106"/>
      <c r="BX81" s="106"/>
      <c r="BY81" s="106"/>
      <c r="BZ81" s="106"/>
      <c r="CA81" s="106"/>
      <c r="CB81" s="106"/>
      <c r="CC81" s="106"/>
      <c r="CD81" s="106"/>
      <c r="CE81" s="106"/>
      <c r="CF81" s="106"/>
      <c r="CG81" s="106"/>
      <c r="CH81" s="106"/>
      <c r="CI81" s="106"/>
      <c r="CJ81" s="106"/>
      <c r="CK81" s="106"/>
      <c r="CL81" s="106"/>
      <c r="CM81" s="106"/>
      <c r="CN81" s="106"/>
      <c r="CO81" s="106"/>
      <c r="CP81" s="106"/>
      <c r="CQ81" s="106"/>
      <c r="CR81" s="106"/>
      <c r="CS81" s="106"/>
      <c r="CT81" s="106"/>
      <c r="CU81" s="106"/>
      <c r="CV81" s="106"/>
      <c r="CW81" s="106"/>
      <c r="CX81" s="102"/>
    </row>
    <row r="82" spans="1:16384" s="124" customFormat="1" x14ac:dyDescent="0.2">
      <c r="A82" s="88" t="s">
        <v>80</v>
      </c>
      <c r="B82" s="122"/>
      <c r="C82" s="123">
        <f t="shared" ref="C82:BN82" si="102">IF(ISNUMBER(outYear),C50+C56+C62+C79,"")</f>
        <v>48.563752999999998</v>
      </c>
      <c r="D82" s="123">
        <f t="shared" si="102"/>
        <v>47.836945884983692</v>
      </c>
      <c r="E82" s="123">
        <f t="shared" si="102"/>
        <v>47.089788229010829</v>
      </c>
      <c r="F82" s="123">
        <f t="shared" si="102"/>
        <v>46.322532094982343</v>
      </c>
      <c r="G82" s="123">
        <f t="shared" si="102"/>
        <v>45.535523019594187</v>
      </c>
      <c r="H82" s="123">
        <f t="shared" si="102"/>
        <v>44.729206913850831</v>
      </c>
      <c r="I82" s="123">
        <f t="shared" si="102"/>
        <v>43.904136891239958</v>
      </c>
      <c r="J82" s="123">
        <f t="shared" si="102"/>
        <v>43.060979928381023</v>
      </c>
      <c r="K82" s="123">
        <f t="shared" si="102"/>
        <v>42.200523249303913</v>
      </c>
      <c r="L82" s="123">
        <f t="shared" si="102"/>
        <v>41.323680310381427</v>
      </c>
      <c r="M82" s="123">
        <f t="shared" si="102"/>
        <v>40.431496248581318</v>
      </c>
      <c r="N82" s="123">
        <f t="shared" si="102"/>
        <v>39.525152641440258</v>
      </c>
      <c r="O82" s="123">
        <f t="shared" si="102"/>
        <v>38.605971413388687</v>
      </c>
      <c r="P82" s="123">
        <f t="shared" si="102"/>
        <v>37.67541771025634</v>
      </c>
      <c r="Q82" s="123">
        <f t="shared" si="102"/>
        <v>36.735101552531447</v>
      </c>
      <c r="R82" s="123">
        <f t="shared" si="102"/>
        <v>35.786778068899132</v>
      </c>
      <c r="S82" s="123">
        <f t="shared" si="102"/>
        <v>34.832346105500875</v>
      </c>
      <c r="T82" s="123">
        <f t="shared" si="102"/>
        <v>33.873845004083016</v>
      </c>
      <c r="U82" s="123">
        <f t="shared" si="102"/>
        <v>32.913449344659675</v>
      </c>
      <c r="V82" s="123">
        <f t="shared" si="102"/>
        <v>31.95346145648832</v>
      </c>
      <c r="W82" s="123">
        <f t="shared" si="102"/>
        <v>30.996301516060996</v>
      </c>
      <c r="X82" s="123">
        <f t="shared" si="102"/>
        <v>30.044495073471381</v>
      </c>
      <c r="Y82" s="123">
        <f t="shared" si="102"/>
        <v>29.100657879898026</v>
      </c>
      <c r="Z82" s="123">
        <f t="shared" si="102"/>
        <v>28.167477929917307</v>
      </c>
      <c r="AA82" s="123">
        <f t="shared" si="102"/>
        <v>27.247694683619869</v>
      </c>
      <c r="AB82" s="123" t="str">
        <f t="shared" si="102"/>
        <v/>
      </c>
      <c r="AC82" s="123" t="str">
        <f t="shared" si="102"/>
        <v/>
      </c>
      <c r="AD82" s="123" t="str">
        <f t="shared" si="102"/>
        <v/>
      </c>
      <c r="AE82" s="123" t="str">
        <f t="shared" si="102"/>
        <v/>
      </c>
      <c r="AF82" s="123" t="str">
        <f t="shared" si="102"/>
        <v/>
      </c>
      <c r="AG82" s="123" t="str">
        <f t="shared" si="102"/>
        <v/>
      </c>
      <c r="AH82" s="123" t="str">
        <f t="shared" si="102"/>
        <v/>
      </c>
      <c r="AI82" s="123" t="str">
        <f t="shared" si="102"/>
        <v/>
      </c>
      <c r="AJ82" s="123" t="str">
        <f t="shared" si="102"/>
        <v/>
      </c>
      <c r="AK82" s="123" t="str">
        <f t="shared" si="102"/>
        <v/>
      </c>
      <c r="AL82" s="123" t="str">
        <f t="shared" si="102"/>
        <v/>
      </c>
      <c r="AM82" s="123" t="str">
        <f t="shared" si="102"/>
        <v/>
      </c>
      <c r="AN82" s="123" t="str">
        <f t="shared" si="102"/>
        <v/>
      </c>
      <c r="AO82" s="123" t="str">
        <f t="shared" si="102"/>
        <v/>
      </c>
      <c r="AP82" s="123" t="str">
        <f t="shared" si="102"/>
        <v/>
      </c>
      <c r="AQ82" s="123" t="str">
        <f t="shared" si="102"/>
        <v/>
      </c>
      <c r="AR82" s="123" t="str">
        <f t="shared" si="102"/>
        <v/>
      </c>
      <c r="AS82" s="123" t="str">
        <f t="shared" si="102"/>
        <v/>
      </c>
      <c r="AT82" s="123" t="str">
        <f t="shared" si="102"/>
        <v/>
      </c>
      <c r="AU82" s="123" t="str">
        <f t="shared" si="102"/>
        <v/>
      </c>
      <c r="AV82" s="123" t="str">
        <f t="shared" si="102"/>
        <v/>
      </c>
      <c r="AW82" s="123" t="str">
        <f t="shared" si="102"/>
        <v/>
      </c>
      <c r="AX82" s="123" t="str">
        <f t="shared" si="102"/>
        <v/>
      </c>
      <c r="AY82" s="123" t="str">
        <f t="shared" si="102"/>
        <v/>
      </c>
      <c r="AZ82" s="123" t="str">
        <f t="shared" si="102"/>
        <v/>
      </c>
      <c r="BA82" s="123" t="str">
        <f t="shared" si="102"/>
        <v/>
      </c>
      <c r="BB82" s="123" t="str">
        <f t="shared" si="102"/>
        <v/>
      </c>
      <c r="BC82" s="123" t="str">
        <f t="shared" si="102"/>
        <v/>
      </c>
      <c r="BD82" s="123" t="str">
        <f t="shared" si="102"/>
        <v/>
      </c>
      <c r="BE82" s="123" t="str">
        <f t="shared" si="102"/>
        <v/>
      </c>
      <c r="BF82" s="123" t="str">
        <f t="shared" si="102"/>
        <v/>
      </c>
      <c r="BG82" s="123" t="str">
        <f t="shared" si="102"/>
        <v/>
      </c>
      <c r="BH82" s="123" t="str">
        <f t="shared" si="102"/>
        <v/>
      </c>
      <c r="BI82" s="123" t="str">
        <f t="shared" si="102"/>
        <v/>
      </c>
      <c r="BJ82" s="123" t="str">
        <f t="shared" si="102"/>
        <v/>
      </c>
      <c r="BK82" s="123" t="str">
        <f t="shared" si="102"/>
        <v/>
      </c>
      <c r="BL82" s="123" t="str">
        <f t="shared" si="102"/>
        <v/>
      </c>
      <c r="BM82" s="123" t="str">
        <f t="shared" si="102"/>
        <v/>
      </c>
      <c r="BN82" s="123" t="str">
        <f t="shared" si="102"/>
        <v/>
      </c>
      <c r="BO82" s="123" t="str">
        <f t="shared" ref="BO82:DZ82" si="103">IF(ISNUMBER(outYear),BO50+BO56+BO62+BO79,"")</f>
        <v/>
      </c>
      <c r="BP82" s="123" t="str">
        <f t="shared" si="103"/>
        <v/>
      </c>
      <c r="BQ82" s="123" t="str">
        <f t="shared" si="103"/>
        <v/>
      </c>
      <c r="BR82" s="123" t="str">
        <f t="shared" si="103"/>
        <v/>
      </c>
      <c r="BS82" s="123" t="str">
        <f t="shared" si="103"/>
        <v/>
      </c>
      <c r="BT82" s="123" t="str">
        <f t="shared" si="103"/>
        <v/>
      </c>
      <c r="BU82" s="123" t="str">
        <f t="shared" si="103"/>
        <v/>
      </c>
      <c r="BV82" s="123" t="str">
        <f t="shared" si="103"/>
        <v/>
      </c>
      <c r="BW82" s="123" t="str">
        <f t="shared" si="103"/>
        <v/>
      </c>
      <c r="BX82" s="123" t="str">
        <f t="shared" si="103"/>
        <v/>
      </c>
      <c r="BY82" s="123" t="str">
        <f t="shared" si="103"/>
        <v/>
      </c>
      <c r="BZ82" s="123" t="str">
        <f t="shared" si="103"/>
        <v/>
      </c>
      <c r="CA82" s="123" t="str">
        <f t="shared" si="103"/>
        <v/>
      </c>
      <c r="CB82" s="123" t="str">
        <f t="shared" si="103"/>
        <v/>
      </c>
      <c r="CC82" s="123" t="str">
        <f t="shared" si="103"/>
        <v/>
      </c>
      <c r="CD82" s="123" t="str">
        <f t="shared" si="103"/>
        <v/>
      </c>
      <c r="CE82" s="123" t="str">
        <f t="shared" si="103"/>
        <v/>
      </c>
      <c r="CF82" s="123" t="str">
        <f t="shared" si="103"/>
        <v/>
      </c>
      <c r="CG82" s="123" t="str">
        <f t="shared" si="103"/>
        <v/>
      </c>
      <c r="CH82" s="123" t="str">
        <f t="shared" si="103"/>
        <v/>
      </c>
      <c r="CI82" s="123" t="str">
        <f t="shared" si="103"/>
        <v/>
      </c>
      <c r="CJ82" s="123" t="str">
        <f t="shared" si="103"/>
        <v/>
      </c>
      <c r="CK82" s="123" t="str">
        <f t="shared" si="103"/>
        <v/>
      </c>
      <c r="CL82" s="123" t="str">
        <f t="shared" si="103"/>
        <v/>
      </c>
      <c r="CM82" s="123" t="str">
        <f t="shared" si="103"/>
        <v/>
      </c>
      <c r="CN82" s="123" t="str">
        <f t="shared" si="103"/>
        <v/>
      </c>
      <c r="CO82" s="123" t="str">
        <f t="shared" si="103"/>
        <v/>
      </c>
      <c r="CP82" s="123" t="str">
        <f t="shared" si="103"/>
        <v/>
      </c>
      <c r="CQ82" s="123" t="str">
        <f t="shared" si="103"/>
        <v/>
      </c>
      <c r="CR82" s="123" t="str">
        <f t="shared" si="103"/>
        <v/>
      </c>
      <c r="CS82" s="123" t="str">
        <f t="shared" si="103"/>
        <v/>
      </c>
      <c r="CT82" s="123" t="str">
        <f t="shared" si="103"/>
        <v/>
      </c>
      <c r="CU82" s="123" t="str">
        <f t="shared" si="103"/>
        <v/>
      </c>
      <c r="CV82" s="123" t="str">
        <f t="shared" si="103"/>
        <v/>
      </c>
      <c r="CW82" s="123" t="str">
        <f t="shared" si="103"/>
        <v/>
      </c>
      <c r="CX82" s="123" t="str">
        <f t="shared" si="103"/>
        <v/>
      </c>
      <c r="CY82" s="123" t="str">
        <f t="shared" si="103"/>
        <v/>
      </c>
      <c r="CZ82" s="123" t="str">
        <f t="shared" si="103"/>
        <v/>
      </c>
      <c r="DA82" s="123" t="str">
        <f t="shared" si="103"/>
        <v/>
      </c>
      <c r="DB82" s="123" t="str">
        <f t="shared" si="103"/>
        <v/>
      </c>
      <c r="DC82" s="123" t="str">
        <f t="shared" si="103"/>
        <v/>
      </c>
      <c r="DD82" s="123" t="str">
        <f t="shared" si="103"/>
        <v/>
      </c>
      <c r="DE82" s="123" t="str">
        <f t="shared" si="103"/>
        <v/>
      </c>
      <c r="DF82" s="123" t="str">
        <f t="shared" si="103"/>
        <v/>
      </c>
      <c r="DG82" s="123" t="str">
        <f t="shared" si="103"/>
        <v/>
      </c>
      <c r="DH82" s="123" t="str">
        <f t="shared" si="103"/>
        <v/>
      </c>
      <c r="DI82" s="123" t="str">
        <f t="shared" si="103"/>
        <v/>
      </c>
      <c r="DJ82" s="123" t="str">
        <f t="shared" si="103"/>
        <v/>
      </c>
      <c r="DK82" s="123" t="str">
        <f t="shared" si="103"/>
        <v/>
      </c>
      <c r="DL82" s="123" t="str">
        <f t="shared" si="103"/>
        <v/>
      </c>
      <c r="DM82" s="123" t="str">
        <f t="shared" si="103"/>
        <v/>
      </c>
      <c r="DN82" s="123" t="str">
        <f t="shared" si="103"/>
        <v/>
      </c>
      <c r="DO82" s="123" t="str">
        <f t="shared" si="103"/>
        <v/>
      </c>
      <c r="DP82" s="123" t="str">
        <f t="shared" si="103"/>
        <v/>
      </c>
      <c r="DQ82" s="123" t="str">
        <f t="shared" si="103"/>
        <v/>
      </c>
      <c r="DR82" s="123" t="str">
        <f t="shared" si="103"/>
        <v/>
      </c>
      <c r="DS82" s="123" t="str">
        <f t="shared" si="103"/>
        <v/>
      </c>
      <c r="DT82" s="123" t="str">
        <f t="shared" si="103"/>
        <v/>
      </c>
      <c r="DU82" s="123" t="str">
        <f t="shared" si="103"/>
        <v/>
      </c>
      <c r="DV82" s="123" t="str">
        <f t="shared" si="103"/>
        <v/>
      </c>
      <c r="DW82" s="123" t="str">
        <f t="shared" si="103"/>
        <v/>
      </c>
      <c r="DX82" s="123" t="str">
        <f t="shared" si="103"/>
        <v/>
      </c>
      <c r="DY82" s="123" t="str">
        <f t="shared" si="103"/>
        <v/>
      </c>
      <c r="DZ82" s="123" t="str">
        <f t="shared" si="103"/>
        <v/>
      </c>
      <c r="EA82" s="123" t="str">
        <f t="shared" ref="EA82:GL82" si="104">IF(ISNUMBER(outYear),EA50+EA56+EA62+EA79,"")</f>
        <v/>
      </c>
      <c r="EB82" s="123" t="str">
        <f t="shared" si="104"/>
        <v/>
      </c>
      <c r="EC82" s="123" t="str">
        <f t="shared" si="104"/>
        <v/>
      </c>
      <c r="ED82" s="123" t="str">
        <f t="shared" si="104"/>
        <v/>
      </c>
      <c r="EE82" s="123" t="str">
        <f t="shared" si="104"/>
        <v/>
      </c>
      <c r="EF82" s="123" t="str">
        <f t="shared" si="104"/>
        <v/>
      </c>
      <c r="EG82" s="123" t="str">
        <f t="shared" si="104"/>
        <v/>
      </c>
      <c r="EH82" s="123" t="str">
        <f t="shared" si="104"/>
        <v/>
      </c>
      <c r="EI82" s="123" t="str">
        <f t="shared" si="104"/>
        <v/>
      </c>
      <c r="EJ82" s="123" t="str">
        <f t="shared" si="104"/>
        <v/>
      </c>
      <c r="EK82" s="123" t="str">
        <f t="shared" si="104"/>
        <v/>
      </c>
      <c r="EL82" s="123" t="str">
        <f t="shared" si="104"/>
        <v/>
      </c>
      <c r="EM82" s="123" t="str">
        <f t="shared" si="104"/>
        <v/>
      </c>
      <c r="EN82" s="123" t="str">
        <f t="shared" si="104"/>
        <v/>
      </c>
      <c r="EO82" s="123" t="str">
        <f t="shared" si="104"/>
        <v/>
      </c>
      <c r="EP82" s="123" t="str">
        <f t="shared" si="104"/>
        <v/>
      </c>
      <c r="EQ82" s="123" t="str">
        <f t="shared" si="104"/>
        <v/>
      </c>
      <c r="ER82" s="123" t="str">
        <f t="shared" si="104"/>
        <v/>
      </c>
      <c r="ES82" s="123" t="str">
        <f t="shared" si="104"/>
        <v/>
      </c>
      <c r="ET82" s="123" t="str">
        <f t="shared" si="104"/>
        <v/>
      </c>
      <c r="EU82" s="123" t="str">
        <f t="shared" si="104"/>
        <v/>
      </c>
      <c r="EV82" s="123" t="str">
        <f t="shared" si="104"/>
        <v/>
      </c>
      <c r="EW82" s="123" t="str">
        <f t="shared" si="104"/>
        <v/>
      </c>
      <c r="EX82" s="123" t="str">
        <f t="shared" si="104"/>
        <v/>
      </c>
      <c r="EY82" s="123" t="str">
        <f t="shared" si="104"/>
        <v/>
      </c>
      <c r="EZ82" s="123" t="str">
        <f t="shared" si="104"/>
        <v/>
      </c>
      <c r="FA82" s="123" t="str">
        <f t="shared" si="104"/>
        <v/>
      </c>
      <c r="FB82" s="123" t="str">
        <f t="shared" si="104"/>
        <v/>
      </c>
      <c r="FC82" s="123" t="str">
        <f t="shared" si="104"/>
        <v/>
      </c>
      <c r="FD82" s="123" t="str">
        <f t="shared" si="104"/>
        <v/>
      </c>
      <c r="FE82" s="123" t="str">
        <f t="shared" si="104"/>
        <v/>
      </c>
      <c r="FF82" s="123" t="str">
        <f t="shared" si="104"/>
        <v/>
      </c>
      <c r="FG82" s="123" t="str">
        <f t="shared" si="104"/>
        <v/>
      </c>
      <c r="FH82" s="123" t="str">
        <f t="shared" si="104"/>
        <v/>
      </c>
      <c r="FI82" s="123" t="str">
        <f t="shared" si="104"/>
        <v/>
      </c>
      <c r="FJ82" s="123" t="str">
        <f t="shared" si="104"/>
        <v/>
      </c>
      <c r="FK82" s="123" t="str">
        <f t="shared" si="104"/>
        <v/>
      </c>
      <c r="FL82" s="123" t="str">
        <f t="shared" si="104"/>
        <v/>
      </c>
      <c r="FM82" s="123" t="str">
        <f t="shared" si="104"/>
        <v/>
      </c>
      <c r="FN82" s="123" t="str">
        <f t="shared" si="104"/>
        <v/>
      </c>
      <c r="FO82" s="123" t="str">
        <f t="shared" si="104"/>
        <v/>
      </c>
      <c r="FP82" s="123" t="str">
        <f t="shared" si="104"/>
        <v/>
      </c>
      <c r="FQ82" s="123" t="str">
        <f t="shared" si="104"/>
        <v/>
      </c>
      <c r="FR82" s="123" t="str">
        <f t="shared" si="104"/>
        <v/>
      </c>
      <c r="FS82" s="123" t="str">
        <f t="shared" si="104"/>
        <v/>
      </c>
      <c r="FT82" s="123" t="str">
        <f t="shared" si="104"/>
        <v/>
      </c>
      <c r="FU82" s="123" t="str">
        <f t="shared" si="104"/>
        <v/>
      </c>
      <c r="FV82" s="123" t="str">
        <f t="shared" si="104"/>
        <v/>
      </c>
      <c r="FW82" s="123" t="str">
        <f t="shared" si="104"/>
        <v/>
      </c>
      <c r="FX82" s="123" t="str">
        <f t="shared" si="104"/>
        <v/>
      </c>
      <c r="FY82" s="123" t="str">
        <f t="shared" si="104"/>
        <v/>
      </c>
      <c r="FZ82" s="123" t="str">
        <f t="shared" si="104"/>
        <v/>
      </c>
      <c r="GA82" s="123" t="str">
        <f t="shared" si="104"/>
        <v/>
      </c>
      <c r="GB82" s="123" t="str">
        <f t="shared" si="104"/>
        <v/>
      </c>
      <c r="GC82" s="123" t="str">
        <f t="shared" si="104"/>
        <v/>
      </c>
      <c r="GD82" s="123" t="str">
        <f t="shared" si="104"/>
        <v/>
      </c>
      <c r="GE82" s="123" t="str">
        <f t="shared" si="104"/>
        <v/>
      </c>
      <c r="GF82" s="123" t="str">
        <f t="shared" si="104"/>
        <v/>
      </c>
      <c r="GG82" s="123" t="str">
        <f t="shared" si="104"/>
        <v/>
      </c>
      <c r="GH82" s="123" t="str">
        <f t="shared" si="104"/>
        <v/>
      </c>
      <c r="GI82" s="123" t="str">
        <f t="shared" si="104"/>
        <v/>
      </c>
      <c r="GJ82" s="123" t="str">
        <f t="shared" si="104"/>
        <v/>
      </c>
      <c r="GK82" s="123" t="str">
        <f t="shared" si="104"/>
        <v/>
      </c>
      <c r="GL82" s="123" t="str">
        <f t="shared" si="104"/>
        <v/>
      </c>
      <c r="GM82" s="123" t="str">
        <f t="shared" ref="GM82:IX82" si="105">IF(ISNUMBER(outYear),GM50+GM56+GM62+GM79,"")</f>
        <v/>
      </c>
      <c r="GN82" s="123" t="str">
        <f t="shared" si="105"/>
        <v/>
      </c>
      <c r="GO82" s="123" t="str">
        <f t="shared" si="105"/>
        <v/>
      </c>
      <c r="GP82" s="123" t="str">
        <f t="shared" si="105"/>
        <v/>
      </c>
      <c r="GQ82" s="123" t="str">
        <f t="shared" si="105"/>
        <v/>
      </c>
      <c r="GR82" s="123" t="str">
        <f t="shared" si="105"/>
        <v/>
      </c>
      <c r="GS82" s="123" t="str">
        <f t="shared" si="105"/>
        <v/>
      </c>
      <c r="GT82" s="123" t="str">
        <f t="shared" si="105"/>
        <v/>
      </c>
      <c r="GU82" s="123" t="str">
        <f t="shared" si="105"/>
        <v/>
      </c>
      <c r="GV82" s="123" t="str">
        <f t="shared" si="105"/>
        <v/>
      </c>
      <c r="GW82" s="123" t="str">
        <f t="shared" si="105"/>
        <v/>
      </c>
      <c r="GX82" s="123" t="str">
        <f t="shared" si="105"/>
        <v/>
      </c>
      <c r="GY82" s="123" t="str">
        <f t="shared" si="105"/>
        <v/>
      </c>
      <c r="GZ82" s="123" t="str">
        <f t="shared" si="105"/>
        <v/>
      </c>
      <c r="HA82" s="123" t="str">
        <f t="shared" si="105"/>
        <v/>
      </c>
      <c r="HB82" s="123" t="str">
        <f t="shared" si="105"/>
        <v/>
      </c>
      <c r="HC82" s="123" t="str">
        <f t="shared" si="105"/>
        <v/>
      </c>
      <c r="HD82" s="123" t="str">
        <f t="shared" si="105"/>
        <v/>
      </c>
      <c r="HE82" s="123" t="str">
        <f t="shared" si="105"/>
        <v/>
      </c>
      <c r="HF82" s="123" t="str">
        <f t="shared" si="105"/>
        <v/>
      </c>
      <c r="HG82" s="123" t="str">
        <f t="shared" si="105"/>
        <v/>
      </c>
      <c r="HH82" s="123" t="str">
        <f t="shared" si="105"/>
        <v/>
      </c>
      <c r="HI82" s="123" t="str">
        <f t="shared" si="105"/>
        <v/>
      </c>
      <c r="HJ82" s="123" t="str">
        <f t="shared" si="105"/>
        <v/>
      </c>
      <c r="HK82" s="123" t="str">
        <f t="shared" si="105"/>
        <v/>
      </c>
      <c r="HL82" s="123" t="str">
        <f t="shared" si="105"/>
        <v/>
      </c>
      <c r="HM82" s="123" t="str">
        <f t="shared" si="105"/>
        <v/>
      </c>
      <c r="HN82" s="123" t="str">
        <f t="shared" si="105"/>
        <v/>
      </c>
      <c r="HO82" s="123" t="str">
        <f t="shared" si="105"/>
        <v/>
      </c>
      <c r="HP82" s="123" t="str">
        <f t="shared" si="105"/>
        <v/>
      </c>
      <c r="HQ82" s="123" t="str">
        <f t="shared" si="105"/>
        <v/>
      </c>
      <c r="HR82" s="123" t="str">
        <f t="shared" si="105"/>
        <v/>
      </c>
      <c r="HS82" s="123" t="str">
        <f t="shared" si="105"/>
        <v/>
      </c>
      <c r="HT82" s="123" t="str">
        <f t="shared" si="105"/>
        <v/>
      </c>
      <c r="HU82" s="123" t="str">
        <f t="shared" si="105"/>
        <v/>
      </c>
      <c r="HV82" s="123" t="str">
        <f t="shared" si="105"/>
        <v/>
      </c>
      <c r="HW82" s="123" t="str">
        <f t="shared" si="105"/>
        <v/>
      </c>
      <c r="HX82" s="123" t="str">
        <f t="shared" si="105"/>
        <v/>
      </c>
      <c r="HY82" s="123" t="str">
        <f t="shared" si="105"/>
        <v/>
      </c>
      <c r="HZ82" s="123" t="str">
        <f t="shared" si="105"/>
        <v/>
      </c>
      <c r="IA82" s="123" t="str">
        <f t="shared" si="105"/>
        <v/>
      </c>
      <c r="IB82" s="123" t="str">
        <f t="shared" si="105"/>
        <v/>
      </c>
      <c r="IC82" s="123" t="str">
        <f t="shared" si="105"/>
        <v/>
      </c>
      <c r="ID82" s="123" t="str">
        <f t="shared" si="105"/>
        <v/>
      </c>
      <c r="IE82" s="123" t="str">
        <f t="shared" si="105"/>
        <v/>
      </c>
      <c r="IF82" s="123" t="str">
        <f t="shared" si="105"/>
        <v/>
      </c>
      <c r="IG82" s="123" t="str">
        <f t="shared" si="105"/>
        <v/>
      </c>
      <c r="IH82" s="123" t="str">
        <f t="shared" si="105"/>
        <v/>
      </c>
      <c r="II82" s="123" t="str">
        <f t="shared" si="105"/>
        <v/>
      </c>
      <c r="IJ82" s="123" t="str">
        <f t="shared" si="105"/>
        <v/>
      </c>
      <c r="IK82" s="123" t="str">
        <f t="shared" si="105"/>
        <v/>
      </c>
      <c r="IL82" s="123" t="str">
        <f t="shared" si="105"/>
        <v/>
      </c>
      <c r="IM82" s="123" t="str">
        <f t="shared" si="105"/>
        <v/>
      </c>
      <c r="IN82" s="123" t="str">
        <f t="shared" si="105"/>
        <v/>
      </c>
      <c r="IO82" s="123" t="str">
        <f t="shared" si="105"/>
        <v/>
      </c>
      <c r="IP82" s="123" t="str">
        <f t="shared" si="105"/>
        <v/>
      </c>
      <c r="IQ82" s="123" t="str">
        <f t="shared" si="105"/>
        <v/>
      </c>
      <c r="IR82" s="123" t="str">
        <f t="shared" si="105"/>
        <v/>
      </c>
      <c r="IS82" s="123" t="str">
        <f t="shared" si="105"/>
        <v/>
      </c>
      <c r="IT82" s="123" t="str">
        <f t="shared" si="105"/>
        <v/>
      </c>
      <c r="IU82" s="123" t="str">
        <f t="shared" si="105"/>
        <v/>
      </c>
      <c r="IV82" s="123" t="str">
        <f t="shared" si="105"/>
        <v/>
      </c>
      <c r="IW82" s="123" t="str">
        <f t="shared" si="105"/>
        <v/>
      </c>
      <c r="IX82" s="123" t="str">
        <f t="shared" si="105"/>
        <v/>
      </c>
      <c r="IY82" s="123" t="str">
        <f t="shared" ref="IY82:LJ82" si="106">IF(ISNUMBER(outYear),IY50+IY56+IY62+IY79,"")</f>
        <v/>
      </c>
      <c r="IZ82" s="123" t="str">
        <f t="shared" si="106"/>
        <v/>
      </c>
      <c r="JA82" s="123" t="str">
        <f t="shared" si="106"/>
        <v/>
      </c>
      <c r="JB82" s="123" t="str">
        <f t="shared" si="106"/>
        <v/>
      </c>
      <c r="JC82" s="123" t="str">
        <f t="shared" si="106"/>
        <v/>
      </c>
      <c r="JD82" s="123" t="str">
        <f t="shared" si="106"/>
        <v/>
      </c>
      <c r="JE82" s="123" t="str">
        <f t="shared" si="106"/>
        <v/>
      </c>
      <c r="JF82" s="123" t="str">
        <f t="shared" si="106"/>
        <v/>
      </c>
      <c r="JG82" s="123" t="str">
        <f t="shared" si="106"/>
        <v/>
      </c>
      <c r="JH82" s="123" t="str">
        <f t="shared" si="106"/>
        <v/>
      </c>
      <c r="JI82" s="123" t="str">
        <f t="shared" si="106"/>
        <v/>
      </c>
      <c r="JJ82" s="123" t="str">
        <f t="shared" si="106"/>
        <v/>
      </c>
      <c r="JK82" s="123" t="str">
        <f t="shared" si="106"/>
        <v/>
      </c>
      <c r="JL82" s="123" t="str">
        <f t="shared" si="106"/>
        <v/>
      </c>
      <c r="JM82" s="123" t="str">
        <f t="shared" si="106"/>
        <v/>
      </c>
      <c r="JN82" s="123" t="str">
        <f t="shared" si="106"/>
        <v/>
      </c>
      <c r="JO82" s="123" t="str">
        <f t="shared" si="106"/>
        <v/>
      </c>
      <c r="JP82" s="123" t="str">
        <f t="shared" si="106"/>
        <v/>
      </c>
      <c r="JQ82" s="123" t="str">
        <f t="shared" si="106"/>
        <v/>
      </c>
      <c r="JR82" s="123" t="str">
        <f t="shared" si="106"/>
        <v/>
      </c>
      <c r="JS82" s="123" t="str">
        <f t="shared" si="106"/>
        <v/>
      </c>
      <c r="JT82" s="123" t="str">
        <f t="shared" si="106"/>
        <v/>
      </c>
      <c r="JU82" s="123" t="str">
        <f t="shared" si="106"/>
        <v/>
      </c>
      <c r="JV82" s="123" t="str">
        <f t="shared" si="106"/>
        <v/>
      </c>
      <c r="JW82" s="123" t="str">
        <f t="shared" si="106"/>
        <v/>
      </c>
      <c r="JX82" s="123" t="str">
        <f t="shared" si="106"/>
        <v/>
      </c>
      <c r="JY82" s="123" t="str">
        <f t="shared" si="106"/>
        <v/>
      </c>
      <c r="JZ82" s="123" t="str">
        <f t="shared" si="106"/>
        <v/>
      </c>
      <c r="KA82" s="123" t="str">
        <f t="shared" si="106"/>
        <v/>
      </c>
      <c r="KB82" s="123" t="str">
        <f t="shared" si="106"/>
        <v/>
      </c>
      <c r="KC82" s="123" t="str">
        <f t="shared" si="106"/>
        <v/>
      </c>
      <c r="KD82" s="123" t="str">
        <f t="shared" si="106"/>
        <v/>
      </c>
      <c r="KE82" s="123" t="str">
        <f t="shared" si="106"/>
        <v/>
      </c>
      <c r="KF82" s="123" t="str">
        <f t="shared" si="106"/>
        <v/>
      </c>
      <c r="KG82" s="123" t="str">
        <f t="shared" si="106"/>
        <v/>
      </c>
      <c r="KH82" s="123" t="str">
        <f t="shared" si="106"/>
        <v/>
      </c>
      <c r="KI82" s="123" t="str">
        <f t="shared" si="106"/>
        <v/>
      </c>
      <c r="KJ82" s="123" t="str">
        <f t="shared" si="106"/>
        <v/>
      </c>
      <c r="KK82" s="123" t="str">
        <f t="shared" si="106"/>
        <v/>
      </c>
      <c r="KL82" s="123" t="str">
        <f t="shared" si="106"/>
        <v/>
      </c>
      <c r="KM82" s="123" t="str">
        <f t="shared" si="106"/>
        <v/>
      </c>
      <c r="KN82" s="123" t="str">
        <f t="shared" si="106"/>
        <v/>
      </c>
      <c r="KO82" s="123" t="str">
        <f t="shared" si="106"/>
        <v/>
      </c>
      <c r="KP82" s="123" t="str">
        <f t="shared" si="106"/>
        <v/>
      </c>
      <c r="KQ82" s="123" t="str">
        <f t="shared" si="106"/>
        <v/>
      </c>
      <c r="KR82" s="123" t="str">
        <f t="shared" si="106"/>
        <v/>
      </c>
      <c r="KS82" s="123" t="str">
        <f t="shared" si="106"/>
        <v/>
      </c>
      <c r="KT82" s="123" t="str">
        <f t="shared" si="106"/>
        <v/>
      </c>
      <c r="KU82" s="123" t="str">
        <f t="shared" si="106"/>
        <v/>
      </c>
      <c r="KV82" s="123" t="str">
        <f t="shared" si="106"/>
        <v/>
      </c>
      <c r="KW82" s="123" t="str">
        <f t="shared" si="106"/>
        <v/>
      </c>
      <c r="KX82" s="123" t="str">
        <f t="shared" si="106"/>
        <v/>
      </c>
      <c r="KY82" s="123" t="str">
        <f t="shared" si="106"/>
        <v/>
      </c>
      <c r="KZ82" s="123" t="str">
        <f t="shared" si="106"/>
        <v/>
      </c>
      <c r="LA82" s="123" t="str">
        <f t="shared" si="106"/>
        <v/>
      </c>
      <c r="LB82" s="123" t="str">
        <f t="shared" si="106"/>
        <v/>
      </c>
      <c r="LC82" s="123" t="str">
        <f t="shared" si="106"/>
        <v/>
      </c>
      <c r="LD82" s="123" t="str">
        <f t="shared" si="106"/>
        <v/>
      </c>
      <c r="LE82" s="123" t="str">
        <f t="shared" si="106"/>
        <v/>
      </c>
      <c r="LF82" s="123" t="str">
        <f t="shared" si="106"/>
        <v/>
      </c>
      <c r="LG82" s="123" t="str">
        <f t="shared" si="106"/>
        <v/>
      </c>
      <c r="LH82" s="123" t="str">
        <f t="shared" si="106"/>
        <v/>
      </c>
      <c r="LI82" s="123" t="str">
        <f t="shared" si="106"/>
        <v/>
      </c>
      <c r="LJ82" s="123" t="str">
        <f t="shared" si="106"/>
        <v/>
      </c>
      <c r="LK82" s="123" t="str">
        <f t="shared" ref="LK82:NV82" si="107">IF(ISNUMBER(outYear),LK50+LK56+LK62+LK79,"")</f>
        <v/>
      </c>
      <c r="LL82" s="123" t="str">
        <f t="shared" si="107"/>
        <v/>
      </c>
      <c r="LM82" s="123" t="str">
        <f t="shared" si="107"/>
        <v/>
      </c>
      <c r="LN82" s="123" t="str">
        <f t="shared" si="107"/>
        <v/>
      </c>
      <c r="LO82" s="123" t="str">
        <f t="shared" si="107"/>
        <v/>
      </c>
      <c r="LP82" s="123" t="str">
        <f t="shared" si="107"/>
        <v/>
      </c>
      <c r="LQ82" s="123" t="str">
        <f t="shared" si="107"/>
        <v/>
      </c>
      <c r="LR82" s="123" t="str">
        <f t="shared" si="107"/>
        <v/>
      </c>
      <c r="LS82" s="123" t="str">
        <f t="shared" si="107"/>
        <v/>
      </c>
      <c r="LT82" s="123" t="str">
        <f t="shared" si="107"/>
        <v/>
      </c>
      <c r="LU82" s="123" t="str">
        <f t="shared" si="107"/>
        <v/>
      </c>
      <c r="LV82" s="123" t="str">
        <f t="shared" si="107"/>
        <v/>
      </c>
      <c r="LW82" s="123" t="str">
        <f t="shared" si="107"/>
        <v/>
      </c>
      <c r="LX82" s="123" t="str">
        <f t="shared" si="107"/>
        <v/>
      </c>
      <c r="LY82" s="123" t="str">
        <f t="shared" si="107"/>
        <v/>
      </c>
      <c r="LZ82" s="123" t="str">
        <f t="shared" si="107"/>
        <v/>
      </c>
      <c r="MA82" s="123" t="str">
        <f t="shared" si="107"/>
        <v/>
      </c>
      <c r="MB82" s="123" t="str">
        <f t="shared" si="107"/>
        <v/>
      </c>
      <c r="MC82" s="123" t="str">
        <f t="shared" si="107"/>
        <v/>
      </c>
      <c r="MD82" s="123" t="str">
        <f t="shared" si="107"/>
        <v/>
      </c>
      <c r="ME82" s="123" t="str">
        <f t="shared" si="107"/>
        <v/>
      </c>
      <c r="MF82" s="123" t="str">
        <f t="shared" si="107"/>
        <v/>
      </c>
      <c r="MG82" s="123" t="str">
        <f t="shared" si="107"/>
        <v/>
      </c>
      <c r="MH82" s="123" t="str">
        <f t="shared" si="107"/>
        <v/>
      </c>
      <c r="MI82" s="123" t="str">
        <f t="shared" si="107"/>
        <v/>
      </c>
      <c r="MJ82" s="123" t="str">
        <f t="shared" si="107"/>
        <v/>
      </c>
      <c r="MK82" s="123" t="str">
        <f t="shared" si="107"/>
        <v/>
      </c>
      <c r="ML82" s="123" t="str">
        <f t="shared" si="107"/>
        <v/>
      </c>
      <c r="MM82" s="123" t="str">
        <f t="shared" si="107"/>
        <v/>
      </c>
      <c r="MN82" s="123" t="str">
        <f t="shared" si="107"/>
        <v/>
      </c>
      <c r="MO82" s="123" t="str">
        <f t="shared" si="107"/>
        <v/>
      </c>
      <c r="MP82" s="123" t="str">
        <f t="shared" si="107"/>
        <v/>
      </c>
      <c r="MQ82" s="123" t="str">
        <f t="shared" si="107"/>
        <v/>
      </c>
      <c r="MR82" s="123" t="str">
        <f t="shared" si="107"/>
        <v/>
      </c>
      <c r="MS82" s="123" t="str">
        <f t="shared" si="107"/>
        <v/>
      </c>
      <c r="MT82" s="123" t="str">
        <f t="shared" si="107"/>
        <v/>
      </c>
      <c r="MU82" s="123" t="str">
        <f t="shared" si="107"/>
        <v/>
      </c>
      <c r="MV82" s="123" t="str">
        <f t="shared" si="107"/>
        <v/>
      </c>
      <c r="MW82" s="123" t="str">
        <f t="shared" si="107"/>
        <v/>
      </c>
      <c r="MX82" s="123" t="str">
        <f t="shared" si="107"/>
        <v/>
      </c>
      <c r="MY82" s="123" t="str">
        <f t="shared" si="107"/>
        <v/>
      </c>
      <c r="MZ82" s="123" t="str">
        <f t="shared" si="107"/>
        <v/>
      </c>
      <c r="NA82" s="123" t="str">
        <f t="shared" si="107"/>
        <v/>
      </c>
      <c r="NB82" s="123" t="str">
        <f t="shared" si="107"/>
        <v/>
      </c>
      <c r="NC82" s="123" t="str">
        <f t="shared" si="107"/>
        <v/>
      </c>
      <c r="ND82" s="123" t="str">
        <f t="shared" si="107"/>
        <v/>
      </c>
      <c r="NE82" s="123" t="str">
        <f t="shared" si="107"/>
        <v/>
      </c>
      <c r="NF82" s="123" t="str">
        <f t="shared" si="107"/>
        <v/>
      </c>
      <c r="NG82" s="123" t="str">
        <f t="shared" si="107"/>
        <v/>
      </c>
      <c r="NH82" s="123" t="str">
        <f t="shared" si="107"/>
        <v/>
      </c>
      <c r="NI82" s="123" t="str">
        <f t="shared" si="107"/>
        <v/>
      </c>
      <c r="NJ82" s="123" t="str">
        <f t="shared" si="107"/>
        <v/>
      </c>
      <c r="NK82" s="123" t="str">
        <f t="shared" si="107"/>
        <v/>
      </c>
      <c r="NL82" s="123" t="str">
        <f t="shared" si="107"/>
        <v/>
      </c>
      <c r="NM82" s="123" t="str">
        <f t="shared" si="107"/>
        <v/>
      </c>
      <c r="NN82" s="123" t="str">
        <f t="shared" si="107"/>
        <v/>
      </c>
      <c r="NO82" s="123" t="str">
        <f t="shared" si="107"/>
        <v/>
      </c>
      <c r="NP82" s="123" t="str">
        <f t="shared" si="107"/>
        <v/>
      </c>
      <c r="NQ82" s="123" t="str">
        <f t="shared" si="107"/>
        <v/>
      </c>
      <c r="NR82" s="123" t="str">
        <f t="shared" si="107"/>
        <v/>
      </c>
      <c r="NS82" s="123" t="str">
        <f t="shared" si="107"/>
        <v/>
      </c>
      <c r="NT82" s="123" t="str">
        <f t="shared" si="107"/>
        <v/>
      </c>
      <c r="NU82" s="123" t="str">
        <f t="shared" si="107"/>
        <v/>
      </c>
      <c r="NV82" s="123" t="str">
        <f t="shared" si="107"/>
        <v/>
      </c>
      <c r="NW82" s="123" t="str">
        <f t="shared" ref="NW82:QH82" si="108">IF(ISNUMBER(outYear),NW50+NW56+NW62+NW79,"")</f>
        <v/>
      </c>
      <c r="NX82" s="123" t="str">
        <f t="shared" si="108"/>
        <v/>
      </c>
      <c r="NY82" s="123" t="str">
        <f t="shared" si="108"/>
        <v/>
      </c>
      <c r="NZ82" s="123" t="str">
        <f t="shared" si="108"/>
        <v/>
      </c>
      <c r="OA82" s="123" t="str">
        <f t="shared" si="108"/>
        <v/>
      </c>
      <c r="OB82" s="123" t="str">
        <f t="shared" si="108"/>
        <v/>
      </c>
      <c r="OC82" s="123" t="str">
        <f t="shared" si="108"/>
        <v/>
      </c>
      <c r="OD82" s="123" t="str">
        <f t="shared" si="108"/>
        <v/>
      </c>
      <c r="OE82" s="123" t="str">
        <f t="shared" si="108"/>
        <v/>
      </c>
      <c r="OF82" s="123" t="str">
        <f t="shared" si="108"/>
        <v/>
      </c>
      <c r="OG82" s="123" t="str">
        <f t="shared" si="108"/>
        <v/>
      </c>
      <c r="OH82" s="123" t="str">
        <f t="shared" si="108"/>
        <v/>
      </c>
      <c r="OI82" s="123" t="str">
        <f t="shared" si="108"/>
        <v/>
      </c>
      <c r="OJ82" s="123" t="str">
        <f t="shared" si="108"/>
        <v/>
      </c>
      <c r="OK82" s="123" t="str">
        <f t="shared" si="108"/>
        <v/>
      </c>
      <c r="OL82" s="123" t="str">
        <f t="shared" si="108"/>
        <v/>
      </c>
      <c r="OM82" s="123" t="str">
        <f t="shared" si="108"/>
        <v/>
      </c>
      <c r="ON82" s="123" t="str">
        <f t="shared" si="108"/>
        <v/>
      </c>
      <c r="OO82" s="123" t="str">
        <f t="shared" si="108"/>
        <v/>
      </c>
      <c r="OP82" s="123" t="str">
        <f t="shared" si="108"/>
        <v/>
      </c>
      <c r="OQ82" s="123" t="str">
        <f t="shared" si="108"/>
        <v/>
      </c>
      <c r="OR82" s="123" t="str">
        <f t="shared" si="108"/>
        <v/>
      </c>
      <c r="OS82" s="123" t="str">
        <f t="shared" si="108"/>
        <v/>
      </c>
      <c r="OT82" s="123" t="str">
        <f t="shared" si="108"/>
        <v/>
      </c>
      <c r="OU82" s="123" t="str">
        <f t="shared" si="108"/>
        <v/>
      </c>
      <c r="OV82" s="123" t="str">
        <f t="shared" si="108"/>
        <v/>
      </c>
      <c r="OW82" s="123" t="str">
        <f t="shared" si="108"/>
        <v/>
      </c>
      <c r="OX82" s="123" t="str">
        <f t="shared" si="108"/>
        <v/>
      </c>
      <c r="OY82" s="123" t="str">
        <f t="shared" si="108"/>
        <v/>
      </c>
      <c r="OZ82" s="123" t="str">
        <f t="shared" si="108"/>
        <v/>
      </c>
      <c r="PA82" s="123" t="str">
        <f t="shared" si="108"/>
        <v/>
      </c>
      <c r="PB82" s="123" t="str">
        <f t="shared" si="108"/>
        <v/>
      </c>
      <c r="PC82" s="123" t="str">
        <f t="shared" si="108"/>
        <v/>
      </c>
      <c r="PD82" s="123" t="str">
        <f t="shared" si="108"/>
        <v/>
      </c>
      <c r="PE82" s="123" t="str">
        <f t="shared" si="108"/>
        <v/>
      </c>
      <c r="PF82" s="123" t="str">
        <f t="shared" si="108"/>
        <v/>
      </c>
      <c r="PG82" s="123" t="str">
        <f t="shared" si="108"/>
        <v/>
      </c>
      <c r="PH82" s="123" t="str">
        <f t="shared" si="108"/>
        <v/>
      </c>
      <c r="PI82" s="123" t="str">
        <f t="shared" si="108"/>
        <v/>
      </c>
      <c r="PJ82" s="123" t="str">
        <f t="shared" si="108"/>
        <v/>
      </c>
      <c r="PK82" s="123" t="str">
        <f t="shared" si="108"/>
        <v/>
      </c>
      <c r="PL82" s="123" t="str">
        <f t="shared" si="108"/>
        <v/>
      </c>
      <c r="PM82" s="123" t="str">
        <f t="shared" si="108"/>
        <v/>
      </c>
      <c r="PN82" s="123" t="str">
        <f t="shared" si="108"/>
        <v/>
      </c>
      <c r="PO82" s="123" t="str">
        <f t="shared" si="108"/>
        <v/>
      </c>
      <c r="PP82" s="123" t="str">
        <f t="shared" si="108"/>
        <v/>
      </c>
      <c r="PQ82" s="123" t="str">
        <f t="shared" si="108"/>
        <v/>
      </c>
      <c r="PR82" s="123" t="str">
        <f t="shared" si="108"/>
        <v/>
      </c>
      <c r="PS82" s="123" t="str">
        <f t="shared" si="108"/>
        <v/>
      </c>
      <c r="PT82" s="123" t="str">
        <f t="shared" si="108"/>
        <v/>
      </c>
      <c r="PU82" s="123" t="str">
        <f t="shared" si="108"/>
        <v/>
      </c>
      <c r="PV82" s="123" t="str">
        <f t="shared" si="108"/>
        <v/>
      </c>
      <c r="PW82" s="123" t="str">
        <f t="shared" si="108"/>
        <v/>
      </c>
      <c r="PX82" s="123" t="str">
        <f t="shared" si="108"/>
        <v/>
      </c>
      <c r="PY82" s="123" t="str">
        <f t="shared" si="108"/>
        <v/>
      </c>
      <c r="PZ82" s="123" t="str">
        <f t="shared" si="108"/>
        <v/>
      </c>
      <c r="QA82" s="123" t="str">
        <f t="shared" si="108"/>
        <v/>
      </c>
      <c r="QB82" s="123" t="str">
        <f t="shared" si="108"/>
        <v/>
      </c>
      <c r="QC82" s="123" t="str">
        <f t="shared" si="108"/>
        <v/>
      </c>
      <c r="QD82" s="123" t="str">
        <f t="shared" si="108"/>
        <v/>
      </c>
      <c r="QE82" s="123" t="str">
        <f t="shared" si="108"/>
        <v/>
      </c>
      <c r="QF82" s="123" t="str">
        <f t="shared" si="108"/>
        <v/>
      </c>
      <c r="QG82" s="123" t="str">
        <f t="shared" si="108"/>
        <v/>
      </c>
      <c r="QH82" s="123" t="str">
        <f t="shared" si="108"/>
        <v/>
      </c>
      <c r="QI82" s="123" t="str">
        <f t="shared" ref="QI82:ST82" si="109">IF(ISNUMBER(outYear),QI50+QI56+QI62+QI79,"")</f>
        <v/>
      </c>
      <c r="QJ82" s="123" t="str">
        <f t="shared" si="109"/>
        <v/>
      </c>
      <c r="QK82" s="123" t="str">
        <f t="shared" si="109"/>
        <v/>
      </c>
      <c r="QL82" s="123" t="str">
        <f t="shared" si="109"/>
        <v/>
      </c>
      <c r="QM82" s="123" t="str">
        <f t="shared" si="109"/>
        <v/>
      </c>
      <c r="QN82" s="123" t="str">
        <f t="shared" si="109"/>
        <v/>
      </c>
      <c r="QO82" s="123" t="str">
        <f t="shared" si="109"/>
        <v/>
      </c>
      <c r="QP82" s="123" t="str">
        <f t="shared" si="109"/>
        <v/>
      </c>
      <c r="QQ82" s="123" t="str">
        <f t="shared" si="109"/>
        <v/>
      </c>
      <c r="QR82" s="123" t="str">
        <f t="shared" si="109"/>
        <v/>
      </c>
      <c r="QS82" s="123" t="str">
        <f t="shared" si="109"/>
        <v/>
      </c>
      <c r="QT82" s="123" t="str">
        <f t="shared" si="109"/>
        <v/>
      </c>
      <c r="QU82" s="123" t="str">
        <f t="shared" si="109"/>
        <v/>
      </c>
      <c r="QV82" s="123" t="str">
        <f t="shared" si="109"/>
        <v/>
      </c>
      <c r="QW82" s="123" t="str">
        <f t="shared" si="109"/>
        <v/>
      </c>
      <c r="QX82" s="123" t="str">
        <f t="shared" si="109"/>
        <v/>
      </c>
      <c r="QY82" s="123" t="str">
        <f t="shared" si="109"/>
        <v/>
      </c>
      <c r="QZ82" s="123" t="str">
        <f t="shared" si="109"/>
        <v/>
      </c>
      <c r="RA82" s="123" t="str">
        <f t="shared" si="109"/>
        <v/>
      </c>
      <c r="RB82" s="123" t="str">
        <f t="shared" si="109"/>
        <v/>
      </c>
      <c r="RC82" s="123" t="str">
        <f t="shared" si="109"/>
        <v/>
      </c>
      <c r="RD82" s="123" t="str">
        <f t="shared" si="109"/>
        <v/>
      </c>
      <c r="RE82" s="123" t="str">
        <f t="shared" si="109"/>
        <v/>
      </c>
      <c r="RF82" s="123" t="str">
        <f t="shared" si="109"/>
        <v/>
      </c>
      <c r="RG82" s="123" t="str">
        <f t="shared" si="109"/>
        <v/>
      </c>
      <c r="RH82" s="123" t="str">
        <f t="shared" si="109"/>
        <v/>
      </c>
      <c r="RI82" s="123" t="str">
        <f t="shared" si="109"/>
        <v/>
      </c>
      <c r="RJ82" s="123" t="str">
        <f t="shared" si="109"/>
        <v/>
      </c>
      <c r="RK82" s="123" t="str">
        <f t="shared" si="109"/>
        <v/>
      </c>
      <c r="RL82" s="123" t="str">
        <f t="shared" si="109"/>
        <v/>
      </c>
      <c r="RM82" s="123" t="str">
        <f t="shared" si="109"/>
        <v/>
      </c>
      <c r="RN82" s="123" t="str">
        <f t="shared" si="109"/>
        <v/>
      </c>
      <c r="RO82" s="123" t="str">
        <f t="shared" si="109"/>
        <v/>
      </c>
      <c r="RP82" s="123" t="str">
        <f t="shared" si="109"/>
        <v/>
      </c>
      <c r="RQ82" s="123" t="str">
        <f t="shared" si="109"/>
        <v/>
      </c>
      <c r="RR82" s="123" t="str">
        <f t="shared" si="109"/>
        <v/>
      </c>
      <c r="RS82" s="123" t="str">
        <f t="shared" si="109"/>
        <v/>
      </c>
      <c r="RT82" s="123" t="str">
        <f t="shared" si="109"/>
        <v/>
      </c>
      <c r="RU82" s="123" t="str">
        <f t="shared" si="109"/>
        <v/>
      </c>
      <c r="RV82" s="123" t="str">
        <f t="shared" si="109"/>
        <v/>
      </c>
      <c r="RW82" s="123" t="str">
        <f t="shared" si="109"/>
        <v/>
      </c>
      <c r="RX82" s="123" t="str">
        <f t="shared" si="109"/>
        <v/>
      </c>
      <c r="RY82" s="123" t="str">
        <f t="shared" si="109"/>
        <v/>
      </c>
      <c r="RZ82" s="123" t="str">
        <f t="shared" si="109"/>
        <v/>
      </c>
      <c r="SA82" s="123" t="str">
        <f t="shared" si="109"/>
        <v/>
      </c>
      <c r="SB82" s="123" t="str">
        <f t="shared" si="109"/>
        <v/>
      </c>
      <c r="SC82" s="123" t="str">
        <f t="shared" si="109"/>
        <v/>
      </c>
      <c r="SD82" s="123" t="str">
        <f t="shared" si="109"/>
        <v/>
      </c>
      <c r="SE82" s="123" t="str">
        <f t="shared" si="109"/>
        <v/>
      </c>
      <c r="SF82" s="123" t="str">
        <f t="shared" si="109"/>
        <v/>
      </c>
      <c r="SG82" s="123" t="str">
        <f t="shared" si="109"/>
        <v/>
      </c>
      <c r="SH82" s="123" t="str">
        <f t="shared" si="109"/>
        <v/>
      </c>
      <c r="SI82" s="123" t="str">
        <f t="shared" si="109"/>
        <v/>
      </c>
      <c r="SJ82" s="123" t="str">
        <f t="shared" si="109"/>
        <v/>
      </c>
      <c r="SK82" s="123" t="str">
        <f t="shared" si="109"/>
        <v/>
      </c>
      <c r="SL82" s="123" t="str">
        <f t="shared" si="109"/>
        <v/>
      </c>
      <c r="SM82" s="123" t="str">
        <f t="shared" si="109"/>
        <v/>
      </c>
      <c r="SN82" s="123" t="str">
        <f t="shared" si="109"/>
        <v/>
      </c>
      <c r="SO82" s="123" t="str">
        <f t="shared" si="109"/>
        <v/>
      </c>
      <c r="SP82" s="123" t="str">
        <f t="shared" si="109"/>
        <v/>
      </c>
      <c r="SQ82" s="123" t="str">
        <f t="shared" si="109"/>
        <v/>
      </c>
      <c r="SR82" s="123" t="str">
        <f t="shared" si="109"/>
        <v/>
      </c>
      <c r="SS82" s="123" t="str">
        <f t="shared" si="109"/>
        <v/>
      </c>
      <c r="ST82" s="123" t="str">
        <f t="shared" si="109"/>
        <v/>
      </c>
      <c r="SU82" s="123" t="str">
        <f t="shared" ref="SU82:VF82" si="110">IF(ISNUMBER(outYear),SU50+SU56+SU62+SU79,"")</f>
        <v/>
      </c>
      <c r="SV82" s="123" t="str">
        <f t="shared" si="110"/>
        <v/>
      </c>
      <c r="SW82" s="123" t="str">
        <f t="shared" si="110"/>
        <v/>
      </c>
      <c r="SX82" s="123" t="str">
        <f t="shared" si="110"/>
        <v/>
      </c>
      <c r="SY82" s="123" t="str">
        <f t="shared" si="110"/>
        <v/>
      </c>
      <c r="SZ82" s="123" t="str">
        <f t="shared" si="110"/>
        <v/>
      </c>
      <c r="TA82" s="123" t="str">
        <f t="shared" si="110"/>
        <v/>
      </c>
      <c r="TB82" s="123" t="str">
        <f t="shared" si="110"/>
        <v/>
      </c>
      <c r="TC82" s="123" t="str">
        <f t="shared" si="110"/>
        <v/>
      </c>
      <c r="TD82" s="123" t="str">
        <f t="shared" si="110"/>
        <v/>
      </c>
      <c r="TE82" s="123" t="str">
        <f t="shared" si="110"/>
        <v/>
      </c>
      <c r="TF82" s="123" t="str">
        <f t="shared" si="110"/>
        <v/>
      </c>
      <c r="TG82" s="123" t="str">
        <f t="shared" si="110"/>
        <v/>
      </c>
      <c r="TH82" s="123" t="str">
        <f t="shared" si="110"/>
        <v/>
      </c>
      <c r="TI82" s="123" t="str">
        <f t="shared" si="110"/>
        <v/>
      </c>
      <c r="TJ82" s="123" t="str">
        <f t="shared" si="110"/>
        <v/>
      </c>
      <c r="TK82" s="123" t="str">
        <f t="shared" si="110"/>
        <v/>
      </c>
      <c r="TL82" s="123" t="str">
        <f t="shared" si="110"/>
        <v/>
      </c>
      <c r="TM82" s="123" t="str">
        <f t="shared" si="110"/>
        <v/>
      </c>
      <c r="TN82" s="123" t="str">
        <f t="shared" si="110"/>
        <v/>
      </c>
      <c r="TO82" s="123" t="str">
        <f t="shared" si="110"/>
        <v/>
      </c>
      <c r="TP82" s="123" t="str">
        <f t="shared" si="110"/>
        <v/>
      </c>
      <c r="TQ82" s="123" t="str">
        <f t="shared" si="110"/>
        <v/>
      </c>
      <c r="TR82" s="123" t="str">
        <f t="shared" si="110"/>
        <v/>
      </c>
      <c r="TS82" s="123" t="str">
        <f t="shared" si="110"/>
        <v/>
      </c>
      <c r="TT82" s="123" t="str">
        <f t="shared" si="110"/>
        <v/>
      </c>
      <c r="TU82" s="123" t="str">
        <f t="shared" si="110"/>
        <v/>
      </c>
      <c r="TV82" s="123" t="str">
        <f t="shared" si="110"/>
        <v/>
      </c>
      <c r="TW82" s="123" t="str">
        <f t="shared" si="110"/>
        <v/>
      </c>
      <c r="TX82" s="123" t="str">
        <f t="shared" si="110"/>
        <v/>
      </c>
      <c r="TY82" s="123" t="str">
        <f t="shared" si="110"/>
        <v/>
      </c>
      <c r="TZ82" s="123" t="str">
        <f t="shared" si="110"/>
        <v/>
      </c>
      <c r="UA82" s="123" t="str">
        <f t="shared" si="110"/>
        <v/>
      </c>
      <c r="UB82" s="123" t="str">
        <f t="shared" si="110"/>
        <v/>
      </c>
      <c r="UC82" s="123" t="str">
        <f t="shared" si="110"/>
        <v/>
      </c>
      <c r="UD82" s="123" t="str">
        <f t="shared" si="110"/>
        <v/>
      </c>
      <c r="UE82" s="123" t="str">
        <f t="shared" si="110"/>
        <v/>
      </c>
      <c r="UF82" s="123" t="str">
        <f t="shared" si="110"/>
        <v/>
      </c>
      <c r="UG82" s="123" t="str">
        <f t="shared" si="110"/>
        <v/>
      </c>
      <c r="UH82" s="123" t="str">
        <f t="shared" si="110"/>
        <v/>
      </c>
      <c r="UI82" s="123" t="str">
        <f t="shared" si="110"/>
        <v/>
      </c>
      <c r="UJ82" s="123" t="str">
        <f t="shared" si="110"/>
        <v/>
      </c>
      <c r="UK82" s="123" t="str">
        <f t="shared" si="110"/>
        <v/>
      </c>
      <c r="UL82" s="123" t="str">
        <f t="shared" si="110"/>
        <v/>
      </c>
      <c r="UM82" s="123" t="str">
        <f t="shared" si="110"/>
        <v/>
      </c>
      <c r="UN82" s="123" t="str">
        <f t="shared" si="110"/>
        <v/>
      </c>
      <c r="UO82" s="123" t="str">
        <f t="shared" si="110"/>
        <v/>
      </c>
      <c r="UP82" s="123" t="str">
        <f t="shared" si="110"/>
        <v/>
      </c>
      <c r="UQ82" s="123" t="str">
        <f t="shared" si="110"/>
        <v/>
      </c>
      <c r="UR82" s="123" t="str">
        <f t="shared" si="110"/>
        <v/>
      </c>
      <c r="US82" s="123" t="str">
        <f t="shared" si="110"/>
        <v/>
      </c>
      <c r="UT82" s="123" t="str">
        <f t="shared" si="110"/>
        <v/>
      </c>
      <c r="UU82" s="123" t="str">
        <f t="shared" si="110"/>
        <v/>
      </c>
      <c r="UV82" s="123" t="str">
        <f t="shared" si="110"/>
        <v/>
      </c>
      <c r="UW82" s="123" t="str">
        <f t="shared" si="110"/>
        <v/>
      </c>
      <c r="UX82" s="123" t="str">
        <f t="shared" si="110"/>
        <v/>
      </c>
      <c r="UY82" s="123" t="str">
        <f t="shared" si="110"/>
        <v/>
      </c>
      <c r="UZ82" s="123" t="str">
        <f t="shared" si="110"/>
        <v/>
      </c>
      <c r="VA82" s="123" t="str">
        <f t="shared" si="110"/>
        <v/>
      </c>
      <c r="VB82" s="123" t="str">
        <f t="shared" si="110"/>
        <v/>
      </c>
      <c r="VC82" s="123" t="str">
        <f t="shared" si="110"/>
        <v/>
      </c>
      <c r="VD82" s="123" t="str">
        <f t="shared" si="110"/>
        <v/>
      </c>
      <c r="VE82" s="123" t="str">
        <f t="shared" si="110"/>
        <v/>
      </c>
      <c r="VF82" s="123" t="str">
        <f t="shared" si="110"/>
        <v/>
      </c>
      <c r="VG82" s="123" t="str">
        <f t="shared" ref="VG82:XR82" si="111">IF(ISNUMBER(outYear),VG50+VG56+VG62+VG79,"")</f>
        <v/>
      </c>
      <c r="VH82" s="123" t="str">
        <f t="shared" si="111"/>
        <v/>
      </c>
      <c r="VI82" s="123" t="str">
        <f t="shared" si="111"/>
        <v/>
      </c>
      <c r="VJ82" s="123" t="str">
        <f t="shared" si="111"/>
        <v/>
      </c>
      <c r="VK82" s="123" t="str">
        <f t="shared" si="111"/>
        <v/>
      </c>
      <c r="VL82" s="123" t="str">
        <f t="shared" si="111"/>
        <v/>
      </c>
      <c r="VM82" s="123" t="str">
        <f t="shared" si="111"/>
        <v/>
      </c>
      <c r="VN82" s="123" t="str">
        <f t="shared" si="111"/>
        <v/>
      </c>
      <c r="VO82" s="123" t="str">
        <f t="shared" si="111"/>
        <v/>
      </c>
      <c r="VP82" s="123" t="str">
        <f t="shared" si="111"/>
        <v/>
      </c>
      <c r="VQ82" s="123" t="str">
        <f t="shared" si="111"/>
        <v/>
      </c>
      <c r="VR82" s="123" t="str">
        <f t="shared" si="111"/>
        <v/>
      </c>
      <c r="VS82" s="123" t="str">
        <f t="shared" si="111"/>
        <v/>
      </c>
      <c r="VT82" s="123" t="str">
        <f t="shared" si="111"/>
        <v/>
      </c>
      <c r="VU82" s="123" t="str">
        <f t="shared" si="111"/>
        <v/>
      </c>
      <c r="VV82" s="123" t="str">
        <f t="shared" si="111"/>
        <v/>
      </c>
      <c r="VW82" s="123" t="str">
        <f t="shared" si="111"/>
        <v/>
      </c>
      <c r="VX82" s="123" t="str">
        <f t="shared" si="111"/>
        <v/>
      </c>
      <c r="VY82" s="123" t="str">
        <f t="shared" si="111"/>
        <v/>
      </c>
      <c r="VZ82" s="123" t="str">
        <f t="shared" si="111"/>
        <v/>
      </c>
      <c r="WA82" s="123" t="str">
        <f t="shared" si="111"/>
        <v/>
      </c>
      <c r="WB82" s="123" t="str">
        <f t="shared" si="111"/>
        <v/>
      </c>
      <c r="WC82" s="123" t="str">
        <f t="shared" si="111"/>
        <v/>
      </c>
      <c r="WD82" s="123" t="str">
        <f t="shared" si="111"/>
        <v/>
      </c>
      <c r="WE82" s="123" t="str">
        <f t="shared" si="111"/>
        <v/>
      </c>
      <c r="WF82" s="123" t="str">
        <f t="shared" si="111"/>
        <v/>
      </c>
      <c r="WG82" s="123" t="str">
        <f t="shared" si="111"/>
        <v/>
      </c>
      <c r="WH82" s="123" t="str">
        <f t="shared" si="111"/>
        <v/>
      </c>
      <c r="WI82" s="123" t="str">
        <f t="shared" si="111"/>
        <v/>
      </c>
      <c r="WJ82" s="123" t="str">
        <f t="shared" si="111"/>
        <v/>
      </c>
      <c r="WK82" s="123" t="str">
        <f t="shared" si="111"/>
        <v/>
      </c>
      <c r="WL82" s="123" t="str">
        <f t="shared" si="111"/>
        <v/>
      </c>
      <c r="WM82" s="123" t="str">
        <f t="shared" si="111"/>
        <v/>
      </c>
      <c r="WN82" s="123" t="str">
        <f t="shared" si="111"/>
        <v/>
      </c>
      <c r="WO82" s="123" t="str">
        <f t="shared" si="111"/>
        <v/>
      </c>
      <c r="WP82" s="123" t="str">
        <f t="shared" si="111"/>
        <v/>
      </c>
      <c r="WQ82" s="123" t="str">
        <f t="shared" si="111"/>
        <v/>
      </c>
      <c r="WR82" s="123" t="str">
        <f t="shared" si="111"/>
        <v/>
      </c>
      <c r="WS82" s="123" t="str">
        <f t="shared" si="111"/>
        <v/>
      </c>
      <c r="WT82" s="123" t="str">
        <f t="shared" si="111"/>
        <v/>
      </c>
      <c r="WU82" s="123" t="str">
        <f t="shared" si="111"/>
        <v/>
      </c>
      <c r="WV82" s="123" t="str">
        <f t="shared" si="111"/>
        <v/>
      </c>
      <c r="WW82" s="123" t="str">
        <f t="shared" si="111"/>
        <v/>
      </c>
      <c r="WX82" s="123" t="str">
        <f t="shared" si="111"/>
        <v/>
      </c>
      <c r="WY82" s="123" t="str">
        <f t="shared" si="111"/>
        <v/>
      </c>
      <c r="WZ82" s="123" t="str">
        <f t="shared" si="111"/>
        <v/>
      </c>
      <c r="XA82" s="123" t="str">
        <f t="shared" si="111"/>
        <v/>
      </c>
      <c r="XB82" s="123" t="str">
        <f t="shared" si="111"/>
        <v/>
      </c>
      <c r="XC82" s="123" t="str">
        <f t="shared" si="111"/>
        <v/>
      </c>
      <c r="XD82" s="123" t="str">
        <f t="shared" si="111"/>
        <v/>
      </c>
      <c r="XE82" s="123" t="str">
        <f t="shared" si="111"/>
        <v/>
      </c>
      <c r="XF82" s="123" t="str">
        <f t="shared" si="111"/>
        <v/>
      </c>
      <c r="XG82" s="123" t="str">
        <f t="shared" si="111"/>
        <v/>
      </c>
      <c r="XH82" s="123" t="str">
        <f t="shared" si="111"/>
        <v/>
      </c>
      <c r="XI82" s="123" t="str">
        <f t="shared" si="111"/>
        <v/>
      </c>
      <c r="XJ82" s="123" t="str">
        <f t="shared" si="111"/>
        <v/>
      </c>
      <c r="XK82" s="123" t="str">
        <f t="shared" si="111"/>
        <v/>
      </c>
      <c r="XL82" s="123" t="str">
        <f t="shared" si="111"/>
        <v/>
      </c>
      <c r="XM82" s="123" t="str">
        <f t="shared" si="111"/>
        <v/>
      </c>
      <c r="XN82" s="123" t="str">
        <f t="shared" si="111"/>
        <v/>
      </c>
      <c r="XO82" s="123" t="str">
        <f t="shared" si="111"/>
        <v/>
      </c>
      <c r="XP82" s="123" t="str">
        <f t="shared" si="111"/>
        <v/>
      </c>
      <c r="XQ82" s="123" t="str">
        <f t="shared" si="111"/>
        <v/>
      </c>
      <c r="XR82" s="123" t="str">
        <f t="shared" si="111"/>
        <v/>
      </c>
      <c r="XS82" s="123" t="str">
        <f t="shared" ref="XS82:AAD82" si="112">IF(ISNUMBER(outYear),XS50+XS56+XS62+XS79,"")</f>
        <v/>
      </c>
      <c r="XT82" s="123" t="str">
        <f t="shared" si="112"/>
        <v/>
      </c>
      <c r="XU82" s="123" t="str">
        <f t="shared" si="112"/>
        <v/>
      </c>
      <c r="XV82" s="123" t="str">
        <f t="shared" si="112"/>
        <v/>
      </c>
      <c r="XW82" s="123" t="str">
        <f t="shared" si="112"/>
        <v/>
      </c>
      <c r="XX82" s="123" t="str">
        <f t="shared" si="112"/>
        <v/>
      </c>
      <c r="XY82" s="123" t="str">
        <f t="shared" si="112"/>
        <v/>
      </c>
      <c r="XZ82" s="123" t="str">
        <f t="shared" si="112"/>
        <v/>
      </c>
      <c r="YA82" s="123" t="str">
        <f t="shared" si="112"/>
        <v/>
      </c>
      <c r="YB82" s="123" t="str">
        <f t="shared" si="112"/>
        <v/>
      </c>
      <c r="YC82" s="123" t="str">
        <f t="shared" si="112"/>
        <v/>
      </c>
      <c r="YD82" s="123" t="str">
        <f t="shared" si="112"/>
        <v/>
      </c>
      <c r="YE82" s="123" t="str">
        <f t="shared" si="112"/>
        <v/>
      </c>
      <c r="YF82" s="123" t="str">
        <f t="shared" si="112"/>
        <v/>
      </c>
      <c r="YG82" s="123" t="str">
        <f t="shared" si="112"/>
        <v/>
      </c>
      <c r="YH82" s="123" t="str">
        <f t="shared" si="112"/>
        <v/>
      </c>
      <c r="YI82" s="123" t="str">
        <f t="shared" si="112"/>
        <v/>
      </c>
      <c r="YJ82" s="123" t="str">
        <f t="shared" si="112"/>
        <v/>
      </c>
      <c r="YK82" s="123" t="str">
        <f t="shared" si="112"/>
        <v/>
      </c>
      <c r="YL82" s="123" t="str">
        <f t="shared" si="112"/>
        <v/>
      </c>
      <c r="YM82" s="123" t="str">
        <f t="shared" si="112"/>
        <v/>
      </c>
      <c r="YN82" s="123" t="str">
        <f t="shared" si="112"/>
        <v/>
      </c>
      <c r="YO82" s="123" t="str">
        <f t="shared" si="112"/>
        <v/>
      </c>
      <c r="YP82" s="123" t="str">
        <f t="shared" si="112"/>
        <v/>
      </c>
      <c r="YQ82" s="123" t="str">
        <f t="shared" si="112"/>
        <v/>
      </c>
      <c r="YR82" s="123" t="str">
        <f t="shared" si="112"/>
        <v/>
      </c>
      <c r="YS82" s="123" t="str">
        <f t="shared" si="112"/>
        <v/>
      </c>
      <c r="YT82" s="123" t="str">
        <f t="shared" si="112"/>
        <v/>
      </c>
      <c r="YU82" s="123" t="str">
        <f t="shared" si="112"/>
        <v/>
      </c>
      <c r="YV82" s="123" t="str">
        <f t="shared" si="112"/>
        <v/>
      </c>
      <c r="YW82" s="123" t="str">
        <f t="shared" si="112"/>
        <v/>
      </c>
      <c r="YX82" s="123" t="str">
        <f t="shared" si="112"/>
        <v/>
      </c>
      <c r="YY82" s="123" t="str">
        <f t="shared" si="112"/>
        <v/>
      </c>
      <c r="YZ82" s="123" t="str">
        <f t="shared" si="112"/>
        <v/>
      </c>
      <c r="ZA82" s="123" t="str">
        <f t="shared" si="112"/>
        <v/>
      </c>
      <c r="ZB82" s="123" t="str">
        <f t="shared" si="112"/>
        <v/>
      </c>
      <c r="ZC82" s="123" t="str">
        <f t="shared" si="112"/>
        <v/>
      </c>
      <c r="ZD82" s="123" t="str">
        <f t="shared" si="112"/>
        <v/>
      </c>
      <c r="ZE82" s="123" t="str">
        <f t="shared" si="112"/>
        <v/>
      </c>
      <c r="ZF82" s="123" t="str">
        <f t="shared" si="112"/>
        <v/>
      </c>
      <c r="ZG82" s="123" t="str">
        <f t="shared" si="112"/>
        <v/>
      </c>
      <c r="ZH82" s="123" t="str">
        <f t="shared" si="112"/>
        <v/>
      </c>
      <c r="ZI82" s="123" t="str">
        <f t="shared" si="112"/>
        <v/>
      </c>
      <c r="ZJ82" s="123" t="str">
        <f t="shared" si="112"/>
        <v/>
      </c>
      <c r="ZK82" s="123" t="str">
        <f t="shared" si="112"/>
        <v/>
      </c>
      <c r="ZL82" s="123" t="str">
        <f t="shared" si="112"/>
        <v/>
      </c>
      <c r="ZM82" s="123" t="str">
        <f t="shared" si="112"/>
        <v/>
      </c>
      <c r="ZN82" s="123" t="str">
        <f t="shared" si="112"/>
        <v/>
      </c>
      <c r="ZO82" s="123" t="str">
        <f t="shared" si="112"/>
        <v/>
      </c>
      <c r="ZP82" s="123" t="str">
        <f t="shared" si="112"/>
        <v/>
      </c>
      <c r="ZQ82" s="123" t="str">
        <f t="shared" si="112"/>
        <v/>
      </c>
      <c r="ZR82" s="123" t="str">
        <f t="shared" si="112"/>
        <v/>
      </c>
      <c r="ZS82" s="123" t="str">
        <f t="shared" si="112"/>
        <v/>
      </c>
      <c r="ZT82" s="123" t="str">
        <f t="shared" si="112"/>
        <v/>
      </c>
      <c r="ZU82" s="123" t="str">
        <f t="shared" si="112"/>
        <v/>
      </c>
      <c r="ZV82" s="123" t="str">
        <f t="shared" si="112"/>
        <v/>
      </c>
      <c r="ZW82" s="123" t="str">
        <f t="shared" si="112"/>
        <v/>
      </c>
      <c r="ZX82" s="123" t="str">
        <f t="shared" si="112"/>
        <v/>
      </c>
      <c r="ZY82" s="123" t="str">
        <f t="shared" si="112"/>
        <v/>
      </c>
      <c r="ZZ82" s="123" t="str">
        <f t="shared" si="112"/>
        <v/>
      </c>
      <c r="AAA82" s="123" t="str">
        <f t="shared" si="112"/>
        <v/>
      </c>
      <c r="AAB82" s="123" t="str">
        <f t="shared" si="112"/>
        <v/>
      </c>
      <c r="AAC82" s="123" t="str">
        <f t="shared" si="112"/>
        <v/>
      </c>
      <c r="AAD82" s="123" t="str">
        <f t="shared" si="112"/>
        <v/>
      </c>
      <c r="AAE82" s="123" t="str">
        <f t="shared" ref="AAE82:ACP82" si="113">IF(ISNUMBER(outYear),AAE50+AAE56+AAE62+AAE79,"")</f>
        <v/>
      </c>
      <c r="AAF82" s="123" t="str">
        <f t="shared" si="113"/>
        <v/>
      </c>
      <c r="AAG82" s="123" t="str">
        <f t="shared" si="113"/>
        <v/>
      </c>
      <c r="AAH82" s="123" t="str">
        <f t="shared" si="113"/>
        <v/>
      </c>
      <c r="AAI82" s="123" t="str">
        <f t="shared" si="113"/>
        <v/>
      </c>
      <c r="AAJ82" s="123" t="str">
        <f t="shared" si="113"/>
        <v/>
      </c>
      <c r="AAK82" s="123" t="str">
        <f t="shared" si="113"/>
        <v/>
      </c>
      <c r="AAL82" s="123" t="str">
        <f t="shared" si="113"/>
        <v/>
      </c>
      <c r="AAM82" s="123" t="str">
        <f t="shared" si="113"/>
        <v/>
      </c>
      <c r="AAN82" s="123" t="str">
        <f t="shared" si="113"/>
        <v/>
      </c>
      <c r="AAO82" s="123" t="str">
        <f t="shared" si="113"/>
        <v/>
      </c>
      <c r="AAP82" s="123" t="str">
        <f t="shared" si="113"/>
        <v/>
      </c>
      <c r="AAQ82" s="123" t="str">
        <f t="shared" si="113"/>
        <v/>
      </c>
      <c r="AAR82" s="123" t="str">
        <f t="shared" si="113"/>
        <v/>
      </c>
      <c r="AAS82" s="123" t="str">
        <f t="shared" si="113"/>
        <v/>
      </c>
      <c r="AAT82" s="123" t="str">
        <f t="shared" si="113"/>
        <v/>
      </c>
      <c r="AAU82" s="123" t="str">
        <f t="shared" si="113"/>
        <v/>
      </c>
      <c r="AAV82" s="123" t="str">
        <f t="shared" si="113"/>
        <v/>
      </c>
      <c r="AAW82" s="123" t="str">
        <f t="shared" si="113"/>
        <v/>
      </c>
      <c r="AAX82" s="123" t="str">
        <f t="shared" si="113"/>
        <v/>
      </c>
      <c r="AAY82" s="123" t="str">
        <f t="shared" si="113"/>
        <v/>
      </c>
      <c r="AAZ82" s="123" t="str">
        <f t="shared" si="113"/>
        <v/>
      </c>
      <c r="ABA82" s="123" t="str">
        <f t="shared" si="113"/>
        <v/>
      </c>
      <c r="ABB82" s="123" t="str">
        <f t="shared" si="113"/>
        <v/>
      </c>
      <c r="ABC82" s="123" t="str">
        <f t="shared" si="113"/>
        <v/>
      </c>
      <c r="ABD82" s="123" t="str">
        <f t="shared" si="113"/>
        <v/>
      </c>
      <c r="ABE82" s="123" t="str">
        <f t="shared" si="113"/>
        <v/>
      </c>
      <c r="ABF82" s="123" t="str">
        <f t="shared" si="113"/>
        <v/>
      </c>
      <c r="ABG82" s="123" t="str">
        <f t="shared" si="113"/>
        <v/>
      </c>
      <c r="ABH82" s="123" t="str">
        <f t="shared" si="113"/>
        <v/>
      </c>
      <c r="ABI82" s="123" t="str">
        <f t="shared" si="113"/>
        <v/>
      </c>
      <c r="ABJ82" s="123" t="str">
        <f t="shared" si="113"/>
        <v/>
      </c>
      <c r="ABK82" s="123" t="str">
        <f t="shared" si="113"/>
        <v/>
      </c>
      <c r="ABL82" s="123" t="str">
        <f t="shared" si="113"/>
        <v/>
      </c>
      <c r="ABM82" s="123" t="str">
        <f t="shared" si="113"/>
        <v/>
      </c>
      <c r="ABN82" s="123" t="str">
        <f t="shared" si="113"/>
        <v/>
      </c>
      <c r="ABO82" s="123" t="str">
        <f t="shared" si="113"/>
        <v/>
      </c>
      <c r="ABP82" s="123" t="str">
        <f t="shared" si="113"/>
        <v/>
      </c>
      <c r="ABQ82" s="123" t="str">
        <f t="shared" si="113"/>
        <v/>
      </c>
      <c r="ABR82" s="123" t="str">
        <f t="shared" si="113"/>
        <v/>
      </c>
      <c r="ABS82" s="123" t="str">
        <f t="shared" si="113"/>
        <v/>
      </c>
      <c r="ABT82" s="123" t="str">
        <f t="shared" si="113"/>
        <v/>
      </c>
      <c r="ABU82" s="123" t="str">
        <f t="shared" si="113"/>
        <v/>
      </c>
      <c r="ABV82" s="123" t="str">
        <f t="shared" si="113"/>
        <v/>
      </c>
      <c r="ABW82" s="123" t="str">
        <f t="shared" si="113"/>
        <v/>
      </c>
      <c r="ABX82" s="123" t="str">
        <f t="shared" si="113"/>
        <v/>
      </c>
      <c r="ABY82" s="123" t="str">
        <f t="shared" si="113"/>
        <v/>
      </c>
      <c r="ABZ82" s="123" t="str">
        <f t="shared" si="113"/>
        <v/>
      </c>
      <c r="ACA82" s="123" t="str">
        <f t="shared" si="113"/>
        <v/>
      </c>
      <c r="ACB82" s="123" t="str">
        <f t="shared" si="113"/>
        <v/>
      </c>
      <c r="ACC82" s="123" t="str">
        <f t="shared" si="113"/>
        <v/>
      </c>
      <c r="ACD82" s="123" t="str">
        <f t="shared" si="113"/>
        <v/>
      </c>
      <c r="ACE82" s="123" t="str">
        <f t="shared" si="113"/>
        <v/>
      </c>
      <c r="ACF82" s="123" t="str">
        <f t="shared" si="113"/>
        <v/>
      </c>
      <c r="ACG82" s="123" t="str">
        <f t="shared" si="113"/>
        <v/>
      </c>
      <c r="ACH82" s="123" t="str">
        <f t="shared" si="113"/>
        <v/>
      </c>
      <c r="ACI82" s="123" t="str">
        <f t="shared" si="113"/>
        <v/>
      </c>
      <c r="ACJ82" s="123" t="str">
        <f t="shared" si="113"/>
        <v/>
      </c>
      <c r="ACK82" s="123" t="str">
        <f t="shared" si="113"/>
        <v/>
      </c>
      <c r="ACL82" s="123" t="str">
        <f t="shared" si="113"/>
        <v/>
      </c>
      <c r="ACM82" s="123" t="str">
        <f t="shared" si="113"/>
        <v/>
      </c>
      <c r="ACN82" s="123" t="str">
        <f t="shared" si="113"/>
        <v/>
      </c>
      <c r="ACO82" s="123" t="str">
        <f t="shared" si="113"/>
        <v/>
      </c>
      <c r="ACP82" s="123" t="str">
        <f t="shared" si="113"/>
        <v/>
      </c>
      <c r="ACQ82" s="123" t="str">
        <f t="shared" ref="ACQ82:AFB82" si="114">IF(ISNUMBER(outYear),ACQ50+ACQ56+ACQ62+ACQ79,"")</f>
        <v/>
      </c>
      <c r="ACR82" s="123" t="str">
        <f t="shared" si="114"/>
        <v/>
      </c>
      <c r="ACS82" s="123" t="str">
        <f t="shared" si="114"/>
        <v/>
      </c>
      <c r="ACT82" s="123" t="str">
        <f t="shared" si="114"/>
        <v/>
      </c>
      <c r="ACU82" s="123" t="str">
        <f t="shared" si="114"/>
        <v/>
      </c>
      <c r="ACV82" s="123" t="str">
        <f t="shared" si="114"/>
        <v/>
      </c>
      <c r="ACW82" s="123" t="str">
        <f t="shared" si="114"/>
        <v/>
      </c>
      <c r="ACX82" s="123" t="str">
        <f t="shared" si="114"/>
        <v/>
      </c>
      <c r="ACY82" s="123" t="str">
        <f t="shared" si="114"/>
        <v/>
      </c>
      <c r="ACZ82" s="123" t="str">
        <f t="shared" si="114"/>
        <v/>
      </c>
      <c r="ADA82" s="123" t="str">
        <f t="shared" si="114"/>
        <v/>
      </c>
      <c r="ADB82" s="123" t="str">
        <f t="shared" si="114"/>
        <v/>
      </c>
      <c r="ADC82" s="123" t="str">
        <f t="shared" si="114"/>
        <v/>
      </c>
      <c r="ADD82" s="123" t="str">
        <f t="shared" si="114"/>
        <v/>
      </c>
      <c r="ADE82" s="123" t="str">
        <f t="shared" si="114"/>
        <v/>
      </c>
      <c r="ADF82" s="123" t="str">
        <f t="shared" si="114"/>
        <v/>
      </c>
      <c r="ADG82" s="123" t="str">
        <f t="shared" si="114"/>
        <v/>
      </c>
      <c r="ADH82" s="123" t="str">
        <f t="shared" si="114"/>
        <v/>
      </c>
      <c r="ADI82" s="123" t="str">
        <f t="shared" si="114"/>
        <v/>
      </c>
      <c r="ADJ82" s="123" t="str">
        <f t="shared" si="114"/>
        <v/>
      </c>
      <c r="ADK82" s="123" t="str">
        <f t="shared" si="114"/>
        <v/>
      </c>
      <c r="ADL82" s="123" t="str">
        <f t="shared" si="114"/>
        <v/>
      </c>
      <c r="ADM82" s="123" t="str">
        <f t="shared" si="114"/>
        <v/>
      </c>
      <c r="ADN82" s="123" t="str">
        <f t="shared" si="114"/>
        <v/>
      </c>
      <c r="ADO82" s="123" t="str">
        <f t="shared" si="114"/>
        <v/>
      </c>
      <c r="ADP82" s="123" t="str">
        <f t="shared" si="114"/>
        <v/>
      </c>
      <c r="ADQ82" s="123" t="str">
        <f t="shared" si="114"/>
        <v/>
      </c>
      <c r="ADR82" s="123" t="str">
        <f t="shared" si="114"/>
        <v/>
      </c>
      <c r="ADS82" s="123" t="str">
        <f t="shared" si="114"/>
        <v/>
      </c>
      <c r="ADT82" s="123" t="str">
        <f t="shared" si="114"/>
        <v/>
      </c>
      <c r="ADU82" s="123" t="str">
        <f t="shared" si="114"/>
        <v/>
      </c>
      <c r="ADV82" s="123" t="str">
        <f t="shared" si="114"/>
        <v/>
      </c>
      <c r="ADW82" s="123" t="str">
        <f t="shared" si="114"/>
        <v/>
      </c>
      <c r="ADX82" s="123" t="str">
        <f t="shared" si="114"/>
        <v/>
      </c>
      <c r="ADY82" s="123" t="str">
        <f t="shared" si="114"/>
        <v/>
      </c>
      <c r="ADZ82" s="123" t="str">
        <f t="shared" si="114"/>
        <v/>
      </c>
      <c r="AEA82" s="123" t="str">
        <f t="shared" si="114"/>
        <v/>
      </c>
      <c r="AEB82" s="123" t="str">
        <f t="shared" si="114"/>
        <v/>
      </c>
      <c r="AEC82" s="123" t="str">
        <f t="shared" si="114"/>
        <v/>
      </c>
      <c r="AED82" s="123" t="str">
        <f t="shared" si="114"/>
        <v/>
      </c>
      <c r="AEE82" s="123" t="str">
        <f t="shared" si="114"/>
        <v/>
      </c>
      <c r="AEF82" s="123" t="str">
        <f t="shared" si="114"/>
        <v/>
      </c>
      <c r="AEG82" s="123" t="str">
        <f t="shared" si="114"/>
        <v/>
      </c>
      <c r="AEH82" s="123" t="str">
        <f t="shared" si="114"/>
        <v/>
      </c>
      <c r="AEI82" s="123" t="str">
        <f t="shared" si="114"/>
        <v/>
      </c>
      <c r="AEJ82" s="123" t="str">
        <f t="shared" si="114"/>
        <v/>
      </c>
      <c r="AEK82" s="123" t="str">
        <f t="shared" si="114"/>
        <v/>
      </c>
      <c r="AEL82" s="123" t="str">
        <f t="shared" si="114"/>
        <v/>
      </c>
      <c r="AEM82" s="123" t="str">
        <f t="shared" si="114"/>
        <v/>
      </c>
      <c r="AEN82" s="123" t="str">
        <f t="shared" si="114"/>
        <v/>
      </c>
      <c r="AEO82" s="123" t="str">
        <f t="shared" si="114"/>
        <v/>
      </c>
      <c r="AEP82" s="123" t="str">
        <f t="shared" si="114"/>
        <v/>
      </c>
      <c r="AEQ82" s="123" t="str">
        <f t="shared" si="114"/>
        <v/>
      </c>
      <c r="AER82" s="123" t="str">
        <f t="shared" si="114"/>
        <v/>
      </c>
      <c r="AES82" s="123" t="str">
        <f t="shared" si="114"/>
        <v/>
      </c>
      <c r="AET82" s="123" t="str">
        <f t="shared" si="114"/>
        <v/>
      </c>
      <c r="AEU82" s="123" t="str">
        <f t="shared" si="114"/>
        <v/>
      </c>
      <c r="AEV82" s="123" t="str">
        <f t="shared" si="114"/>
        <v/>
      </c>
      <c r="AEW82" s="123" t="str">
        <f t="shared" si="114"/>
        <v/>
      </c>
      <c r="AEX82" s="123" t="str">
        <f t="shared" si="114"/>
        <v/>
      </c>
      <c r="AEY82" s="123" t="str">
        <f t="shared" si="114"/>
        <v/>
      </c>
      <c r="AEZ82" s="123" t="str">
        <f t="shared" si="114"/>
        <v/>
      </c>
      <c r="AFA82" s="123" t="str">
        <f t="shared" si="114"/>
        <v/>
      </c>
      <c r="AFB82" s="123" t="str">
        <f t="shared" si="114"/>
        <v/>
      </c>
      <c r="AFC82" s="123" t="str">
        <f t="shared" ref="AFC82:AHN82" si="115">IF(ISNUMBER(outYear),AFC50+AFC56+AFC62+AFC79,"")</f>
        <v/>
      </c>
      <c r="AFD82" s="123" t="str">
        <f t="shared" si="115"/>
        <v/>
      </c>
      <c r="AFE82" s="123" t="str">
        <f t="shared" si="115"/>
        <v/>
      </c>
      <c r="AFF82" s="123" t="str">
        <f t="shared" si="115"/>
        <v/>
      </c>
      <c r="AFG82" s="123" t="str">
        <f t="shared" si="115"/>
        <v/>
      </c>
      <c r="AFH82" s="123" t="str">
        <f t="shared" si="115"/>
        <v/>
      </c>
      <c r="AFI82" s="123" t="str">
        <f t="shared" si="115"/>
        <v/>
      </c>
      <c r="AFJ82" s="123" t="str">
        <f t="shared" si="115"/>
        <v/>
      </c>
      <c r="AFK82" s="123" t="str">
        <f t="shared" si="115"/>
        <v/>
      </c>
      <c r="AFL82" s="123" t="str">
        <f t="shared" si="115"/>
        <v/>
      </c>
      <c r="AFM82" s="123" t="str">
        <f t="shared" si="115"/>
        <v/>
      </c>
      <c r="AFN82" s="123" t="str">
        <f t="shared" si="115"/>
        <v/>
      </c>
      <c r="AFO82" s="123" t="str">
        <f t="shared" si="115"/>
        <v/>
      </c>
      <c r="AFP82" s="123" t="str">
        <f t="shared" si="115"/>
        <v/>
      </c>
      <c r="AFQ82" s="123" t="str">
        <f t="shared" si="115"/>
        <v/>
      </c>
      <c r="AFR82" s="123" t="str">
        <f t="shared" si="115"/>
        <v/>
      </c>
      <c r="AFS82" s="123" t="str">
        <f t="shared" si="115"/>
        <v/>
      </c>
      <c r="AFT82" s="123" t="str">
        <f t="shared" si="115"/>
        <v/>
      </c>
      <c r="AFU82" s="123" t="str">
        <f t="shared" si="115"/>
        <v/>
      </c>
      <c r="AFV82" s="123" t="str">
        <f t="shared" si="115"/>
        <v/>
      </c>
      <c r="AFW82" s="123" t="str">
        <f t="shared" si="115"/>
        <v/>
      </c>
      <c r="AFX82" s="123" t="str">
        <f t="shared" si="115"/>
        <v/>
      </c>
      <c r="AFY82" s="123" t="str">
        <f t="shared" si="115"/>
        <v/>
      </c>
      <c r="AFZ82" s="123" t="str">
        <f t="shared" si="115"/>
        <v/>
      </c>
      <c r="AGA82" s="123" t="str">
        <f t="shared" si="115"/>
        <v/>
      </c>
      <c r="AGB82" s="123" t="str">
        <f t="shared" si="115"/>
        <v/>
      </c>
      <c r="AGC82" s="123" t="str">
        <f t="shared" si="115"/>
        <v/>
      </c>
      <c r="AGD82" s="123" t="str">
        <f t="shared" si="115"/>
        <v/>
      </c>
      <c r="AGE82" s="123" t="str">
        <f t="shared" si="115"/>
        <v/>
      </c>
      <c r="AGF82" s="123" t="str">
        <f t="shared" si="115"/>
        <v/>
      </c>
      <c r="AGG82" s="123" t="str">
        <f t="shared" si="115"/>
        <v/>
      </c>
      <c r="AGH82" s="123" t="str">
        <f t="shared" si="115"/>
        <v/>
      </c>
      <c r="AGI82" s="123" t="str">
        <f t="shared" si="115"/>
        <v/>
      </c>
      <c r="AGJ82" s="123" t="str">
        <f t="shared" si="115"/>
        <v/>
      </c>
      <c r="AGK82" s="123" t="str">
        <f t="shared" si="115"/>
        <v/>
      </c>
      <c r="AGL82" s="123" t="str">
        <f t="shared" si="115"/>
        <v/>
      </c>
      <c r="AGM82" s="123" t="str">
        <f t="shared" si="115"/>
        <v/>
      </c>
      <c r="AGN82" s="123" t="str">
        <f t="shared" si="115"/>
        <v/>
      </c>
      <c r="AGO82" s="123" t="str">
        <f t="shared" si="115"/>
        <v/>
      </c>
      <c r="AGP82" s="123" t="str">
        <f t="shared" si="115"/>
        <v/>
      </c>
      <c r="AGQ82" s="123" t="str">
        <f t="shared" si="115"/>
        <v/>
      </c>
      <c r="AGR82" s="123" t="str">
        <f t="shared" si="115"/>
        <v/>
      </c>
      <c r="AGS82" s="123" t="str">
        <f t="shared" si="115"/>
        <v/>
      </c>
      <c r="AGT82" s="123" t="str">
        <f t="shared" si="115"/>
        <v/>
      </c>
      <c r="AGU82" s="123" t="str">
        <f t="shared" si="115"/>
        <v/>
      </c>
      <c r="AGV82" s="123" t="str">
        <f t="shared" si="115"/>
        <v/>
      </c>
      <c r="AGW82" s="123" t="str">
        <f t="shared" si="115"/>
        <v/>
      </c>
      <c r="AGX82" s="123" t="str">
        <f t="shared" si="115"/>
        <v/>
      </c>
      <c r="AGY82" s="123" t="str">
        <f t="shared" si="115"/>
        <v/>
      </c>
      <c r="AGZ82" s="123" t="str">
        <f t="shared" si="115"/>
        <v/>
      </c>
      <c r="AHA82" s="123" t="str">
        <f t="shared" si="115"/>
        <v/>
      </c>
      <c r="AHB82" s="123" t="str">
        <f t="shared" si="115"/>
        <v/>
      </c>
      <c r="AHC82" s="123" t="str">
        <f t="shared" si="115"/>
        <v/>
      </c>
      <c r="AHD82" s="123" t="str">
        <f t="shared" si="115"/>
        <v/>
      </c>
      <c r="AHE82" s="123" t="str">
        <f t="shared" si="115"/>
        <v/>
      </c>
      <c r="AHF82" s="123" t="str">
        <f t="shared" si="115"/>
        <v/>
      </c>
      <c r="AHG82" s="123" t="str">
        <f t="shared" si="115"/>
        <v/>
      </c>
      <c r="AHH82" s="123" t="str">
        <f t="shared" si="115"/>
        <v/>
      </c>
      <c r="AHI82" s="123" t="str">
        <f t="shared" si="115"/>
        <v/>
      </c>
      <c r="AHJ82" s="123" t="str">
        <f t="shared" si="115"/>
        <v/>
      </c>
      <c r="AHK82" s="123" t="str">
        <f t="shared" si="115"/>
        <v/>
      </c>
      <c r="AHL82" s="123" t="str">
        <f t="shared" si="115"/>
        <v/>
      </c>
      <c r="AHM82" s="123" t="str">
        <f t="shared" si="115"/>
        <v/>
      </c>
      <c r="AHN82" s="123" t="str">
        <f t="shared" si="115"/>
        <v/>
      </c>
      <c r="AHO82" s="123" t="str">
        <f t="shared" ref="AHO82:AJZ82" si="116">IF(ISNUMBER(outYear),AHO50+AHO56+AHO62+AHO79,"")</f>
        <v/>
      </c>
      <c r="AHP82" s="123" t="str">
        <f t="shared" si="116"/>
        <v/>
      </c>
      <c r="AHQ82" s="123" t="str">
        <f t="shared" si="116"/>
        <v/>
      </c>
      <c r="AHR82" s="123" t="str">
        <f t="shared" si="116"/>
        <v/>
      </c>
      <c r="AHS82" s="123" t="str">
        <f t="shared" si="116"/>
        <v/>
      </c>
      <c r="AHT82" s="123" t="str">
        <f t="shared" si="116"/>
        <v/>
      </c>
      <c r="AHU82" s="123" t="str">
        <f t="shared" si="116"/>
        <v/>
      </c>
      <c r="AHV82" s="123" t="str">
        <f t="shared" si="116"/>
        <v/>
      </c>
      <c r="AHW82" s="123" t="str">
        <f t="shared" si="116"/>
        <v/>
      </c>
      <c r="AHX82" s="123" t="str">
        <f t="shared" si="116"/>
        <v/>
      </c>
      <c r="AHY82" s="123" t="str">
        <f t="shared" si="116"/>
        <v/>
      </c>
      <c r="AHZ82" s="123" t="str">
        <f t="shared" si="116"/>
        <v/>
      </c>
      <c r="AIA82" s="123" t="str">
        <f t="shared" si="116"/>
        <v/>
      </c>
      <c r="AIB82" s="123" t="str">
        <f t="shared" si="116"/>
        <v/>
      </c>
      <c r="AIC82" s="123" t="str">
        <f t="shared" si="116"/>
        <v/>
      </c>
      <c r="AID82" s="123" t="str">
        <f t="shared" si="116"/>
        <v/>
      </c>
      <c r="AIE82" s="123" t="str">
        <f t="shared" si="116"/>
        <v/>
      </c>
      <c r="AIF82" s="123" t="str">
        <f t="shared" si="116"/>
        <v/>
      </c>
      <c r="AIG82" s="123" t="str">
        <f t="shared" si="116"/>
        <v/>
      </c>
      <c r="AIH82" s="123" t="str">
        <f t="shared" si="116"/>
        <v/>
      </c>
      <c r="AII82" s="123" t="str">
        <f t="shared" si="116"/>
        <v/>
      </c>
      <c r="AIJ82" s="123" t="str">
        <f t="shared" si="116"/>
        <v/>
      </c>
      <c r="AIK82" s="123" t="str">
        <f t="shared" si="116"/>
        <v/>
      </c>
      <c r="AIL82" s="123" t="str">
        <f t="shared" si="116"/>
        <v/>
      </c>
      <c r="AIM82" s="123" t="str">
        <f t="shared" si="116"/>
        <v/>
      </c>
      <c r="AIN82" s="123" t="str">
        <f t="shared" si="116"/>
        <v/>
      </c>
      <c r="AIO82" s="123" t="str">
        <f t="shared" si="116"/>
        <v/>
      </c>
      <c r="AIP82" s="123" t="str">
        <f t="shared" si="116"/>
        <v/>
      </c>
      <c r="AIQ82" s="123" t="str">
        <f t="shared" si="116"/>
        <v/>
      </c>
      <c r="AIR82" s="123" t="str">
        <f t="shared" si="116"/>
        <v/>
      </c>
      <c r="AIS82" s="123" t="str">
        <f t="shared" si="116"/>
        <v/>
      </c>
      <c r="AIT82" s="123" t="str">
        <f t="shared" si="116"/>
        <v/>
      </c>
      <c r="AIU82" s="123" t="str">
        <f t="shared" si="116"/>
        <v/>
      </c>
      <c r="AIV82" s="123" t="str">
        <f t="shared" si="116"/>
        <v/>
      </c>
      <c r="AIW82" s="123" t="str">
        <f t="shared" si="116"/>
        <v/>
      </c>
      <c r="AIX82" s="123" t="str">
        <f t="shared" si="116"/>
        <v/>
      </c>
      <c r="AIY82" s="123" t="str">
        <f t="shared" si="116"/>
        <v/>
      </c>
      <c r="AIZ82" s="123" t="str">
        <f t="shared" si="116"/>
        <v/>
      </c>
      <c r="AJA82" s="123" t="str">
        <f t="shared" si="116"/>
        <v/>
      </c>
      <c r="AJB82" s="123" t="str">
        <f t="shared" si="116"/>
        <v/>
      </c>
      <c r="AJC82" s="123" t="str">
        <f t="shared" si="116"/>
        <v/>
      </c>
      <c r="AJD82" s="123" t="str">
        <f t="shared" si="116"/>
        <v/>
      </c>
      <c r="AJE82" s="123" t="str">
        <f t="shared" si="116"/>
        <v/>
      </c>
      <c r="AJF82" s="123" t="str">
        <f t="shared" si="116"/>
        <v/>
      </c>
      <c r="AJG82" s="123" t="str">
        <f t="shared" si="116"/>
        <v/>
      </c>
      <c r="AJH82" s="123" t="str">
        <f t="shared" si="116"/>
        <v/>
      </c>
      <c r="AJI82" s="123" t="str">
        <f t="shared" si="116"/>
        <v/>
      </c>
      <c r="AJJ82" s="123" t="str">
        <f t="shared" si="116"/>
        <v/>
      </c>
      <c r="AJK82" s="123" t="str">
        <f t="shared" si="116"/>
        <v/>
      </c>
      <c r="AJL82" s="123" t="str">
        <f t="shared" si="116"/>
        <v/>
      </c>
      <c r="AJM82" s="123" t="str">
        <f t="shared" si="116"/>
        <v/>
      </c>
      <c r="AJN82" s="123" t="str">
        <f t="shared" si="116"/>
        <v/>
      </c>
      <c r="AJO82" s="123" t="str">
        <f t="shared" si="116"/>
        <v/>
      </c>
      <c r="AJP82" s="123" t="str">
        <f t="shared" si="116"/>
        <v/>
      </c>
      <c r="AJQ82" s="123" t="str">
        <f t="shared" si="116"/>
        <v/>
      </c>
      <c r="AJR82" s="123" t="str">
        <f t="shared" si="116"/>
        <v/>
      </c>
      <c r="AJS82" s="123" t="str">
        <f t="shared" si="116"/>
        <v/>
      </c>
      <c r="AJT82" s="123" t="str">
        <f t="shared" si="116"/>
        <v/>
      </c>
      <c r="AJU82" s="123" t="str">
        <f t="shared" si="116"/>
        <v/>
      </c>
      <c r="AJV82" s="123" t="str">
        <f t="shared" si="116"/>
        <v/>
      </c>
      <c r="AJW82" s="123" t="str">
        <f t="shared" si="116"/>
        <v/>
      </c>
      <c r="AJX82" s="123" t="str">
        <f t="shared" si="116"/>
        <v/>
      </c>
      <c r="AJY82" s="123" t="str">
        <f t="shared" si="116"/>
        <v/>
      </c>
      <c r="AJZ82" s="123" t="str">
        <f t="shared" si="116"/>
        <v/>
      </c>
      <c r="AKA82" s="123" t="str">
        <f t="shared" ref="AKA82:AML82" si="117">IF(ISNUMBER(outYear),AKA50+AKA56+AKA62+AKA79,"")</f>
        <v/>
      </c>
      <c r="AKB82" s="123" t="str">
        <f t="shared" si="117"/>
        <v/>
      </c>
      <c r="AKC82" s="123" t="str">
        <f t="shared" si="117"/>
        <v/>
      </c>
      <c r="AKD82" s="123" t="str">
        <f t="shared" si="117"/>
        <v/>
      </c>
      <c r="AKE82" s="123" t="str">
        <f t="shared" si="117"/>
        <v/>
      </c>
      <c r="AKF82" s="123" t="str">
        <f t="shared" si="117"/>
        <v/>
      </c>
      <c r="AKG82" s="123" t="str">
        <f t="shared" si="117"/>
        <v/>
      </c>
      <c r="AKH82" s="123" t="str">
        <f t="shared" si="117"/>
        <v/>
      </c>
      <c r="AKI82" s="123" t="str">
        <f t="shared" si="117"/>
        <v/>
      </c>
      <c r="AKJ82" s="123" t="str">
        <f t="shared" si="117"/>
        <v/>
      </c>
      <c r="AKK82" s="123" t="str">
        <f t="shared" si="117"/>
        <v/>
      </c>
      <c r="AKL82" s="123" t="str">
        <f t="shared" si="117"/>
        <v/>
      </c>
      <c r="AKM82" s="123" t="str">
        <f t="shared" si="117"/>
        <v/>
      </c>
      <c r="AKN82" s="123" t="str">
        <f t="shared" si="117"/>
        <v/>
      </c>
      <c r="AKO82" s="123" t="str">
        <f t="shared" si="117"/>
        <v/>
      </c>
      <c r="AKP82" s="123" t="str">
        <f t="shared" si="117"/>
        <v/>
      </c>
      <c r="AKQ82" s="123" t="str">
        <f t="shared" si="117"/>
        <v/>
      </c>
      <c r="AKR82" s="123" t="str">
        <f t="shared" si="117"/>
        <v/>
      </c>
      <c r="AKS82" s="123" t="str">
        <f t="shared" si="117"/>
        <v/>
      </c>
      <c r="AKT82" s="123" t="str">
        <f t="shared" si="117"/>
        <v/>
      </c>
      <c r="AKU82" s="123" t="str">
        <f t="shared" si="117"/>
        <v/>
      </c>
      <c r="AKV82" s="123" t="str">
        <f t="shared" si="117"/>
        <v/>
      </c>
      <c r="AKW82" s="123" t="str">
        <f t="shared" si="117"/>
        <v/>
      </c>
      <c r="AKX82" s="123" t="str">
        <f t="shared" si="117"/>
        <v/>
      </c>
      <c r="AKY82" s="123" t="str">
        <f t="shared" si="117"/>
        <v/>
      </c>
      <c r="AKZ82" s="123" t="str">
        <f t="shared" si="117"/>
        <v/>
      </c>
      <c r="ALA82" s="123" t="str">
        <f t="shared" si="117"/>
        <v/>
      </c>
      <c r="ALB82" s="123" t="str">
        <f t="shared" si="117"/>
        <v/>
      </c>
      <c r="ALC82" s="123" t="str">
        <f t="shared" si="117"/>
        <v/>
      </c>
      <c r="ALD82" s="123" t="str">
        <f t="shared" si="117"/>
        <v/>
      </c>
      <c r="ALE82" s="123" t="str">
        <f t="shared" si="117"/>
        <v/>
      </c>
      <c r="ALF82" s="123" t="str">
        <f t="shared" si="117"/>
        <v/>
      </c>
      <c r="ALG82" s="123" t="str">
        <f t="shared" si="117"/>
        <v/>
      </c>
      <c r="ALH82" s="123" t="str">
        <f t="shared" si="117"/>
        <v/>
      </c>
      <c r="ALI82" s="123" t="str">
        <f t="shared" si="117"/>
        <v/>
      </c>
      <c r="ALJ82" s="123" t="str">
        <f t="shared" si="117"/>
        <v/>
      </c>
      <c r="ALK82" s="123" t="str">
        <f t="shared" si="117"/>
        <v/>
      </c>
      <c r="ALL82" s="123" t="str">
        <f t="shared" si="117"/>
        <v/>
      </c>
      <c r="ALM82" s="123" t="str">
        <f t="shared" si="117"/>
        <v/>
      </c>
      <c r="ALN82" s="123" t="str">
        <f t="shared" si="117"/>
        <v/>
      </c>
      <c r="ALO82" s="123" t="str">
        <f t="shared" si="117"/>
        <v/>
      </c>
      <c r="ALP82" s="123" t="str">
        <f t="shared" si="117"/>
        <v/>
      </c>
      <c r="ALQ82" s="123" t="str">
        <f t="shared" si="117"/>
        <v/>
      </c>
      <c r="ALR82" s="123" t="str">
        <f t="shared" si="117"/>
        <v/>
      </c>
      <c r="ALS82" s="123" t="str">
        <f t="shared" si="117"/>
        <v/>
      </c>
      <c r="ALT82" s="123" t="str">
        <f t="shared" si="117"/>
        <v/>
      </c>
      <c r="ALU82" s="123" t="str">
        <f t="shared" si="117"/>
        <v/>
      </c>
      <c r="ALV82" s="123" t="str">
        <f t="shared" si="117"/>
        <v/>
      </c>
      <c r="ALW82" s="123" t="str">
        <f t="shared" si="117"/>
        <v/>
      </c>
      <c r="ALX82" s="123" t="str">
        <f t="shared" si="117"/>
        <v/>
      </c>
      <c r="ALY82" s="123" t="str">
        <f t="shared" si="117"/>
        <v/>
      </c>
      <c r="ALZ82" s="123" t="str">
        <f t="shared" si="117"/>
        <v/>
      </c>
      <c r="AMA82" s="123" t="str">
        <f t="shared" si="117"/>
        <v/>
      </c>
      <c r="AMB82" s="123" t="str">
        <f t="shared" si="117"/>
        <v/>
      </c>
      <c r="AMC82" s="123" t="str">
        <f t="shared" si="117"/>
        <v/>
      </c>
      <c r="AMD82" s="123" t="str">
        <f t="shared" si="117"/>
        <v/>
      </c>
      <c r="AME82" s="123" t="str">
        <f t="shared" si="117"/>
        <v/>
      </c>
      <c r="AMF82" s="123" t="str">
        <f t="shared" si="117"/>
        <v/>
      </c>
      <c r="AMG82" s="123" t="str">
        <f t="shared" si="117"/>
        <v/>
      </c>
      <c r="AMH82" s="123" t="str">
        <f t="shared" si="117"/>
        <v/>
      </c>
      <c r="AMI82" s="123" t="str">
        <f t="shared" si="117"/>
        <v/>
      </c>
      <c r="AMJ82" s="123" t="str">
        <f t="shared" si="117"/>
        <v/>
      </c>
      <c r="AMK82" s="123" t="str">
        <f t="shared" si="117"/>
        <v/>
      </c>
      <c r="AML82" s="123" t="str">
        <f t="shared" si="117"/>
        <v/>
      </c>
      <c r="AMM82" s="123" t="str">
        <f t="shared" ref="AMM82:AOX82" si="118">IF(ISNUMBER(outYear),AMM50+AMM56+AMM62+AMM79,"")</f>
        <v/>
      </c>
      <c r="AMN82" s="123" t="str">
        <f t="shared" si="118"/>
        <v/>
      </c>
      <c r="AMO82" s="123" t="str">
        <f t="shared" si="118"/>
        <v/>
      </c>
      <c r="AMP82" s="123" t="str">
        <f t="shared" si="118"/>
        <v/>
      </c>
      <c r="AMQ82" s="123" t="str">
        <f t="shared" si="118"/>
        <v/>
      </c>
      <c r="AMR82" s="123" t="str">
        <f t="shared" si="118"/>
        <v/>
      </c>
      <c r="AMS82" s="123" t="str">
        <f t="shared" si="118"/>
        <v/>
      </c>
      <c r="AMT82" s="123" t="str">
        <f t="shared" si="118"/>
        <v/>
      </c>
      <c r="AMU82" s="123" t="str">
        <f t="shared" si="118"/>
        <v/>
      </c>
      <c r="AMV82" s="123" t="str">
        <f t="shared" si="118"/>
        <v/>
      </c>
      <c r="AMW82" s="123" t="str">
        <f t="shared" si="118"/>
        <v/>
      </c>
      <c r="AMX82" s="123" t="str">
        <f t="shared" si="118"/>
        <v/>
      </c>
      <c r="AMY82" s="123" t="str">
        <f t="shared" si="118"/>
        <v/>
      </c>
      <c r="AMZ82" s="123" t="str">
        <f t="shared" si="118"/>
        <v/>
      </c>
      <c r="ANA82" s="123" t="str">
        <f t="shared" si="118"/>
        <v/>
      </c>
      <c r="ANB82" s="123" t="str">
        <f t="shared" si="118"/>
        <v/>
      </c>
      <c r="ANC82" s="123" t="str">
        <f t="shared" si="118"/>
        <v/>
      </c>
      <c r="AND82" s="123" t="str">
        <f t="shared" si="118"/>
        <v/>
      </c>
      <c r="ANE82" s="123" t="str">
        <f t="shared" si="118"/>
        <v/>
      </c>
      <c r="ANF82" s="123" t="str">
        <f t="shared" si="118"/>
        <v/>
      </c>
      <c r="ANG82" s="123" t="str">
        <f t="shared" si="118"/>
        <v/>
      </c>
      <c r="ANH82" s="123" t="str">
        <f t="shared" si="118"/>
        <v/>
      </c>
      <c r="ANI82" s="123" t="str">
        <f t="shared" si="118"/>
        <v/>
      </c>
      <c r="ANJ82" s="123" t="str">
        <f t="shared" si="118"/>
        <v/>
      </c>
      <c r="ANK82" s="123" t="str">
        <f t="shared" si="118"/>
        <v/>
      </c>
      <c r="ANL82" s="123" t="str">
        <f t="shared" si="118"/>
        <v/>
      </c>
      <c r="ANM82" s="123" t="str">
        <f t="shared" si="118"/>
        <v/>
      </c>
      <c r="ANN82" s="123" t="str">
        <f t="shared" si="118"/>
        <v/>
      </c>
      <c r="ANO82" s="123" t="str">
        <f t="shared" si="118"/>
        <v/>
      </c>
      <c r="ANP82" s="123" t="str">
        <f t="shared" si="118"/>
        <v/>
      </c>
      <c r="ANQ82" s="123" t="str">
        <f t="shared" si="118"/>
        <v/>
      </c>
      <c r="ANR82" s="123" t="str">
        <f t="shared" si="118"/>
        <v/>
      </c>
      <c r="ANS82" s="123" t="str">
        <f t="shared" si="118"/>
        <v/>
      </c>
      <c r="ANT82" s="123" t="str">
        <f t="shared" si="118"/>
        <v/>
      </c>
      <c r="ANU82" s="123" t="str">
        <f t="shared" si="118"/>
        <v/>
      </c>
      <c r="ANV82" s="123" t="str">
        <f t="shared" si="118"/>
        <v/>
      </c>
      <c r="ANW82" s="123" t="str">
        <f t="shared" si="118"/>
        <v/>
      </c>
      <c r="ANX82" s="123" t="str">
        <f t="shared" si="118"/>
        <v/>
      </c>
      <c r="ANY82" s="123" t="str">
        <f t="shared" si="118"/>
        <v/>
      </c>
      <c r="ANZ82" s="123" t="str">
        <f t="shared" si="118"/>
        <v/>
      </c>
      <c r="AOA82" s="123" t="str">
        <f t="shared" si="118"/>
        <v/>
      </c>
      <c r="AOB82" s="123" t="str">
        <f t="shared" si="118"/>
        <v/>
      </c>
      <c r="AOC82" s="123" t="str">
        <f t="shared" si="118"/>
        <v/>
      </c>
      <c r="AOD82" s="123" t="str">
        <f t="shared" si="118"/>
        <v/>
      </c>
      <c r="AOE82" s="123" t="str">
        <f t="shared" si="118"/>
        <v/>
      </c>
      <c r="AOF82" s="123" t="str">
        <f t="shared" si="118"/>
        <v/>
      </c>
      <c r="AOG82" s="123" t="str">
        <f t="shared" si="118"/>
        <v/>
      </c>
      <c r="AOH82" s="123" t="str">
        <f t="shared" si="118"/>
        <v/>
      </c>
      <c r="AOI82" s="123" t="str">
        <f t="shared" si="118"/>
        <v/>
      </c>
      <c r="AOJ82" s="123" t="str">
        <f t="shared" si="118"/>
        <v/>
      </c>
      <c r="AOK82" s="123" t="str">
        <f t="shared" si="118"/>
        <v/>
      </c>
      <c r="AOL82" s="123" t="str">
        <f t="shared" si="118"/>
        <v/>
      </c>
      <c r="AOM82" s="123" t="str">
        <f t="shared" si="118"/>
        <v/>
      </c>
      <c r="AON82" s="123" t="str">
        <f t="shared" si="118"/>
        <v/>
      </c>
      <c r="AOO82" s="123" t="str">
        <f t="shared" si="118"/>
        <v/>
      </c>
      <c r="AOP82" s="123" t="str">
        <f t="shared" si="118"/>
        <v/>
      </c>
      <c r="AOQ82" s="123" t="str">
        <f t="shared" si="118"/>
        <v/>
      </c>
      <c r="AOR82" s="123" t="str">
        <f t="shared" si="118"/>
        <v/>
      </c>
      <c r="AOS82" s="123" t="str">
        <f t="shared" si="118"/>
        <v/>
      </c>
      <c r="AOT82" s="123" t="str">
        <f t="shared" si="118"/>
        <v/>
      </c>
      <c r="AOU82" s="123" t="str">
        <f t="shared" si="118"/>
        <v/>
      </c>
      <c r="AOV82" s="123" t="str">
        <f t="shared" si="118"/>
        <v/>
      </c>
      <c r="AOW82" s="123" t="str">
        <f t="shared" si="118"/>
        <v/>
      </c>
      <c r="AOX82" s="123" t="str">
        <f t="shared" si="118"/>
        <v/>
      </c>
      <c r="AOY82" s="123" t="str">
        <f t="shared" ref="AOY82:ARJ82" si="119">IF(ISNUMBER(outYear),AOY50+AOY56+AOY62+AOY79,"")</f>
        <v/>
      </c>
      <c r="AOZ82" s="123" t="str">
        <f t="shared" si="119"/>
        <v/>
      </c>
      <c r="APA82" s="123" t="str">
        <f t="shared" si="119"/>
        <v/>
      </c>
      <c r="APB82" s="123" t="str">
        <f t="shared" si="119"/>
        <v/>
      </c>
      <c r="APC82" s="123" t="str">
        <f t="shared" si="119"/>
        <v/>
      </c>
      <c r="APD82" s="123" t="str">
        <f t="shared" si="119"/>
        <v/>
      </c>
      <c r="APE82" s="123" t="str">
        <f t="shared" si="119"/>
        <v/>
      </c>
      <c r="APF82" s="123" t="str">
        <f t="shared" si="119"/>
        <v/>
      </c>
      <c r="APG82" s="123" t="str">
        <f t="shared" si="119"/>
        <v/>
      </c>
      <c r="APH82" s="123" t="str">
        <f t="shared" si="119"/>
        <v/>
      </c>
      <c r="API82" s="123" t="str">
        <f t="shared" si="119"/>
        <v/>
      </c>
      <c r="APJ82" s="123" t="str">
        <f t="shared" si="119"/>
        <v/>
      </c>
      <c r="APK82" s="123" t="str">
        <f t="shared" si="119"/>
        <v/>
      </c>
      <c r="APL82" s="123" t="str">
        <f t="shared" si="119"/>
        <v/>
      </c>
      <c r="APM82" s="123" t="str">
        <f t="shared" si="119"/>
        <v/>
      </c>
      <c r="APN82" s="123" t="str">
        <f t="shared" si="119"/>
        <v/>
      </c>
      <c r="APO82" s="123" t="str">
        <f t="shared" si="119"/>
        <v/>
      </c>
      <c r="APP82" s="123" t="str">
        <f t="shared" si="119"/>
        <v/>
      </c>
      <c r="APQ82" s="123" t="str">
        <f t="shared" si="119"/>
        <v/>
      </c>
      <c r="APR82" s="123" t="str">
        <f t="shared" si="119"/>
        <v/>
      </c>
      <c r="APS82" s="123" t="str">
        <f t="shared" si="119"/>
        <v/>
      </c>
      <c r="APT82" s="123" t="str">
        <f t="shared" si="119"/>
        <v/>
      </c>
      <c r="APU82" s="123" t="str">
        <f t="shared" si="119"/>
        <v/>
      </c>
      <c r="APV82" s="123" t="str">
        <f t="shared" si="119"/>
        <v/>
      </c>
      <c r="APW82" s="123" t="str">
        <f t="shared" si="119"/>
        <v/>
      </c>
      <c r="APX82" s="123" t="str">
        <f t="shared" si="119"/>
        <v/>
      </c>
      <c r="APY82" s="123" t="str">
        <f t="shared" si="119"/>
        <v/>
      </c>
      <c r="APZ82" s="123" t="str">
        <f t="shared" si="119"/>
        <v/>
      </c>
      <c r="AQA82" s="123" t="str">
        <f t="shared" si="119"/>
        <v/>
      </c>
      <c r="AQB82" s="123" t="str">
        <f t="shared" si="119"/>
        <v/>
      </c>
      <c r="AQC82" s="123" t="str">
        <f t="shared" si="119"/>
        <v/>
      </c>
      <c r="AQD82" s="123" t="str">
        <f t="shared" si="119"/>
        <v/>
      </c>
      <c r="AQE82" s="123" t="str">
        <f t="shared" si="119"/>
        <v/>
      </c>
      <c r="AQF82" s="123" t="str">
        <f t="shared" si="119"/>
        <v/>
      </c>
      <c r="AQG82" s="123" t="str">
        <f t="shared" si="119"/>
        <v/>
      </c>
      <c r="AQH82" s="123" t="str">
        <f t="shared" si="119"/>
        <v/>
      </c>
      <c r="AQI82" s="123" t="str">
        <f t="shared" si="119"/>
        <v/>
      </c>
      <c r="AQJ82" s="123" t="str">
        <f t="shared" si="119"/>
        <v/>
      </c>
      <c r="AQK82" s="123" t="str">
        <f t="shared" si="119"/>
        <v/>
      </c>
      <c r="AQL82" s="123" t="str">
        <f t="shared" si="119"/>
        <v/>
      </c>
      <c r="AQM82" s="123" t="str">
        <f t="shared" si="119"/>
        <v/>
      </c>
      <c r="AQN82" s="123" t="str">
        <f t="shared" si="119"/>
        <v/>
      </c>
      <c r="AQO82" s="123" t="str">
        <f t="shared" si="119"/>
        <v/>
      </c>
      <c r="AQP82" s="123" t="str">
        <f t="shared" si="119"/>
        <v/>
      </c>
      <c r="AQQ82" s="123" t="str">
        <f t="shared" si="119"/>
        <v/>
      </c>
      <c r="AQR82" s="123" t="str">
        <f t="shared" si="119"/>
        <v/>
      </c>
      <c r="AQS82" s="123" t="str">
        <f t="shared" si="119"/>
        <v/>
      </c>
      <c r="AQT82" s="123" t="str">
        <f t="shared" si="119"/>
        <v/>
      </c>
      <c r="AQU82" s="123" t="str">
        <f t="shared" si="119"/>
        <v/>
      </c>
      <c r="AQV82" s="123" t="str">
        <f t="shared" si="119"/>
        <v/>
      </c>
      <c r="AQW82" s="123" t="str">
        <f t="shared" si="119"/>
        <v/>
      </c>
      <c r="AQX82" s="123" t="str">
        <f t="shared" si="119"/>
        <v/>
      </c>
      <c r="AQY82" s="123" t="str">
        <f t="shared" si="119"/>
        <v/>
      </c>
      <c r="AQZ82" s="123" t="str">
        <f t="shared" si="119"/>
        <v/>
      </c>
      <c r="ARA82" s="123" t="str">
        <f t="shared" si="119"/>
        <v/>
      </c>
      <c r="ARB82" s="123" t="str">
        <f t="shared" si="119"/>
        <v/>
      </c>
      <c r="ARC82" s="123" t="str">
        <f t="shared" si="119"/>
        <v/>
      </c>
      <c r="ARD82" s="123" t="str">
        <f t="shared" si="119"/>
        <v/>
      </c>
      <c r="ARE82" s="123" t="str">
        <f t="shared" si="119"/>
        <v/>
      </c>
      <c r="ARF82" s="123" t="str">
        <f t="shared" si="119"/>
        <v/>
      </c>
      <c r="ARG82" s="123" t="str">
        <f t="shared" si="119"/>
        <v/>
      </c>
      <c r="ARH82" s="123" t="str">
        <f t="shared" si="119"/>
        <v/>
      </c>
      <c r="ARI82" s="123" t="str">
        <f t="shared" si="119"/>
        <v/>
      </c>
      <c r="ARJ82" s="123" t="str">
        <f t="shared" si="119"/>
        <v/>
      </c>
      <c r="ARK82" s="123" t="str">
        <f t="shared" ref="ARK82:ATV82" si="120">IF(ISNUMBER(outYear),ARK50+ARK56+ARK62+ARK79,"")</f>
        <v/>
      </c>
      <c r="ARL82" s="123" t="str">
        <f t="shared" si="120"/>
        <v/>
      </c>
      <c r="ARM82" s="123" t="str">
        <f t="shared" si="120"/>
        <v/>
      </c>
      <c r="ARN82" s="123" t="str">
        <f t="shared" si="120"/>
        <v/>
      </c>
      <c r="ARO82" s="123" t="str">
        <f t="shared" si="120"/>
        <v/>
      </c>
      <c r="ARP82" s="123" t="str">
        <f t="shared" si="120"/>
        <v/>
      </c>
      <c r="ARQ82" s="123" t="str">
        <f t="shared" si="120"/>
        <v/>
      </c>
      <c r="ARR82" s="123" t="str">
        <f t="shared" si="120"/>
        <v/>
      </c>
      <c r="ARS82" s="123" t="str">
        <f t="shared" si="120"/>
        <v/>
      </c>
      <c r="ART82" s="123" t="str">
        <f t="shared" si="120"/>
        <v/>
      </c>
      <c r="ARU82" s="123" t="str">
        <f t="shared" si="120"/>
        <v/>
      </c>
      <c r="ARV82" s="123" t="str">
        <f t="shared" si="120"/>
        <v/>
      </c>
      <c r="ARW82" s="123" t="str">
        <f t="shared" si="120"/>
        <v/>
      </c>
      <c r="ARX82" s="123" t="str">
        <f t="shared" si="120"/>
        <v/>
      </c>
      <c r="ARY82" s="123" t="str">
        <f t="shared" si="120"/>
        <v/>
      </c>
      <c r="ARZ82" s="123" t="str">
        <f t="shared" si="120"/>
        <v/>
      </c>
      <c r="ASA82" s="123" t="str">
        <f t="shared" si="120"/>
        <v/>
      </c>
      <c r="ASB82" s="123" t="str">
        <f t="shared" si="120"/>
        <v/>
      </c>
      <c r="ASC82" s="123" t="str">
        <f t="shared" si="120"/>
        <v/>
      </c>
      <c r="ASD82" s="123" t="str">
        <f t="shared" si="120"/>
        <v/>
      </c>
      <c r="ASE82" s="123" t="str">
        <f t="shared" si="120"/>
        <v/>
      </c>
      <c r="ASF82" s="123" t="str">
        <f t="shared" si="120"/>
        <v/>
      </c>
      <c r="ASG82" s="123" t="str">
        <f t="shared" si="120"/>
        <v/>
      </c>
      <c r="ASH82" s="123" t="str">
        <f t="shared" si="120"/>
        <v/>
      </c>
      <c r="ASI82" s="123" t="str">
        <f t="shared" si="120"/>
        <v/>
      </c>
      <c r="ASJ82" s="123" t="str">
        <f t="shared" si="120"/>
        <v/>
      </c>
      <c r="ASK82" s="123" t="str">
        <f t="shared" si="120"/>
        <v/>
      </c>
      <c r="ASL82" s="123" t="str">
        <f t="shared" si="120"/>
        <v/>
      </c>
      <c r="ASM82" s="123" t="str">
        <f t="shared" si="120"/>
        <v/>
      </c>
      <c r="ASN82" s="123" t="str">
        <f t="shared" si="120"/>
        <v/>
      </c>
      <c r="ASO82" s="123" t="str">
        <f t="shared" si="120"/>
        <v/>
      </c>
      <c r="ASP82" s="123" t="str">
        <f t="shared" si="120"/>
        <v/>
      </c>
      <c r="ASQ82" s="123" t="str">
        <f t="shared" si="120"/>
        <v/>
      </c>
      <c r="ASR82" s="123" t="str">
        <f t="shared" si="120"/>
        <v/>
      </c>
      <c r="ASS82" s="123" t="str">
        <f t="shared" si="120"/>
        <v/>
      </c>
      <c r="AST82" s="123" t="str">
        <f t="shared" si="120"/>
        <v/>
      </c>
      <c r="ASU82" s="123" t="str">
        <f t="shared" si="120"/>
        <v/>
      </c>
      <c r="ASV82" s="123" t="str">
        <f t="shared" si="120"/>
        <v/>
      </c>
      <c r="ASW82" s="123" t="str">
        <f t="shared" si="120"/>
        <v/>
      </c>
      <c r="ASX82" s="123" t="str">
        <f t="shared" si="120"/>
        <v/>
      </c>
      <c r="ASY82" s="123" t="str">
        <f t="shared" si="120"/>
        <v/>
      </c>
      <c r="ASZ82" s="123" t="str">
        <f t="shared" si="120"/>
        <v/>
      </c>
      <c r="ATA82" s="123" t="str">
        <f t="shared" si="120"/>
        <v/>
      </c>
      <c r="ATB82" s="123" t="str">
        <f t="shared" si="120"/>
        <v/>
      </c>
      <c r="ATC82" s="123" t="str">
        <f t="shared" si="120"/>
        <v/>
      </c>
      <c r="ATD82" s="123" t="str">
        <f t="shared" si="120"/>
        <v/>
      </c>
      <c r="ATE82" s="123" t="str">
        <f t="shared" si="120"/>
        <v/>
      </c>
      <c r="ATF82" s="123" t="str">
        <f t="shared" si="120"/>
        <v/>
      </c>
      <c r="ATG82" s="123" t="str">
        <f t="shared" si="120"/>
        <v/>
      </c>
      <c r="ATH82" s="123" t="str">
        <f t="shared" si="120"/>
        <v/>
      </c>
      <c r="ATI82" s="123" t="str">
        <f t="shared" si="120"/>
        <v/>
      </c>
      <c r="ATJ82" s="123" t="str">
        <f t="shared" si="120"/>
        <v/>
      </c>
      <c r="ATK82" s="123" t="str">
        <f t="shared" si="120"/>
        <v/>
      </c>
      <c r="ATL82" s="123" t="str">
        <f t="shared" si="120"/>
        <v/>
      </c>
      <c r="ATM82" s="123" t="str">
        <f t="shared" si="120"/>
        <v/>
      </c>
      <c r="ATN82" s="123" t="str">
        <f t="shared" si="120"/>
        <v/>
      </c>
      <c r="ATO82" s="123" t="str">
        <f t="shared" si="120"/>
        <v/>
      </c>
      <c r="ATP82" s="123" t="str">
        <f t="shared" si="120"/>
        <v/>
      </c>
      <c r="ATQ82" s="123" t="str">
        <f t="shared" si="120"/>
        <v/>
      </c>
      <c r="ATR82" s="123" t="str">
        <f t="shared" si="120"/>
        <v/>
      </c>
      <c r="ATS82" s="123" t="str">
        <f t="shared" si="120"/>
        <v/>
      </c>
      <c r="ATT82" s="123" t="str">
        <f t="shared" si="120"/>
        <v/>
      </c>
      <c r="ATU82" s="123" t="str">
        <f t="shared" si="120"/>
        <v/>
      </c>
      <c r="ATV82" s="123" t="str">
        <f t="shared" si="120"/>
        <v/>
      </c>
      <c r="ATW82" s="123" t="str">
        <f t="shared" ref="ATW82:AWH82" si="121">IF(ISNUMBER(outYear),ATW50+ATW56+ATW62+ATW79,"")</f>
        <v/>
      </c>
      <c r="ATX82" s="123" t="str">
        <f t="shared" si="121"/>
        <v/>
      </c>
      <c r="ATY82" s="123" t="str">
        <f t="shared" si="121"/>
        <v/>
      </c>
      <c r="ATZ82" s="123" t="str">
        <f t="shared" si="121"/>
        <v/>
      </c>
      <c r="AUA82" s="123" t="str">
        <f t="shared" si="121"/>
        <v/>
      </c>
      <c r="AUB82" s="123" t="str">
        <f t="shared" si="121"/>
        <v/>
      </c>
      <c r="AUC82" s="123" t="str">
        <f t="shared" si="121"/>
        <v/>
      </c>
      <c r="AUD82" s="123" t="str">
        <f t="shared" si="121"/>
        <v/>
      </c>
      <c r="AUE82" s="123" t="str">
        <f t="shared" si="121"/>
        <v/>
      </c>
      <c r="AUF82" s="123" t="str">
        <f t="shared" si="121"/>
        <v/>
      </c>
      <c r="AUG82" s="123" t="str">
        <f t="shared" si="121"/>
        <v/>
      </c>
      <c r="AUH82" s="123" t="str">
        <f t="shared" si="121"/>
        <v/>
      </c>
      <c r="AUI82" s="123" t="str">
        <f t="shared" si="121"/>
        <v/>
      </c>
      <c r="AUJ82" s="123" t="str">
        <f t="shared" si="121"/>
        <v/>
      </c>
      <c r="AUK82" s="123" t="str">
        <f t="shared" si="121"/>
        <v/>
      </c>
      <c r="AUL82" s="123" t="str">
        <f t="shared" si="121"/>
        <v/>
      </c>
      <c r="AUM82" s="123" t="str">
        <f t="shared" si="121"/>
        <v/>
      </c>
      <c r="AUN82" s="123" t="str">
        <f t="shared" si="121"/>
        <v/>
      </c>
      <c r="AUO82" s="123" t="str">
        <f t="shared" si="121"/>
        <v/>
      </c>
      <c r="AUP82" s="123" t="str">
        <f t="shared" si="121"/>
        <v/>
      </c>
      <c r="AUQ82" s="123" t="str">
        <f t="shared" si="121"/>
        <v/>
      </c>
      <c r="AUR82" s="123" t="str">
        <f t="shared" si="121"/>
        <v/>
      </c>
      <c r="AUS82" s="123" t="str">
        <f t="shared" si="121"/>
        <v/>
      </c>
      <c r="AUT82" s="123" t="str">
        <f t="shared" si="121"/>
        <v/>
      </c>
      <c r="AUU82" s="123" t="str">
        <f t="shared" si="121"/>
        <v/>
      </c>
      <c r="AUV82" s="123" t="str">
        <f t="shared" si="121"/>
        <v/>
      </c>
      <c r="AUW82" s="123" t="str">
        <f t="shared" si="121"/>
        <v/>
      </c>
      <c r="AUX82" s="123" t="str">
        <f t="shared" si="121"/>
        <v/>
      </c>
      <c r="AUY82" s="123" t="str">
        <f t="shared" si="121"/>
        <v/>
      </c>
      <c r="AUZ82" s="123" t="str">
        <f t="shared" si="121"/>
        <v/>
      </c>
      <c r="AVA82" s="123" t="str">
        <f t="shared" si="121"/>
        <v/>
      </c>
      <c r="AVB82" s="123" t="str">
        <f t="shared" si="121"/>
        <v/>
      </c>
      <c r="AVC82" s="123" t="str">
        <f t="shared" si="121"/>
        <v/>
      </c>
      <c r="AVD82" s="123" t="str">
        <f t="shared" si="121"/>
        <v/>
      </c>
      <c r="AVE82" s="123" t="str">
        <f t="shared" si="121"/>
        <v/>
      </c>
      <c r="AVF82" s="123" t="str">
        <f t="shared" si="121"/>
        <v/>
      </c>
      <c r="AVG82" s="123" t="str">
        <f t="shared" si="121"/>
        <v/>
      </c>
      <c r="AVH82" s="123" t="str">
        <f t="shared" si="121"/>
        <v/>
      </c>
      <c r="AVI82" s="123" t="str">
        <f t="shared" si="121"/>
        <v/>
      </c>
      <c r="AVJ82" s="123" t="str">
        <f t="shared" si="121"/>
        <v/>
      </c>
      <c r="AVK82" s="123" t="str">
        <f t="shared" si="121"/>
        <v/>
      </c>
      <c r="AVL82" s="123" t="str">
        <f t="shared" si="121"/>
        <v/>
      </c>
      <c r="AVM82" s="123" t="str">
        <f t="shared" si="121"/>
        <v/>
      </c>
      <c r="AVN82" s="123" t="str">
        <f t="shared" si="121"/>
        <v/>
      </c>
      <c r="AVO82" s="123" t="str">
        <f t="shared" si="121"/>
        <v/>
      </c>
      <c r="AVP82" s="123" t="str">
        <f t="shared" si="121"/>
        <v/>
      </c>
      <c r="AVQ82" s="123" t="str">
        <f t="shared" si="121"/>
        <v/>
      </c>
      <c r="AVR82" s="123" t="str">
        <f t="shared" si="121"/>
        <v/>
      </c>
      <c r="AVS82" s="123" t="str">
        <f t="shared" si="121"/>
        <v/>
      </c>
      <c r="AVT82" s="123" t="str">
        <f t="shared" si="121"/>
        <v/>
      </c>
      <c r="AVU82" s="123" t="str">
        <f t="shared" si="121"/>
        <v/>
      </c>
      <c r="AVV82" s="123" t="str">
        <f t="shared" si="121"/>
        <v/>
      </c>
      <c r="AVW82" s="123" t="str">
        <f t="shared" si="121"/>
        <v/>
      </c>
      <c r="AVX82" s="123" t="str">
        <f t="shared" si="121"/>
        <v/>
      </c>
      <c r="AVY82" s="123" t="str">
        <f t="shared" si="121"/>
        <v/>
      </c>
      <c r="AVZ82" s="123" t="str">
        <f t="shared" si="121"/>
        <v/>
      </c>
      <c r="AWA82" s="123" t="str">
        <f t="shared" si="121"/>
        <v/>
      </c>
      <c r="AWB82" s="123" t="str">
        <f t="shared" si="121"/>
        <v/>
      </c>
      <c r="AWC82" s="123" t="str">
        <f t="shared" si="121"/>
        <v/>
      </c>
      <c r="AWD82" s="123" t="str">
        <f t="shared" si="121"/>
        <v/>
      </c>
      <c r="AWE82" s="123" t="str">
        <f t="shared" si="121"/>
        <v/>
      </c>
      <c r="AWF82" s="123" t="str">
        <f t="shared" si="121"/>
        <v/>
      </c>
      <c r="AWG82" s="123" t="str">
        <f t="shared" si="121"/>
        <v/>
      </c>
      <c r="AWH82" s="123" t="str">
        <f t="shared" si="121"/>
        <v/>
      </c>
      <c r="AWI82" s="123" t="str">
        <f t="shared" ref="AWI82:AYT82" si="122">IF(ISNUMBER(outYear),AWI50+AWI56+AWI62+AWI79,"")</f>
        <v/>
      </c>
      <c r="AWJ82" s="123" t="str">
        <f t="shared" si="122"/>
        <v/>
      </c>
      <c r="AWK82" s="123" t="str">
        <f t="shared" si="122"/>
        <v/>
      </c>
      <c r="AWL82" s="123" t="str">
        <f t="shared" si="122"/>
        <v/>
      </c>
      <c r="AWM82" s="123" t="str">
        <f t="shared" si="122"/>
        <v/>
      </c>
      <c r="AWN82" s="123" t="str">
        <f t="shared" si="122"/>
        <v/>
      </c>
      <c r="AWO82" s="123" t="str">
        <f t="shared" si="122"/>
        <v/>
      </c>
      <c r="AWP82" s="123" t="str">
        <f t="shared" si="122"/>
        <v/>
      </c>
      <c r="AWQ82" s="123" t="str">
        <f t="shared" si="122"/>
        <v/>
      </c>
      <c r="AWR82" s="123" t="str">
        <f t="shared" si="122"/>
        <v/>
      </c>
      <c r="AWS82" s="123" t="str">
        <f t="shared" si="122"/>
        <v/>
      </c>
      <c r="AWT82" s="123" t="str">
        <f t="shared" si="122"/>
        <v/>
      </c>
      <c r="AWU82" s="123" t="str">
        <f t="shared" si="122"/>
        <v/>
      </c>
      <c r="AWV82" s="123" t="str">
        <f t="shared" si="122"/>
        <v/>
      </c>
      <c r="AWW82" s="123" t="str">
        <f t="shared" si="122"/>
        <v/>
      </c>
      <c r="AWX82" s="123" t="str">
        <f t="shared" si="122"/>
        <v/>
      </c>
      <c r="AWY82" s="123" t="str">
        <f t="shared" si="122"/>
        <v/>
      </c>
      <c r="AWZ82" s="123" t="str">
        <f t="shared" si="122"/>
        <v/>
      </c>
      <c r="AXA82" s="123" t="str">
        <f t="shared" si="122"/>
        <v/>
      </c>
      <c r="AXB82" s="123" t="str">
        <f t="shared" si="122"/>
        <v/>
      </c>
      <c r="AXC82" s="123" t="str">
        <f t="shared" si="122"/>
        <v/>
      </c>
      <c r="AXD82" s="123" t="str">
        <f t="shared" si="122"/>
        <v/>
      </c>
      <c r="AXE82" s="123" t="str">
        <f t="shared" si="122"/>
        <v/>
      </c>
      <c r="AXF82" s="123" t="str">
        <f t="shared" si="122"/>
        <v/>
      </c>
      <c r="AXG82" s="123" t="str">
        <f t="shared" si="122"/>
        <v/>
      </c>
      <c r="AXH82" s="123" t="str">
        <f t="shared" si="122"/>
        <v/>
      </c>
      <c r="AXI82" s="123" t="str">
        <f t="shared" si="122"/>
        <v/>
      </c>
      <c r="AXJ82" s="123" t="str">
        <f t="shared" si="122"/>
        <v/>
      </c>
      <c r="AXK82" s="123" t="str">
        <f t="shared" si="122"/>
        <v/>
      </c>
      <c r="AXL82" s="123" t="str">
        <f t="shared" si="122"/>
        <v/>
      </c>
      <c r="AXM82" s="123" t="str">
        <f t="shared" si="122"/>
        <v/>
      </c>
      <c r="AXN82" s="123" t="str">
        <f t="shared" si="122"/>
        <v/>
      </c>
      <c r="AXO82" s="123" t="str">
        <f t="shared" si="122"/>
        <v/>
      </c>
      <c r="AXP82" s="123" t="str">
        <f t="shared" si="122"/>
        <v/>
      </c>
      <c r="AXQ82" s="123" t="str">
        <f t="shared" si="122"/>
        <v/>
      </c>
      <c r="AXR82" s="123" t="str">
        <f t="shared" si="122"/>
        <v/>
      </c>
      <c r="AXS82" s="123" t="str">
        <f t="shared" si="122"/>
        <v/>
      </c>
      <c r="AXT82" s="123" t="str">
        <f t="shared" si="122"/>
        <v/>
      </c>
      <c r="AXU82" s="123" t="str">
        <f t="shared" si="122"/>
        <v/>
      </c>
      <c r="AXV82" s="123" t="str">
        <f t="shared" si="122"/>
        <v/>
      </c>
      <c r="AXW82" s="123" t="str">
        <f t="shared" si="122"/>
        <v/>
      </c>
      <c r="AXX82" s="123" t="str">
        <f t="shared" si="122"/>
        <v/>
      </c>
      <c r="AXY82" s="123" t="str">
        <f t="shared" si="122"/>
        <v/>
      </c>
      <c r="AXZ82" s="123" t="str">
        <f t="shared" si="122"/>
        <v/>
      </c>
      <c r="AYA82" s="123" t="str">
        <f t="shared" si="122"/>
        <v/>
      </c>
      <c r="AYB82" s="123" t="str">
        <f t="shared" si="122"/>
        <v/>
      </c>
      <c r="AYC82" s="123" t="str">
        <f t="shared" si="122"/>
        <v/>
      </c>
      <c r="AYD82" s="123" t="str">
        <f t="shared" si="122"/>
        <v/>
      </c>
      <c r="AYE82" s="123" t="str">
        <f t="shared" si="122"/>
        <v/>
      </c>
      <c r="AYF82" s="123" t="str">
        <f t="shared" si="122"/>
        <v/>
      </c>
      <c r="AYG82" s="123" t="str">
        <f t="shared" si="122"/>
        <v/>
      </c>
      <c r="AYH82" s="123" t="str">
        <f t="shared" si="122"/>
        <v/>
      </c>
      <c r="AYI82" s="123" t="str">
        <f t="shared" si="122"/>
        <v/>
      </c>
      <c r="AYJ82" s="123" t="str">
        <f t="shared" si="122"/>
        <v/>
      </c>
      <c r="AYK82" s="123" t="str">
        <f t="shared" si="122"/>
        <v/>
      </c>
      <c r="AYL82" s="123" t="str">
        <f t="shared" si="122"/>
        <v/>
      </c>
      <c r="AYM82" s="123" t="str">
        <f t="shared" si="122"/>
        <v/>
      </c>
      <c r="AYN82" s="123" t="str">
        <f t="shared" si="122"/>
        <v/>
      </c>
      <c r="AYO82" s="123" t="str">
        <f t="shared" si="122"/>
        <v/>
      </c>
      <c r="AYP82" s="123" t="str">
        <f t="shared" si="122"/>
        <v/>
      </c>
      <c r="AYQ82" s="123" t="str">
        <f t="shared" si="122"/>
        <v/>
      </c>
      <c r="AYR82" s="123" t="str">
        <f t="shared" si="122"/>
        <v/>
      </c>
      <c r="AYS82" s="123" t="str">
        <f t="shared" si="122"/>
        <v/>
      </c>
      <c r="AYT82" s="123" t="str">
        <f t="shared" si="122"/>
        <v/>
      </c>
      <c r="AYU82" s="123" t="str">
        <f t="shared" ref="AYU82:BBF82" si="123">IF(ISNUMBER(outYear),AYU50+AYU56+AYU62+AYU79,"")</f>
        <v/>
      </c>
      <c r="AYV82" s="123" t="str">
        <f t="shared" si="123"/>
        <v/>
      </c>
      <c r="AYW82" s="123" t="str">
        <f t="shared" si="123"/>
        <v/>
      </c>
      <c r="AYX82" s="123" t="str">
        <f t="shared" si="123"/>
        <v/>
      </c>
      <c r="AYY82" s="123" t="str">
        <f t="shared" si="123"/>
        <v/>
      </c>
      <c r="AYZ82" s="123" t="str">
        <f t="shared" si="123"/>
        <v/>
      </c>
      <c r="AZA82" s="123" t="str">
        <f t="shared" si="123"/>
        <v/>
      </c>
      <c r="AZB82" s="123" t="str">
        <f t="shared" si="123"/>
        <v/>
      </c>
      <c r="AZC82" s="123" t="str">
        <f t="shared" si="123"/>
        <v/>
      </c>
      <c r="AZD82" s="123" t="str">
        <f t="shared" si="123"/>
        <v/>
      </c>
      <c r="AZE82" s="123" t="str">
        <f t="shared" si="123"/>
        <v/>
      </c>
      <c r="AZF82" s="123" t="str">
        <f t="shared" si="123"/>
        <v/>
      </c>
      <c r="AZG82" s="123" t="str">
        <f t="shared" si="123"/>
        <v/>
      </c>
      <c r="AZH82" s="123" t="str">
        <f t="shared" si="123"/>
        <v/>
      </c>
      <c r="AZI82" s="123" t="str">
        <f t="shared" si="123"/>
        <v/>
      </c>
      <c r="AZJ82" s="123" t="str">
        <f t="shared" si="123"/>
        <v/>
      </c>
      <c r="AZK82" s="123" t="str">
        <f t="shared" si="123"/>
        <v/>
      </c>
      <c r="AZL82" s="123" t="str">
        <f t="shared" si="123"/>
        <v/>
      </c>
      <c r="AZM82" s="123" t="str">
        <f t="shared" si="123"/>
        <v/>
      </c>
      <c r="AZN82" s="123" t="str">
        <f t="shared" si="123"/>
        <v/>
      </c>
      <c r="AZO82" s="123" t="str">
        <f t="shared" si="123"/>
        <v/>
      </c>
      <c r="AZP82" s="123" t="str">
        <f t="shared" si="123"/>
        <v/>
      </c>
      <c r="AZQ82" s="123" t="str">
        <f t="shared" si="123"/>
        <v/>
      </c>
      <c r="AZR82" s="123" t="str">
        <f t="shared" si="123"/>
        <v/>
      </c>
      <c r="AZS82" s="123" t="str">
        <f t="shared" si="123"/>
        <v/>
      </c>
      <c r="AZT82" s="123" t="str">
        <f t="shared" si="123"/>
        <v/>
      </c>
      <c r="AZU82" s="123" t="str">
        <f t="shared" si="123"/>
        <v/>
      </c>
      <c r="AZV82" s="123" t="str">
        <f t="shared" si="123"/>
        <v/>
      </c>
      <c r="AZW82" s="123" t="str">
        <f t="shared" si="123"/>
        <v/>
      </c>
      <c r="AZX82" s="123" t="str">
        <f t="shared" si="123"/>
        <v/>
      </c>
      <c r="AZY82" s="123" t="str">
        <f t="shared" si="123"/>
        <v/>
      </c>
      <c r="AZZ82" s="123" t="str">
        <f t="shared" si="123"/>
        <v/>
      </c>
      <c r="BAA82" s="123" t="str">
        <f t="shared" si="123"/>
        <v/>
      </c>
      <c r="BAB82" s="123" t="str">
        <f t="shared" si="123"/>
        <v/>
      </c>
      <c r="BAC82" s="123" t="str">
        <f t="shared" si="123"/>
        <v/>
      </c>
      <c r="BAD82" s="123" t="str">
        <f t="shared" si="123"/>
        <v/>
      </c>
      <c r="BAE82" s="123" t="str">
        <f t="shared" si="123"/>
        <v/>
      </c>
      <c r="BAF82" s="123" t="str">
        <f t="shared" si="123"/>
        <v/>
      </c>
      <c r="BAG82" s="123" t="str">
        <f t="shared" si="123"/>
        <v/>
      </c>
      <c r="BAH82" s="123" t="str">
        <f t="shared" si="123"/>
        <v/>
      </c>
      <c r="BAI82" s="123" t="str">
        <f t="shared" si="123"/>
        <v/>
      </c>
      <c r="BAJ82" s="123" t="str">
        <f t="shared" si="123"/>
        <v/>
      </c>
      <c r="BAK82" s="123" t="str">
        <f t="shared" si="123"/>
        <v/>
      </c>
      <c r="BAL82" s="123" t="str">
        <f t="shared" si="123"/>
        <v/>
      </c>
      <c r="BAM82" s="123" t="str">
        <f t="shared" si="123"/>
        <v/>
      </c>
      <c r="BAN82" s="123" t="str">
        <f t="shared" si="123"/>
        <v/>
      </c>
      <c r="BAO82" s="123" t="str">
        <f t="shared" si="123"/>
        <v/>
      </c>
      <c r="BAP82" s="123" t="str">
        <f t="shared" si="123"/>
        <v/>
      </c>
      <c r="BAQ82" s="123" t="str">
        <f t="shared" si="123"/>
        <v/>
      </c>
      <c r="BAR82" s="123" t="str">
        <f t="shared" si="123"/>
        <v/>
      </c>
      <c r="BAS82" s="123" t="str">
        <f t="shared" si="123"/>
        <v/>
      </c>
      <c r="BAT82" s="123" t="str">
        <f t="shared" si="123"/>
        <v/>
      </c>
      <c r="BAU82" s="123" t="str">
        <f t="shared" si="123"/>
        <v/>
      </c>
      <c r="BAV82" s="123" t="str">
        <f t="shared" si="123"/>
        <v/>
      </c>
      <c r="BAW82" s="123" t="str">
        <f t="shared" si="123"/>
        <v/>
      </c>
      <c r="BAX82" s="123" t="str">
        <f t="shared" si="123"/>
        <v/>
      </c>
      <c r="BAY82" s="123" t="str">
        <f t="shared" si="123"/>
        <v/>
      </c>
      <c r="BAZ82" s="123" t="str">
        <f t="shared" si="123"/>
        <v/>
      </c>
      <c r="BBA82" s="123" t="str">
        <f t="shared" si="123"/>
        <v/>
      </c>
      <c r="BBB82" s="123" t="str">
        <f t="shared" si="123"/>
        <v/>
      </c>
      <c r="BBC82" s="123" t="str">
        <f t="shared" si="123"/>
        <v/>
      </c>
      <c r="BBD82" s="123" t="str">
        <f t="shared" si="123"/>
        <v/>
      </c>
      <c r="BBE82" s="123" t="str">
        <f t="shared" si="123"/>
        <v/>
      </c>
      <c r="BBF82" s="123" t="str">
        <f t="shared" si="123"/>
        <v/>
      </c>
      <c r="BBG82" s="123" t="str">
        <f t="shared" ref="BBG82:BDR82" si="124">IF(ISNUMBER(outYear),BBG50+BBG56+BBG62+BBG79,"")</f>
        <v/>
      </c>
      <c r="BBH82" s="123" t="str">
        <f t="shared" si="124"/>
        <v/>
      </c>
      <c r="BBI82" s="123" t="str">
        <f t="shared" si="124"/>
        <v/>
      </c>
      <c r="BBJ82" s="123" t="str">
        <f t="shared" si="124"/>
        <v/>
      </c>
      <c r="BBK82" s="123" t="str">
        <f t="shared" si="124"/>
        <v/>
      </c>
      <c r="BBL82" s="123" t="str">
        <f t="shared" si="124"/>
        <v/>
      </c>
      <c r="BBM82" s="123" t="str">
        <f t="shared" si="124"/>
        <v/>
      </c>
      <c r="BBN82" s="123" t="str">
        <f t="shared" si="124"/>
        <v/>
      </c>
      <c r="BBO82" s="123" t="str">
        <f t="shared" si="124"/>
        <v/>
      </c>
      <c r="BBP82" s="123" t="str">
        <f t="shared" si="124"/>
        <v/>
      </c>
      <c r="BBQ82" s="123" t="str">
        <f t="shared" si="124"/>
        <v/>
      </c>
      <c r="BBR82" s="123" t="str">
        <f t="shared" si="124"/>
        <v/>
      </c>
      <c r="BBS82" s="123" t="str">
        <f t="shared" si="124"/>
        <v/>
      </c>
      <c r="BBT82" s="123" t="str">
        <f t="shared" si="124"/>
        <v/>
      </c>
      <c r="BBU82" s="123" t="str">
        <f t="shared" si="124"/>
        <v/>
      </c>
      <c r="BBV82" s="123" t="str">
        <f t="shared" si="124"/>
        <v/>
      </c>
      <c r="BBW82" s="123" t="str">
        <f t="shared" si="124"/>
        <v/>
      </c>
      <c r="BBX82" s="123" t="str">
        <f t="shared" si="124"/>
        <v/>
      </c>
      <c r="BBY82" s="123" t="str">
        <f t="shared" si="124"/>
        <v/>
      </c>
      <c r="BBZ82" s="123" t="str">
        <f t="shared" si="124"/>
        <v/>
      </c>
      <c r="BCA82" s="123" t="str">
        <f t="shared" si="124"/>
        <v/>
      </c>
      <c r="BCB82" s="123" t="str">
        <f t="shared" si="124"/>
        <v/>
      </c>
      <c r="BCC82" s="123" t="str">
        <f t="shared" si="124"/>
        <v/>
      </c>
      <c r="BCD82" s="123" t="str">
        <f t="shared" si="124"/>
        <v/>
      </c>
      <c r="BCE82" s="123" t="str">
        <f t="shared" si="124"/>
        <v/>
      </c>
      <c r="BCF82" s="123" t="str">
        <f t="shared" si="124"/>
        <v/>
      </c>
      <c r="BCG82" s="123" t="str">
        <f t="shared" si="124"/>
        <v/>
      </c>
      <c r="BCH82" s="123" t="str">
        <f t="shared" si="124"/>
        <v/>
      </c>
      <c r="BCI82" s="123" t="str">
        <f t="shared" si="124"/>
        <v/>
      </c>
      <c r="BCJ82" s="123" t="str">
        <f t="shared" si="124"/>
        <v/>
      </c>
      <c r="BCK82" s="123" t="str">
        <f t="shared" si="124"/>
        <v/>
      </c>
      <c r="BCL82" s="123" t="str">
        <f t="shared" si="124"/>
        <v/>
      </c>
      <c r="BCM82" s="123" t="str">
        <f t="shared" si="124"/>
        <v/>
      </c>
      <c r="BCN82" s="123" t="str">
        <f t="shared" si="124"/>
        <v/>
      </c>
      <c r="BCO82" s="123" t="str">
        <f t="shared" si="124"/>
        <v/>
      </c>
      <c r="BCP82" s="123" t="str">
        <f t="shared" si="124"/>
        <v/>
      </c>
      <c r="BCQ82" s="123" t="str">
        <f t="shared" si="124"/>
        <v/>
      </c>
      <c r="BCR82" s="123" t="str">
        <f t="shared" si="124"/>
        <v/>
      </c>
      <c r="BCS82" s="123" t="str">
        <f t="shared" si="124"/>
        <v/>
      </c>
      <c r="BCT82" s="123" t="str">
        <f t="shared" si="124"/>
        <v/>
      </c>
      <c r="BCU82" s="123" t="str">
        <f t="shared" si="124"/>
        <v/>
      </c>
      <c r="BCV82" s="123" t="str">
        <f t="shared" si="124"/>
        <v/>
      </c>
      <c r="BCW82" s="123" t="str">
        <f t="shared" si="124"/>
        <v/>
      </c>
      <c r="BCX82" s="123" t="str">
        <f t="shared" si="124"/>
        <v/>
      </c>
      <c r="BCY82" s="123" t="str">
        <f t="shared" si="124"/>
        <v/>
      </c>
      <c r="BCZ82" s="123" t="str">
        <f t="shared" si="124"/>
        <v/>
      </c>
      <c r="BDA82" s="123" t="str">
        <f t="shared" si="124"/>
        <v/>
      </c>
      <c r="BDB82" s="123" t="str">
        <f t="shared" si="124"/>
        <v/>
      </c>
      <c r="BDC82" s="123" t="str">
        <f t="shared" si="124"/>
        <v/>
      </c>
      <c r="BDD82" s="123" t="str">
        <f t="shared" si="124"/>
        <v/>
      </c>
      <c r="BDE82" s="123" t="str">
        <f t="shared" si="124"/>
        <v/>
      </c>
      <c r="BDF82" s="123" t="str">
        <f t="shared" si="124"/>
        <v/>
      </c>
      <c r="BDG82" s="123" t="str">
        <f t="shared" si="124"/>
        <v/>
      </c>
      <c r="BDH82" s="123" t="str">
        <f t="shared" si="124"/>
        <v/>
      </c>
      <c r="BDI82" s="123" t="str">
        <f t="shared" si="124"/>
        <v/>
      </c>
      <c r="BDJ82" s="123" t="str">
        <f t="shared" si="124"/>
        <v/>
      </c>
      <c r="BDK82" s="123" t="str">
        <f t="shared" si="124"/>
        <v/>
      </c>
      <c r="BDL82" s="123" t="str">
        <f t="shared" si="124"/>
        <v/>
      </c>
      <c r="BDM82" s="123" t="str">
        <f t="shared" si="124"/>
        <v/>
      </c>
      <c r="BDN82" s="123" t="str">
        <f t="shared" si="124"/>
        <v/>
      </c>
      <c r="BDO82" s="123" t="str">
        <f t="shared" si="124"/>
        <v/>
      </c>
      <c r="BDP82" s="123" t="str">
        <f t="shared" si="124"/>
        <v/>
      </c>
      <c r="BDQ82" s="123" t="str">
        <f t="shared" si="124"/>
        <v/>
      </c>
      <c r="BDR82" s="123" t="str">
        <f t="shared" si="124"/>
        <v/>
      </c>
      <c r="BDS82" s="123" t="str">
        <f t="shared" ref="BDS82:BGD82" si="125">IF(ISNUMBER(outYear),BDS50+BDS56+BDS62+BDS79,"")</f>
        <v/>
      </c>
      <c r="BDT82" s="123" t="str">
        <f t="shared" si="125"/>
        <v/>
      </c>
      <c r="BDU82" s="123" t="str">
        <f t="shared" si="125"/>
        <v/>
      </c>
      <c r="BDV82" s="123" t="str">
        <f t="shared" si="125"/>
        <v/>
      </c>
      <c r="BDW82" s="123" t="str">
        <f t="shared" si="125"/>
        <v/>
      </c>
      <c r="BDX82" s="123" t="str">
        <f t="shared" si="125"/>
        <v/>
      </c>
      <c r="BDY82" s="123" t="str">
        <f t="shared" si="125"/>
        <v/>
      </c>
      <c r="BDZ82" s="123" t="str">
        <f t="shared" si="125"/>
        <v/>
      </c>
      <c r="BEA82" s="123" t="str">
        <f t="shared" si="125"/>
        <v/>
      </c>
      <c r="BEB82" s="123" t="str">
        <f t="shared" si="125"/>
        <v/>
      </c>
      <c r="BEC82" s="123" t="str">
        <f t="shared" si="125"/>
        <v/>
      </c>
      <c r="BED82" s="123" t="str">
        <f t="shared" si="125"/>
        <v/>
      </c>
      <c r="BEE82" s="123" t="str">
        <f t="shared" si="125"/>
        <v/>
      </c>
      <c r="BEF82" s="123" t="str">
        <f t="shared" si="125"/>
        <v/>
      </c>
      <c r="BEG82" s="123" t="str">
        <f t="shared" si="125"/>
        <v/>
      </c>
      <c r="BEH82" s="123" t="str">
        <f t="shared" si="125"/>
        <v/>
      </c>
      <c r="BEI82" s="123" t="str">
        <f t="shared" si="125"/>
        <v/>
      </c>
      <c r="BEJ82" s="123" t="str">
        <f t="shared" si="125"/>
        <v/>
      </c>
      <c r="BEK82" s="123" t="str">
        <f t="shared" si="125"/>
        <v/>
      </c>
      <c r="BEL82" s="123" t="str">
        <f t="shared" si="125"/>
        <v/>
      </c>
      <c r="BEM82" s="123" t="str">
        <f t="shared" si="125"/>
        <v/>
      </c>
      <c r="BEN82" s="123" t="str">
        <f t="shared" si="125"/>
        <v/>
      </c>
      <c r="BEO82" s="123" t="str">
        <f t="shared" si="125"/>
        <v/>
      </c>
      <c r="BEP82" s="123" t="str">
        <f t="shared" si="125"/>
        <v/>
      </c>
      <c r="BEQ82" s="123" t="str">
        <f t="shared" si="125"/>
        <v/>
      </c>
      <c r="BER82" s="123" t="str">
        <f t="shared" si="125"/>
        <v/>
      </c>
      <c r="BES82" s="123" t="str">
        <f t="shared" si="125"/>
        <v/>
      </c>
      <c r="BET82" s="123" t="str">
        <f t="shared" si="125"/>
        <v/>
      </c>
      <c r="BEU82" s="123" t="str">
        <f t="shared" si="125"/>
        <v/>
      </c>
      <c r="BEV82" s="123" t="str">
        <f t="shared" si="125"/>
        <v/>
      </c>
      <c r="BEW82" s="123" t="str">
        <f t="shared" si="125"/>
        <v/>
      </c>
      <c r="BEX82" s="123" t="str">
        <f t="shared" si="125"/>
        <v/>
      </c>
      <c r="BEY82" s="123" t="str">
        <f t="shared" si="125"/>
        <v/>
      </c>
      <c r="BEZ82" s="123" t="str">
        <f t="shared" si="125"/>
        <v/>
      </c>
      <c r="BFA82" s="123" t="str">
        <f t="shared" si="125"/>
        <v/>
      </c>
      <c r="BFB82" s="123" t="str">
        <f t="shared" si="125"/>
        <v/>
      </c>
      <c r="BFC82" s="123" t="str">
        <f t="shared" si="125"/>
        <v/>
      </c>
      <c r="BFD82" s="123" t="str">
        <f t="shared" si="125"/>
        <v/>
      </c>
      <c r="BFE82" s="123" t="str">
        <f t="shared" si="125"/>
        <v/>
      </c>
      <c r="BFF82" s="123" t="str">
        <f t="shared" si="125"/>
        <v/>
      </c>
      <c r="BFG82" s="123" t="str">
        <f t="shared" si="125"/>
        <v/>
      </c>
      <c r="BFH82" s="123" t="str">
        <f t="shared" si="125"/>
        <v/>
      </c>
      <c r="BFI82" s="123" t="str">
        <f t="shared" si="125"/>
        <v/>
      </c>
      <c r="BFJ82" s="123" t="str">
        <f t="shared" si="125"/>
        <v/>
      </c>
      <c r="BFK82" s="123" t="str">
        <f t="shared" si="125"/>
        <v/>
      </c>
      <c r="BFL82" s="123" t="str">
        <f t="shared" si="125"/>
        <v/>
      </c>
      <c r="BFM82" s="123" t="str">
        <f t="shared" si="125"/>
        <v/>
      </c>
      <c r="BFN82" s="123" t="str">
        <f t="shared" si="125"/>
        <v/>
      </c>
      <c r="BFO82" s="123" t="str">
        <f t="shared" si="125"/>
        <v/>
      </c>
      <c r="BFP82" s="123" t="str">
        <f t="shared" si="125"/>
        <v/>
      </c>
      <c r="BFQ82" s="123" t="str">
        <f t="shared" si="125"/>
        <v/>
      </c>
      <c r="BFR82" s="123" t="str">
        <f t="shared" si="125"/>
        <v/>
      </c>
      <c r="BFS82" s="123" t="str">
        <f t="shared" si="125"/>
        <v/>
      </c>
      <c r="BFT82" s="123" t="str">
        <f t="shared" si="125"/>
        <v/>
      </c>
      <c r="BFU82" s="123" t="str">
        <f t="shared" si="125"/>
        <v/>
      </c>
      <c r="BFV82" s="123" t="str">
        <f t="shared" si="125"/>
        <v/>
      </c>
      <c r="BFW82" s="123" t="str">
        <f t="shared" si="125"/>
        <v/>
      </c>
      <c r="BFX82" s="123" t="str">
        <f t="shared" si="125"/>
        <v/>
      </c>
      <c r="BFY82" s="123" t="str">
        <f t="shared" si="125"/>
        <v/>
      </c>
      <c r="BFZ82" s="123" t="str">
        <f t="shared" si="125"/>
        <v/>
      </c>
      <c r="BGA82" s="123" t="str">
        <f t="shared" si="125"/>
        <v/>
      </c>
      <c r="BGB82" s="123" t="str">
        <f t="shared" si="125"/>
        <v/>
      </c>
      <c r="BGC82" s="123" t="str">
        <f t="shared" si="125"/>
        <v/>
      </c>
      <c r="BGD82" s="123" t="str">
        <f t="shared" si="125"/>
        <v/>
      </c>
      <c r="BGE82" s="123" t="str">
        <f t="shared" ref="BGE82:BIP82" si="126">IF(ISNUMBER(outYear),BGE50+BGE56+BGE62+BGE79,"")</f>
        <v/>
      </c>
      <c r="BGF82" s="123" t="str">
        <f t="shared" si="126"/>
        <v/>
      </c>
      <c r="BGG82" s="123" t="str">
        <f t="shared" si="126"/>
        <v/>
      </c>
      <c r="BGH82" s="123" t="str">
        <f t="shared" si="126"/>
        <v/>
      </c>
      <c r="BGI82" s="123" t="str">
        <f t="shared" si="126"/>
        <v/>
      </c>
      <c r="BGJ82" s="123" t="str">
        <f t="shared" si="126"/>
        <v/>
      </c>
      <c r="BGK82" s="123" t="str">
        <f t="shared" si="126"/>
        <v/>
      </c>
      <c r="BGL82" s="123" t="str">
        <f t="shared" si="126"/>
        <v/>
      </c>
      <c r="BGM82" s="123" t="str">
        <f t="shared" si="126"/>
        <v/>
      </c>
      <c r="BGN82" s="123" t="str">
        <f t="shared" si="126"/>
        <v/>
      </c>
      <c r="BGO82" s="123" t="str">
        <f t="shared" si="126"/>
        <v/>
      </c>
      <c r="BGP82" s="123" t="str">
        <f t="shared" si="126"/>
        <v/>
      </c>
      <c r="BGQ82" s="123" t="str">
        <f t="shared" si="126"/>
        <v/>
      </c>
      <c r="BGR82" s="123" t="str">
        <f t="shared" si="126"/>
        <v/>
      </c>
      <c r="BGS82" s="123" t="str">
        <f t="shared" si="126"/>
        <v/>
      </c>
      <c r="BGT82" s="123" t="str">
        <f t="shared" si="126"/>
        <v/>
      </c>
      <c r="BGU82" s="123" t="str">
        <f t="shared" si="126"/>
        <v/>
      </c>
      <c r="BGV82" s="123" t="str">
        <f t="shared" si="126"/>
        <v/>
      </c>
      <c r="BGW82" s="123" t="str">
        <f t="shared" si="126"/>
        <v/>
      </c>
      <c r="BGX82" s="123" t="str">
        <f t="shared" si="126"/>
        <v/>
      </c>
      <c r="BGY82" s="123" t="str">
        <f t="shared" si="126"/>
        <v/>
      </c>
      <c r="BGZ82" s="123" t="str">
        <f t="shared" si="126"/>
        <v/>
      </c>
      <c r="BHA82" s="123" t="str">
        <f t="shared" si="126"/>
        <v/>
      </c>
      <c r="BHB82" s="123" t="str">
        <f t="shared" si="126"/>
        <v/>
      </c>
      <c r="BHC82" s="123" t="str">
        <f t="shared" si="126"/>
        <v/>
      </c>
      <c r="BHD82" s="123" t="str">
        <f t="shared" si="126"/>
        <v/>
      </c>
      <c r="BHE82" s="123" t="str">
        <f t="shared" si="126"/>
        <v/>
      </c>
      <c r="BHF82" s="123" t="str">
        <f t="shared" si="126"/>
        <v/>
      </c>
      <c r="BHG82" s="123" t="str">
        <f t="shared" si="126"/>
        <v/>
      </c>
      <c r="BHH82" s="123" t="str">
        <f t="shared" si="126"/>
        <v/>
      </c>
      <c r="BHI82" s="123" t="str">
        <f t="shared" si="126"/>
        <v/>
      </c>
      <c r="BHJ82" s="123" t="str">
        <f t="shared" si="126"/>
        <v/>
      </c>
      <c r="BHK82" s="123" t="str">
        <f t="shared" si="126"/>
        <v/>
      </c>
      <c r="BHL82" s="123" t="str">
        <f t="shared" si="126"/>
        <v/>
      </c>
      <c r="BHM82" s="123" t="str">
        <f t="shared" si="126"/>
        <v/>
      </c>
      <c r="BHN82" s="123" t="str">
        <f t="shared" si="126"/>
        <v/>
      </c>
      <c r="BHO82" s="123" t="str">
        <f t="shared" si="126"/>
        <v/>
      </c>
      <c r="BHP82" s="123" t="str">
        <f t="shared" si="126"/>
        <v/>
      </c>
      <c r="BHQ82" s="123" t="str">
        <f t="shared" si="126"/>
        <v/>
      </c>
      <c r="BHR82" s="123" t="str">
        <f t="shared" si="126"/>
        <v/>
      </c>
      <c r="BHS82" s="123" t="str">
        <f t="shared" si="126"/>
        <v/>
      </c>
      <c r="BHT82" s="123" t="str">
        <f t="shared" si="126"/>
        <v/>
      </c>
      <c r="BHU82" s="123" t="str">
        <f t="shared" si="126"/>
        <v/>
      </c>
      <c r="BHV82" s="123" t="str">
        <f t="shared" si="126"/>
        <v/>
      </c>
      <c r="BHW82" s="123" t="str">
        <f t="shared" si="126"/>
        <v/>
      </c>
      <c r="BHX82" s="123" t="str">
        <f t="shared" si="126"/>
        <v/>
      </c>
      <c r="BHY82" s="123" t="str">
        <f t="shared" si="126"/>
        <v/>
      </c>
      <c r="BHZ82" s="123" t="str">
        <f t="shared" si="126"/>
        <v/>
      </c>
      <c r="BIA82" s="123" t="str">
        <f t="shared" si="126"/>
        <v/>
      </c>
      <c r="BIB82" s="123" t="str">
        <f t="shared" si="126"/>
        <v/>
      </c>
      <c r="BIC82" s="123" t="str">
        <f t="shared" si="126"/>
        <v/>
      </c>
      <c r="BID82" s="123" t="str">
        <f t="shared" si="126"/>
        <v/>
      </c>
      <c r="BIE82" s="123" t="str">
        <f t="shared" si="126"/>
        <v/>
      </c>
      <c r="BIF82" s="123" t="str">
        <f t="shared" si="126"/>
        <v/>
      </c>
      <c r="BIG82" s="123" t="str">
        <f t="shared" si="126"/>
        <v/>
      </c>
      <c r="BIH82" s="123" t="str">
        <f t="shared" si="126"/>
        <v/>
      </c>
      <c r="BII82" s="123" t="str">
        <f t="shared" si="126"/>
        <v/>
      </c>
      <c r="BIJ82" s="123" t="str">
        <f t="shared" si="126"/>
        <v/>
      </c>
      <c r="BIK82" s="123" t="str">
        <f t="shared" si="126"/>
        <v/>
      </c>
      <c r="BIL82" s="123" t="str">
        <f t="shared" si="126"/>
        <v/>
      </c>
      <c r="BIM82" s="123" t="str">
        <f t="shared" si="126"/>
        <v/>
      </c>
      <c r="BIN82" s="123" t="str">
        <f t="shared" si="126"/>
        <v/>
      </c>
      <c r="BIO82" s="123" t="str">
        <f t="shared" si="126"/>
        <v/>
      </c>
      <c r="BIP82" s="123" t="str">
        <f t="shared" si="126"/>
        <v/>
      </c>
      <c r="BIQ82" s="123" t="str">
        <f t="shared" ref="BIQ82:BLB82" si="127">IF(ISNUMBER(outYear),BIQ50+BIQ56+BIQ62+BIQ79,"")</f>
        <v/>
      </c>
      <c r="BIR82" s="123" t="str">
        <f t="shared" si="127"/>
        <v/>
      </c>
      <c r="BIS82" s="123" t="str">
        <f t="shared" si="127"/>
        <v/>
      </c>
      <c r="BIT82" s="123" t="str">
        <f t="shared" si="127"/>
        <v/>
      </c>
      <c r="BIU82" s="123" t="str">
        <f t="shared" si="127"/>
        <v/>
      </c>
      <c r="BIV82" s="123" t="str">
        <f t="shared" si="127"/>
        <v/>
      </c>
      <c r="BIW82" s="123" t="str">
        <f t="shared" si="127"/>
        <v/>
      </c>
      <c r="BIX82" s="123" t="str">
        <f t="shared" si="127"/>
        <v/>
      </c>
      <c r="BIY82" s="123" t="str">
        <f t="shared" si="127"/>
        <v/>
      </c>
      <c r="BIZ82" s="123" t="str">
        <f t="shared" si="127"/>
        <v/>
      </c>
      <c r="BJA82" s="123" t="str">
        <f t="shared" si="127"/>
        <v/>
      </c>
      <c r="BJB82" s="123" t="str">
        <f t="shared" si="127"/>
        <v/>
      </c>
      <c r="BJC82" s="123" t="str">
        <f t="shared" si="127"/>
        <v/>
      </c>
      <c r="BJD82" s="123" t="str">
        <f t="shared" si="127"/>
        <v/>
      </c>
      <c r="BJE82" s="123" t="str">
        <f t="shared" si="127"/>
        <v/>
      </c>
      <c r="BJF82" s="123" t="str">
        <f t="shared" si="127"/>
        <v/>
      </c>
      <c r="BJG82" s="123" t="str">
        <f t="shared" si="127"/>
        <v/>
      </c>
      <c r="BJH82" s="123" t="str">
        <f t="shared" si="127"/>
        <v/>
      </c>
      <c r="BJI82" s="123" t="str">
        <f t="shared" si="127"/>
        <v/>
      </c>
      <c r="BJJ82" s="123" t="str">
        <f t="shared" si="127"/>
        <v/>
      </c>
      <c r="BJK82" s="123" t="str">
        <f t="shared" si="127"/>
        <v/>
      </c>
      <c r="BJL82" s="123" t="str">
        <f t="shared" si="127"/>
        <v/>
      </c>
      <c r="BJM82" s="123" t="str">
        <f t="shared" si="127"/>
        <v/>
      </c>
      <c r="BJN82" s="123" t="str">
        <f t="shared" si="127"/>
        <v/>
      </c>
      <c r="BJO82" s="123" t="str">
        <f t="shared" si="127"/>
        <v/>
      </c>
      <c r="BJP82" s="123" t="str">
        <f t="shared" si="127"/>
        <v/>
      </c>
      <c r="BJQ82" s="123" t="str">
        <f t="shared" si="127"/>
        <v/>
      </c>
      <c r="BJR82" s="123" t="str">
        <f t="shared" si="127"/>
        <v/>
      </c>
      <c r="BJS82" s="123" t="str">
        <f t="shared" si="127"/>
        <v/>
      </c>
      <c r="BJT82" s="123" t="str">
        <f t="shared" si="127"/>
        <v/>
      </c>
      <c r="BJU82" s="123" t="str">
        <f t="shared" si="127"/>
        <v/>
      </c>
      <c r="BJV82" s="123" t="str">
        <f t="shared" si="127"/>
        <v/>
      </c>
      <c r="BJW82" s="123" t="str">
        <f t="shared" si="127"/>
        <v/>
      </c>
      <c r="BJX82" s="123" t="str">
        <f t="shared" si="127"/>
        <v/>
      </c>
      <c r="BJY82" s="123" t="str">
        <f t="shared" si="127"/>
        <v/>
      </c>
      <c r="BJZ82" s="123" t="str">
        <f t="shared" si="127"/>
        <v/>
      </c>
      <c r="BKA82" s="123" t="str">
        <f t="shared" si="127"/>
        <v/>
      </c>
      <c r="BKB82" s="123" t="str">
        <f t="shared" si="127"/>
        <v/>
      </c>
      <c r="BKC82" s="123" t="str">
        <f t="shared" si="127"/>
        <v/>
      </c>
      <c r="BKD82" s="123" t="str">
        <f t="shared" si="127"/>
        <v/>
      </c>
      <c r="BKE82" s="123" t="str">
        <f t="shared" si="127"/>
        <v/>
      </c>
      <c r="BKF82" s="123" t="str">
        <f t="shared" si="127"/>
        <v/>
      </c>
      <c r="BKG82" s="123" t="str">
        <f t="shared" si="127"/>
        <v/>
      </c>
      <c r="BKH82" s="123" t="str">
        <f t="shared" si="127"/>
        <v/>
      </c>
      <c r="BKI82" s="123" t="str">
        <f t="shared" si="127"/>
        <v/>
      </c>
      <c r="BKJ82" s="123" t="str">
        <f t="shared" si="127"/>
        <v/>
      </c>
      <c r="BKK82" s="123" t="str">
        <f t="shared" si="127"/>
        <v/>
      </c>
      <c r="BKL82" s="123" t="str">
        <f t="shared" si="127"/>
        <v/>
      </c>
      <c r="BKM82" s="123" t="str">
        <f t="shared" si="127"/>
        <v/>
      </c>
      <c r="BKN82" s="123" t="str">
        <f t="shared" si="127"/>
        <v/>
      </c>
      <c r="BKO82" s="123" t="str">
        <f t="shared" si="127"/>
        <v/>
      </c>
      <c r="BKP82" s="123" t="str">
        <f t="shared" si="127"/>
        <v/>
      </c>
      <c r="BKQ82" s="123" t="str">
        <f t="shared" si="127"/>
        <v/>
      </c>
      <c r="BKR82" s="123" t="str">
        <f t="shared" si="127"/>
        <v/>
      </c>
      <c r="BKS82" s="123" t="str">
        <f t="shared" si="127"/>
        <v/>
      </c>
      <c r="BKT82" s="123" t="str">
        <f t="shared" si="127"/>
        <v/>
      </c>
      <c r="BKU82" s="123" t="str">
        <f t="shared" si="127"/>
        <v/>
      </c>
      <c r="BKV82" s="123" t="str">
        <f t="shared" si="127"/>
        <v/>
      </c>
      <c r="BKW82" s="123" t="str">
        <f t="shared" si="127"/>
        <v/>
      </c>
      <c r="BKX82" s="123" t="str">
        <f t="shared" si="127"/>
        <v/>
      </c>
      <c r="BKY82" s="123" t="str">
        <f t="shared" si="127"/>
        <v/>
      </c>
      <c r="BKZ82" s="123" t="str">
        <f t="shared" si="127"/>
        <v/>
      </c>
      <c r="BLA82" s="123" t="str">
        <f t="shared" si="127"/>
        <v/>
      </c>
      <c r="BLB82" s="123" t="str">
        <f t="shared" si="127"/>
        <v/>
      </c>
      <c r="BLC82" s="123" t="str">
        <f t="shared" ref="BLC82:BNN82" si="128">IF(ISNUMBER(outYear),BLC50+BLC56+BLC62+BLC79,"")</f>
        <v/>
      </c>
      <c r="BLD82" s="123" t="str">
        <f t="shared" si="128"/>
        <v/>
      </c>
      <c r="BLE82" s="123" t="str">
        <f t="shared" si="128"/>
        <v/>
      </c>
      <c r="BLF82" s="123" t="str">
        <f t="shared" si="128"/>
        <v/>
      </c>
      <c r="BLG82" s="123" t="str">
        <f t="shared" si="128"/>
        <v/>
      </c>
      <c r="BLH82" s="123" t="str">
        <f t="shared" si="128"/>
        <v/>
      </c>
      <c r="BLI82" s="123" t="str">
        <f t="shared" si="128"/>
        <v/>
      </c>
      <c r="BLJ82" s="123" t="str">
        <f t="shared" si="128"/>
        <v/>
      </c>
      <c r="BLK82" s="123" t="str">
        <f t="shared" si="128"/>
        <v/>
      </c>
      <c r="BLL82" s="123" t="str">
        <f t="shared" si="128"/>
        <v/>
      </c>
      <c r="BLM82" s="123" t="str">
        <f t="shared" si="128"/>
        <v/>
      </c>
      <c r="BLN82" s="123" t="str">
        <f t="shared" si="128"/>
        <v/>
      </c>
      <c r="BLO82" s="123" t="str">
        <f t="shared" si="128"/>
        <v/>
      </c>
      <c r="BLP82" s="123" t="str">
        <f t="shared" si="128"/>
        <v/>
      </c>
      <c r="BLQ82" s="123" t="str">
        <f t="shared" si="128"/>
        <v/>
      </c>
      <c r="BLR82" s="123" t="str">
        <f t="shared" si="128"/>
        <v/>
      </c>
      <c r="BLS82" s="123" t="str">
        <f t="shared" si="128"/>
        <v/>
      </c>
      <c r="BLT82" s="123" t="str">
        <f t="shared" si="128"/>
        <v/>
      </c>
      <c r="BLU82" s="123" t="str">
        <f t="shared" si="128"/>
        <v/>
      </c>
      <c r="BLV82" s="123" t="str">
        <f t="shared" si="128"/>
        <v/>
      </c>
      <c r="BLW82" s="123" t="str">
        <f t="shared" si="128"/>
        <v/>
      </c>
      <c r="BLX82" s="123" t="str">
        <f t="shared" si="128"/>
        <v/>
      </c>
      <c r="BLY82" s="123" t="str">
        <f t="shared" si="128"/>
        <v/>
      </c>
      <c r="BLZ82" s="123" t="str">
        <f t="shared" si="128"/>
        <v/>
      </c>
      <c r="BMA82" s="123" t="str">
        <f t="shared" si="128"/>
        <v/>
      </c>
      <c r="BMB82" s="123" t="str">
        <f t="shared" si="128"/>
        <v/>
      </c>
      <c r="BMC82" s="123" t="str">
        <f t="shared" si="128"/>
        <v/>
      </c>
      <c r="BMD82" s="123" t="str">
        <f t="shared" si="128"/>
        <v/>
      </c>
      <c r="BME82" s="123" t="str">
        <f t="shared" si="128"/>
        <v/>
      </c>
      <c r="BMF82" s="123" t="str">
        <f t="shared" si="128"/>
        <v/>
      </c>
      <c r="BMG82" s="123" t="str">
        <f t="shared" si="128"/>
        <v/>
      </c>
      <c r="BMH82" s="123" t="str">
        <f t="shared" si="128"/>
        <v/>
      </c>
      <c r="BMI82" s="123" t="str">
        <f t="shared" si="128"/>
        <v/>
      </c>
      <c r="BMJ82" s="123" t="str">
        <f t="shared" si="128"/>
        <v/>
      </c>
      <c r="BMK82" s="123" t="str">
        <f t="shared" si="128"/>
        <v/>
      </c>
      <c r="BML82" s="123" t="str">
        <f t="shared" si="128"/>
        <v/>
      </c>
      <c r="BMM82" s="123" t="str">
        <f t="shared" si="128"/>
        <v/>
      </c>
      <c r="BMN82" s="123" t="str">
        <f t="shared" si="128"/>
        <v/>
      </c>
      <c r="BMO82" s="123" t="str">
        <f t="shared" si="128"/>
        <v/>
      </c>
      <c r="BMP82" s="123" t="str">
        <f t="shared" si="128"/>
        <v/>
      </c>
      <c r="BMQ82" s="123" t="str">
        <f t="shared" si="128"/>
        <v/>
      </c>
      <c r="BMR82" s="123" t="str">
        <f t="shared" si="128"/>
        <v/>
      </c>
      <c r="BMS82" s="123" t="str">
        <f t="shared" si="128"/>
        <v/>
      </c>
      <c r="BMT82" s="123" t="str">
        <f t="shared" si="128"/>
        <v/>
      </c>
      <c r="BMU82" s="123" t="str">
        <f t="shared" si="128"/>
        <v/>
      </c>
      <c r="BMV82" s="123" t="str">
        <f t="shared" si="128"/>
        <v/>
      </c>
      <c r="BMW82" s="123" t="str">
        <f t="shared" si="128"/>
        <v/>
      </c>
      <c r="BMX82" s="123" t="str">
        <f t="shared" si="128"/>
        <v/>
      </c>
      <c r="BMY82" s="123" t="str">
        <f t="shared" si="128"/>
        <v/>
      </c>
      <c r="BMZ82" s="123" t="str">
        <f t="shared" si="128"/>
        <v/>
      </c>
      <c r="BNA82" s="123" t="str">
        <f t="shared" si="128"/>
        <v/>
      </c>
      <c r="BNB82" s="123" t="str">
        <f t="shared" si="128"/>
        <v/>
      </c>
      <c r="BNC82" s="123" t="str">
        <f t="shared" si="128"/>
        <v/>
      </c>
      <c r="BND82" s="123" t="str">
        <f t="shared" si="128"/>
        <v/>
      </c>
      <c r="BNE82" s="123" t="str">
        <f t="shared" si="128"/>
        <v/>
      </c>
      <c r="BNF82" s="123" t="str">
        <f t="shared" si="128"/>
        <v/>
      </c>
      <c r="BNG82" s="123" t="str">
        <f t="shared" si="128"/>
        <v/>
      </c>
      <c r="BNH82" s="123" t="str">
        <f t="shared" si="128"/>
        <v/>
      </c>
      <c r="BNI82" s="123" t="str">
        <f t="shared" si="128"/>
        <v/>
      </c>
      <c r="BNJ82" s="123" t="str">
        <f t="shared" si="128"/>
        <v/>
      </c>
      <c r="BNK82" s="123" t="str">
        <f t="shared" si="128"/>
        <v/>
      </c>
      <c r="BNL82" s="123" t="str">
        <f t="shared" si="128"/>
        <v/>
      </c>
      <c r="BNM82" s="123" t="str">
        <f t="shared" si="128"/>
        <v/>
      </c>
      <c r="BNN82" s="123" t="str">
        <f t="shared" si="128"/>
        <v/>
      </c>
      <c r="BNO82" s="123" t="str">
        <f t="shared" ref="BNO82:BPZ82" si="129">IF(ISNUMBER(outYear),BNO50+BNO56+BNO62+BNO79,"")</f>
        <v/>
      </c>
      <c r="BNP82" s="123" t="str">
        <f t="shared" si="129"/>
        <v/>
      </c>
      <c r="BNQ82" s="123" t="str">
        <f t="shared" si="129"/>
        <v/>
      </c>
      <c r="BNR82" s="123" t="str">
        <f t="shared" si="129"/>
        <v/>
      </c>
      <c r="BNS82" s="123" t="str">
        <f t="shared" si="129"/>
        <v/>
      </c>
      <c r="BNT82" s="123" t="str">
        <f t="shared" si="129"/>
        <v/>
      </c>
      <c r="BNU82" s="123" t="str">
        <f t="shared" si="129"/>
        <v/>
      </c>
      <c r="BNV82" s="123" t="str">
        <f t="shared" si="129"/>
        <v/>
      </c>
      <c r="BNW82" s="123" t="str">
        <f t="shared" si="129"/>
        <v/>
      </c>
      <c r="BNX82" s="123" t="str">
        <f t="shared" si="129"/>
        <v/>
      </c>
      <c r="BNY82" s="123" t="str">
        <f t="shared" si="129"/>
        <v/>
      </c>
      <c r="BNZ82" s="123" t="str">
        <f t="shared" si="129"/>
        <v/>
      </c>
      <c r="BOA82" s="123" t="str">
        <f t="shared" si="129"/>
        <v/>
      </c>
      <c r="BOB82" s="123" t="str">
        <f t="shared" si="129"/>
        <v/>
      </c>
      <c r="BOC82" s="123" t="str">
        <f t="shared" si="129"/>
        <v/>
      </c>
      <c r="BOD82" s="123" t="str">
        <f t="shared" si="129"/>
        <v/>
      </c>
      <c r="BOE82" s="123" t="str">
        <f t="shared" si="129"/>
        <v/>
      </c>
      <c r="BOF82" s="123" t="str">
        <f t="shared" si="129"/>
        <v/>
      </c>
      <c r="BOG82" s="123" t="str">
        <f t="shared" si="129"/>
        <v/>
      </c>
      <c r="BOH82" s="123" t="str">
        <f t="shared" si="129"/>
        <v/>
      </c>
      <c r="BOI82" s="123" t="str">
        <f t="shared" si="129"/>
        <v/>
      </c>
      <c r="BOJ82" s="123" t="str">
        <f t="shared" si="129"/>
        <v/>
      </c>
      <c r="BOK82" s="123" t="str">
        <f t="shared" si="129"/>
        <v/>
      </c>
      <c r="BOL82" s="123" t="str">
        <f t="shared" si="129"/>
        <v/>
      </c>
      <c r="BOM82" s="123" t="str">
        <f t="shared" si="129"/>
        <v/>
      </c>
      <c r="BON82" s="123" t="str">
        <f t="shared" si="129"/>
        <v/>
      </c>
      <c r="BOO82" s="123" t="str">
        <f t="shared" si="129"/>
        <v/>
      </c>
      <c r="BOP82" s="123" t="str">
        <f t="shared" si="129"/>
        <v/>
      </c>
      <c r="BOQ82" s="123" t="str">
        <f t="shared" si="129"/>
        <v/>
      </c>
      <c r="BOR82" s="123" t="str">
        <f t="shared" si="129"/>
        <v/>
      </c>
      <c r="BOS82" s="123" t="str">
        <f t="shared" si="129"/>
        <v/>
      </c>
      <c r="BOT82" s="123" t="str">
        <f t="shared" si="129"/>
        <v/>
      </c>
      <c r="BOU82" s="123" t="str">
        <f t="shared" si="129"/>
        <v/>
      </c>
      <c r="BOV82" s="123" t="str">
        <f t="shared" si="129"/>
        <v/>
      </c>
      <c r="BOW82" s="123" t="str">
        <f t="shared" si="129"/>
        <v/>
      </c>
      <c r="BOX82" s="123" t="str">
        <f t="shared" si="129"/>
        <v/>
      </c>
      <c r="BOY82" s="123" t="str">
        <f t="shared" si="129"/>
        <v/>
      </c>
      <c r="BOZ82" s="123" t="str">
        <f t="shared" si="129"/>
        <v/>
      </c>
      <c r="BPA82" s="123" t="str">
        <f t="shared" si="129"/>
        <v/>
      </c>
      <c r="BPB82" s="123" t="str">
        <f t="shared" si="129"/>
        <v/>
      </c>
      <c r="BPC82" s="123" t="str">
        <f t="shared" si="129"/>
        <v/>
      </c>
      <c r="BPD82" s="123" t="str">
        <f t="shared" si="129"/>
        <v/>
      </c>
      <c r="BPE82" s="123" t="str">
        <f t="shared" si="129"/>
        <v/>
      </c>
      <c r="BPF82" s="123" t="str">
        <f t="shared" si="129"/>
        <v/>
      </c>
      <c r="BPG82" s="123" t="str">
        <f t="shared" si="129"/>
        <v/>
      </c>
      <c r="BPH82" s="123" t="str">
        <f t="shared" si="129"/>
        <v/>
      </c>
      <c r="BPI82" s="123" t="str">
        <f t="shared" si="129"/>
        <v/>
      </c>
      <c r="BPJ82" s="123" t="str">
        <f t="shared" si="129"/>
        <v/>
      </c>
      <c r="BPK82" s="123" t="str">
        <f t="shared" si="129"/>
        <v/>
      </c>
      <c r="BPL82" s="123" t="str">
        <f t="shared" si="129"/>
        <v/>
      </c>
      <c r="BPM82" s="123" t="str">
        <f t="shared" si="129"/>
        <v/>
      </c>
      <c r="BPN82" s="123" t="str">
        <f t="shared" si="129"/>
        <v/>
      </c>
      <c r="BPO82" s="123" t="str">
        <f t="shared" si="129"/>
        <v/>
      </c>
      <c r="BPP82" s="123" t="str">
        <f t="shared" si="129"/>
        <v/>
      </c>
      <c r="BPQ82" s="123" t="str">
        <f t="shared" si="129"/>
        <v/>
      </c>
      <c r="BPR82" s="123" t="str">
        <f t="shared" si="129"/>
        <v/>
      </c>
      <c r="BPS82" s="123" t="str">
        <f t="shared" si="129"/>
        <v/>
      </c>
      <c r="BPT82" s="123" t="str">
        <f t="shared" si="129"/>
        <v/>
      </c>
      <c r="BPU82" s="123" t="str">
        <f t="shared" si="129"/>
        <v/>
      </c>
      <c r="BPV82" s="123" t="str">
        <f t="shared" si="129"/>
        <v/>
      </c>
      <c r="BPW82" s="123" t="str">
        <f t="shared" si="129"/>
        <v/>
      </c>
      <c r="BPX82" s="123" t="str">
        <f t="shared" si="129"/>
        <v/>
      </c>
      <c r="BPY82" s="123" t="str">
        <f t="shared" si="129"/>
        <v/>
      </c>
      <c r="BPZ82" s="123" t="str">
        <f t="shared" si="129"/>
        <v/>
      </c>
      <c r="BQA82" s="123" t="str">
        <f t="shared" ref="BQA82:BSL82" si="130">IF(ISNUMBER(outYear),BQA50+BQA56+BQA62+BQA79,"")</f>
        <v/>
      </c>
      <c r="BQB82" s="123" t="str">
        <f t="shared" si="130"/>
        <v/>
      </c>
      <c r="BQC82" s="123" t="str">
        <f t="shared" si="130"/>
        <v/>
      </c>
      <c r="BQD82" s="123" t="str">
        <f t="shared" si="130"/>
        <v/>
      </c>
      <c r="BQE82" s="123" t="str">
        <f t="shared" si="130"/>
        <v/>
      </c>
      <c r="BQF82" s="123" t="str">
        <f t="shared" si="130"/>
        <v/>
      </c>
      <c r="BQG82" s="123" t="str">
        <f t="shared" si="130"/>
        <v/>
      </c>
      <c r="BQH82" s="123" t="str">
        <f t="shared" si="130"/>
        <v/>
      </c>
      <c r="BQI82" s="123" t="str">
        <f t="shared" si="130"/>
        <v/>
      </c>
      <c r="BQJ82" s="123" t="str">
        <f t="shared" si="130"/>
        <v/>
      </c>
      <c r="BQK82" s="123" t="str">
        <f t="shared" si="130"/>
        <v/>
      </c>
      <c r="BQL82" s="123" t="str">
        <f t="shared" si="130"/>
        <v/>
      </c>
      <c r="BQM82" s="123" t="str">
        <f t="shared" si="130"/>
        <v/>
      </c>
      <c r="BQN82" s="123" t="str">
        <f t="shared" si="130"/>
        <v/>
      </c>
      <c r="BQO82" s="123" t="str">
        <f t="shared" si="130"/>
        <v/>
      </c>
      <c r="BQP82" s="123" t="str">
        <f t="shared" si="130"/>
        <v/>
      </c>
      <c r="BQQ82" s="123" t="str">
        <f t="shared" si="130"/>
        <v/>
      </c>
      <c r="BQR82" s="123" t="str">
        <f t="shared" si="130"/>
        <v/>
      </c>
      <c r="BQS82" s="123" t="str">
        <f t="shared" si="130"/>
        <v/>
      </c>
      <c r="BQT82" s="123" t="str">
        <f t="shared" si="130"/>
        <v/>
      </c>
      <c r="BQU82" s="123" t="str">
        <f t="shared" si="130"/>
        <v/>
      </c>
      <c r="BQV82" s="123" t="str">
        <f t="shared" si="130"/>
        <v/>
      </c>
      <c r="BQW82" s="123" t="str">
        <f t="shared" si="130"/>
        <v/>
      </c>
      <c r="BQX82" s="123" t="str">
        <f t="shared" si="130"/>
        <v/>
      </c>
      <c r="BQY82" s="123" t="str">
        <f t="shared" si="130"/>
        <v/>
      </c>
      <c r="BQZ82" s="123" t="str">
        <f t="shared" si="130"/>
        <v/>
      </c>
      <c r="BRA82" s="123" t="str">
        <f t="shared" si="130"/>
        <v/>
      </c>
      <c r="BRB82" s="123" t="str">
        <f t="shared" si="130"/>
        <v/>
      </c>
      <c r="BRC82" s="123" t="str">
        <f t="shared" si="130"/>
        <v/>
      </c>
      <c r="BRD82" s="123" t="str">
        <f t="shared" si="130"/>
        <v/>
      </c>
      <c r="BRE82" s="123" t="str">
        <f t="shared" si="130"/>
        <v/>
      </c>
      <c r="BRF82" s="123" t="str">
        <f t="shared" si="130"/>
        <v/>
      </c>
      <c r="BRG82" s="123" t="str">
        <f t="shared" si="130"/>
        <v/>
      </c>
      <c r="BRH82" s="123" t="str">
        <f t="shared" si="130"/>
        <v/>
      </c>
      <c r="BRI82" s="123" t="str">
        <f t="shared" si="130"/>
        <v/>
      </c>
      <c r="BRJ82" s="123" t="str">
        <f t="shared" si="130"/>
        <v/>
      </c>
      <c r="BRK82" s="123" t="str">
        <f t="shared" si="130"/>
        <v/>
      </c>
      <c r="BRL82" s="123" t="str">
        <f t="shared" si="130"/>
        <v/>
      </c>
      <c r="BRM82" s="123" t="str">
        <f t="shared" si="130"/>
        <v/>
      </c>
      <c r="BRN82" s="123" t="str">
        <f t="shared" si="130"/>
        <v/>
      </c>
      <c r="BRO82" s="123" t="str">
        <f t="shared" si="130"/>
        <v/>
      </c>
      <c r="BRP82" s="123" t="str">
        <f t="shared" si="130"/>
        <v/>
      </c>
      <c r="BRQ82" s="123" t="str">
        <f t="shared" si="130"/>
        <v/>
      </c>
      <c r="BRR82" s="123" t="str">
        <f t="shared" si="130"/>
        <v/>
      </c>
      <c r="BRS82" s="123" t="str">
        <f t="shared" si="130"/>
        <v/>
      </c>
      <c r="BRT82" s="123" t="str">
        <f t="shared" si="130"/>
        <v/>
      </c>
      <c r="BRU82" s="123" t="str">
        <f t="shared" si="130"/>
        <v/>
      </c>
      <c r="BRV82" s="123" t="str">
        <f t="shared" si="130"/>
        <v/>
      </c>
      <c r="BRW82" s="123" t="str">
        <f t="shared" si="130"/>
        <v/>
      </c>
      <c r="BRX82" s="123" t="str">
        <f t="shared" si="130"/>
        <v/>
      </c>
      <c r="BRY82" s="123" t="str">
        <f t="shared" si="130"/>
        <v/>
      </c>
      <c r="BRZ82" s="123" t="str">
        <f t="shared" si="130"/>
        <v/>
      </c>
      <c r="BSA82" s="123" t="str">
        <f t="shared" si="130"/>
        <v/>
      </c>
      <c r="BSB82" s="123" t="str">
        <f t="shared" si="130"/>
        <v/>
      </c>
      <c r="BSC82" s="123" t="str">
        <f t="shared" si="130"/>
        <v/>
      </c>
      <c r="BSD82" s="123" t="str">
        <f t="shared" si="130"/>
        <v/>
      </c>
      <c r="BSE82" s="123" t="str">
        <f t="shared" si="130"/>
        <v/>
      </c>
      <c r="BSF82" s="123" t="str">
        <f t="shared" si="130"/>
        <v/>
      </c>
      <c r="BSG82" s="123" t="str">
        <f t="shared" si="130"/>
        <v/>
      </c>
      <c r="BSH82" s="123" t="str">
        <f t="shared" si="130"/>
        <v/>
      </c>
      <c r="BSI82" s="123" t="str">
        <f t="shared" si="130"/>
        <v/>
      </c>
      <c r="BSJ82" s="123" t="str">
        <f t="shared" si="130"/>
        <v/>
      </c>
      <c r="BSK82" s="123" t="str">
        <f t="shared" si="130"/>
        <v/>
      </c>
      <c r="BSL82" s="123" t="str">
        <f t="shared" si="130"/>
        <v/>
      </c>
      <c r="BSM82" s="123" t="str">
        <f t="shared" ref="BSM82:BUX82" si="131">IF(ISNUMBER(outYear),BSM50+BSM56+BSM62+BSM79,"")</f>
        <v/>
      </c>
      <c r="BSN82" s="123" t="str">
        <f t="shared" si="131"/>
        <v/>
      </c>
      <c r="BSO82" s="123" t="str">
        <f t="shared" si="131"/>
        <v/>
      </c>
      <c r="BSP82" s="123" t="str">
        <f t="shared" si="131"/>
        <v/>
      </c>
      <c r="BSQ82" s="123" t="str">
        <f t="shared" si="131"/>
        <v/>
      </c>
      <c r="BSR82" s="123" t="str">
        <f t="shared" si="131"/>
        <v/>
      </c>
      <c r="BSS82" s="123" t="str">
        <f t="shared" si="131"/>
        <v/>
      </c>
      <c r="BST82" s="123" t="str">
        <f t="shared" si="131"/>
        <v/>
      </c>
      <c r="BSU82" s="123" t="str">
        <f t="shared" si="131"/>
        <v/>
      </c>
      <c r="BSV82" s="123" t="str">
        <f t="shared" si="131"/>
        <v/>
      </c>
      <c r="BSW82" s="123" t="str">
        <f t="shared" si="131"/>
        <v/>
      </c>
      <c r="BSX82" s="123" t="str">
        <f t="shared" si="131"/>
        <v/>
      </c>
      <c r="BSY82" s="123" t="str">
        <f t="shared" si="131"/>
        <v/>
      </c>
      <c r="BSZ82" s="123" t="str">
        <f t="shared" si="131"/>
        <v/>
      </c>
      <c r="BTA82" s="123" t="str">
        <f t="shared" si="131"/>
        <v/>
      </c>
      <c r="BTB82" s="123" t="str">
        <f t="shared" si="131"/>
        <v/>
      </c>
      <c r="BTC82" s="123" t="str">
        <f t="shared" si="131"/>
        <v/>
      </c>
      <c r="BTD82" s="123" t="str">
        <f t="shared" si="131"/>
        <v/>
      </c>
      <c r="BTE82" s="123" t="str">
        <f t="shared" si="131"/>
        <v/>
      </c>
      <c r="BTF82" s="123" t="str">
        <f t="shared" si="131"/>
        <v/>
      </c>
      <c r="BTG82" s="123" t="str">
        <f t="shared" si="131"/>
        <v/>
      </c>
      <c r="BTH82" s="123" t="str">
        <f t="shared" si="131"/>
        <v/>
      </c>
      <c r="BTI82" s="123" t="str">
        <f t="shared" si="131"/>
        <v/>
      </c>
      <c r="BTJ82" s="123" t="str">
        <f t="shared" si="131"/>
        <v/>
      </c>
      <c r="BTK82" s="123" t="str">
        <f t="shared" si="131"/>
        <v/>
      </c>
      <c r="BTL82" s="123" t="str">
        <f t="shared" si="131"/>
        <v/>
      </c>
      <c r="BTM82" s="123" t="str">
        <f t="shared" si="131"/>
        <v/>
      </c>
      <c r="BTN82" s="123" t="str">
        <f t="shared" si="131"/>
        <v/>
      </c>
      <c r="BTO82" s="123" t="str">
        <f t="shared" si="131"/>
        <v/>
      </c>
      <c r="BTP82" s="123" t="str">
        <f t="shared" si="131"/>
        <v/>
      </c>
      <c r="BTQ82" s="123" t="str">
        <f t="shared" si="131"/>
        <v/>
      </c>
      <c r="BTR82" s="123" t="str">
        <f t="shared" si="131"/>
        <v/>
      </c>
      <c r="BTS82" s="123" t="str">
        <f t="shared" si="131"/>
        <v/>
      </c>
      <c r="BTT82" s="123" t="str">
        <f t="shared" si="131"/>
        <v/>
      </c>
      <c r="BTU82" s="123" t="str">
        <f t="shared" si="131"/>
        <v/>
      </c>
      <c r="BTV82" s="123" t="str">
        <f t="shared" si="131"/>
        <v/>
      </c>
      <c r="BTW82" s="123" t="str">
        <f t="shared" si="131"/>
        <v/>
      </c>
      <c r="BTX82" s="123" t="str">
        <f t="shared" si="131"/>
        <v/>
      </c>
      <c r="BTY82" s="123" t="str">
        <f t="shared" si="131"/>
        <v/>
      </c>
      <c r="BTZ82" s="123" t="str">
        <f t="shared" si="131"/>
        <v/>
      </c>
      <c r="BUA82" s="123" t="str">
        <f t="shared" si="131"/>
        <v/>
      </c>
      <c r="BUB82" s="123" t="str">
        <f t="shared" si="131"/>
        <v/>
      </c>
      <c r="BUC82" s="123" t="str">
        <f t="shared" si="131"/>
        <v/>
      </c>
      <c r="BUD82" s="123" t="str">
        <f t="shared" si="131"/>
        <v/>
      </c>
      <c r="BUE82" s="123" t="str">
        <f t="shared" si="131"/>
        <v/>
      </c>
      <c r="BUF82" s="123" t="str">
        <f t="shared" si="131"/>
        <v/>
      </c>
      <c r="BUG82" s="123" t="str">
        <f t="shared" si="131"/>
        <v/>
      </c>
      <c r="BUH82" s="123" t="str">
        <f t="shared" si="131"/>
        <v/>
      </c>
      <c r="BUI82" s="123" t="str">
        <f t="shared" si="131"/>
        <v/>
      </c>
      <c r="BUJ82" s="123" t="str">
        <f t="shared" si="131"/>
        <v/>
      </c>
      <c r="BUK82" s="123" t="str">
        <f t="shared" si="131"/>
        <v/>
      </c>
      <c r="BUL82" s="123" t="str">
        <f t="shared" si="131"/>
        <v/>
      </c>
      <c r="BUM82" s="123" t="str">
        <f t="shared" si="131"/>
        <v/>
      </c>
      <c r="BUN82" s="123" t="str">
        <f t="shared" si="131"/>
        <v/>
      </c>
      <c r="BUO82" s="123" t="str">
        <f t="shared" si="131"/>
        <v/>
      </c>
      <c r="BUP82" s="123" t="str">
        <f t="shared" si="131"/>
        <v/>
      </c>
      <c r="BUQ82" s="123" t="str">
        <f t="shared" si="131"/>
        <v/>
      </c>
      <c r="BUR82" s="123" t="str">
        <f t="shared" si="131"/>
        <v/>
      </c>
      <c r="BUS82" s="123" t="str">
        <f t="shared" si="131"/>
        <v/>
      </c>
      <c r="BUT82" s="123" t="str">
        <f t="shared" si="131"/>
        <v/>
      </c>
      <c r="BUU82" s="123" t="str">
        <f t="shared" si="131"/>
        <v/>
      </c>
      <c r="BUV82" s="123" t="str">
        <f t="shared" si="131"/>
        <v/>
      </c>
      <c r="BUW82" s="123" t="str">
        <f t="shared" si="131"/>
        <v/>
      </c>
      <c r="BUX82" s="123" t="str">
        <f t="shared" si="131"/>
        <v/>
      </c>
      <c r="BUY82" s="123" t="str">
        <f t="shared" ref="BUY82:BXJ82" si="132">IF(ISNUMBER(outYear),BUY50+BUY56+BUY62+BUY79,"")</f>
        <v/>
      </c>
      <c r="BUZ82" s="123" t="str">
        <f t="shared" si="132"/>
        <v/>
      </c>
      <c r="BVA82" s="123" t="str">
        <f t="shared" si="132"/>
        <v/>
      </c>
      <c r="BVB82" s="123" t="str">
        <f t="shared" si="132"/>
        <v/>
      </c>
      <c r="BVC82" s="123" t="str">
        <f t="shared" si="132"/>
        <v/>
      </c>
      <c r="BVD82" s="123" t="str">
        <f t="shared" si="132"/>
        <v/>
      </c>
      <c r="BVE82" s="123" t="str">
        <f t="shared" si="132"/>
        <v/>
      </c>
      <c r="BVF82" s="123" t="str">
        <f t="shared" si="132"/>
        <v/>
      </c>
      <c r="BVG82" s="123" t="str">
        <f t="shared" si="132"/>
        <v/>
      </c>
      <c r="BVH82" s="123" t="str">
        <f t="shared" si="132"/>
        <v/>
      </c>
      <c r="BVI82" s="123" t="str">
        <f t="shared" si="132"/>
        <v/>
      </c>
      <c r="BVJ82" s="123" t="str">
        <f t="shared" si="132"/>
        <v/>
      </c>
      <c r="BVK82" s="123" t="str">
        <f t="shared" si="132"/>
        <v/>
      </c>
      <c r="BVL82" s="123" t="str">
        <f t="shared" si="132"/>
        <v/>
      </c>
      <c r="BVM82" s="123" t="str">
        <f t="shared" si="132"/>
        <v/>
      </c>
      <c r="BVN82" s="123" t="str">
        <f t="shared" si="132"/>
        <v/>
      </c>
      <c r="BVO82" s="123" t="str">
        <f t="shared" si="132"/>
        <v/>
      </c>
      <c r="BVP82" s="123" t="str">
        <f t="shared" si="132"/>
        <v/>
      </c>
      <c r="BVQ82" s="123" t="str">
        <f t="shared" si="132"/>
        <v/>
      </c>
      <c r="BVR82" s="123" t="str">
        <f t="shared" si="132"/>
        <v/>
      </c>
      <c r="BVS82" s="123" t="str">
        <f t="shared" si="132"/>
        <v/>
      </c>
      <c r="BVT82" s="123" t="str">
        <f t="shared" si="132"/>
        <v/>
      </c>
      <c r="BVU82" s="123" t="str">
        <f t="shared" si="132"/>
        <v/>
      </c>
      <c r="BVV82" s="123" t="str">
        <f t="shared" si="132"/>
        <v/>
      </c>
      <c r="BVW82" s="123" t="str">
        <f t="shared" si="132"/>
        <v/>
      </c>
      <c r="BVX82" s="123" t="str">
        <f t="shared" si="132"/>
        <v/>
      </c>
      <c r="BVY82" s="123" t="str">
        <f t="shared" si="132"/>
        <v/>
      </c>
      <c r="BVZ82" s="123" t="str">
        <f t="shared" si="132"/>
        <v/>
      </c>
      <c r="BWA82" s="123" t="str">
        <f t="shared" si="132"/>
        <v/>
      </c>
      <c r="BWB82" s="123" t="str">
        <f t="shared" si="132"/>
        <v/>
      </c>
      <c r="BWC82" s="123" t="str">
        <f t="shared" si="132"/>
        <v/>
      </c>
      <c r="BWD82" s="123" t="str">
        <f t="shared" si="132"/>
        <v/>
      </c>
      <c r="BWE82" s="123" t="str">
        <f t="shared" si="132"/>
        <v/>
      </c>
      <c r="BWF82" s="123" t="str">
        <f t="shared" si="132"/>
        <v/>
      </c>
      <c r="BWG82" s="123" t="str">
        <f t="shared" si="132"/>
        <v/>
      </c>
      <c r="BWH82" s="123" t="str">
        <f t="shared" si="132"/>
        <v/>
      </c>
      <c r="BWI82" s="123" t="str">
        <f t="shared" si="132"/>
        <v/>
      </c>
      <c r="BWJ82" s="123" t="str">
        <f t="shared" si="132"/>
        <v/>
      </c>
      <c r="BWK82" s="123" t="str">
        <f t="shared" si="132"/>
        <v/>
      </c>
      <c r="BWL82" s="123" t="str">
        <f t="shared" si="132"/>
        <v/>
      </c>
      <c r="BWM82" s="123" t="str">
        <f t="shared" si="132"/>
        <v/>
      </c>
      <c r="BWN82" s="123" t="str">
        <f t="shared" si="132"/>
        <v/>
      </c>
      <c r="BWO82" s="123" t="str">
        <f t="shared" si="132"/>
        <v/>
      </c>
      <c r="BWP82" s="123" t="str">
        <f t="shared" si="132"/>
        <v/>
      </c>
      <c r="BWQ82" s="123" t="str">
        <f t="shared" si="132"/>
        <v/>
      </c>
      <c r="BWR82" s="123" t="str">
        <f t="shared" si="132"/>
        <v/>
      </c>
      <c r="BWS82" s="123" t="str">
        <f t="shared" si="132"/>
        <v/>
      </c>
      <c r="BWT82" s="123" t="str">
        <f t="shared" si="132"/>
        <v/>
      </c>
      <c r="BWU82" s="123" t="str">
        <f t="shared" si="132"/>
        <v/>
      </c>
      <c r="BWV82" s="123" t="str">
        <f t="shared" si="132"/>
        <v/>
      </c>
      <c r="BWW82" s="123" t="str">
        <f t="shared" si="132"/>
        <v/>
      </c>
      <c r="BWX82" s="123" t="str">
        <f t="shared" si="132"/>
        <v/>
      </c>
      <c r="BWY82" s="123" t="str">
        <f t="shared" si="132"/>
        <v/>
      </c>
      <c r="BWZ82" s="123" t="str">
        <f t="shared" si="132"/>
        <v/>
      </c>
      <c r="BXA82" s="123" t="str">
        <f t="shared" si="132"/>
        <v/>
      </c>
      <c r="BXB82" s="123" t="str">
        <f t="shared" si="132"/>
        <v/>
      </c>
      <c r="BXC82" s="123" t="str">
        <f t="shared" si="132"/>
        <v/>
      </c>
      <c r="BXD82" s="123" t="str">
        <f t="shared" si="132"/>
        <v/>
      </c>
      <c r="BXE82" s="123" t="str">
        <f t="shared" si="132"/>
        <v/>
      </c>
      <c r="BXF82" s="123" t="str">
        <f t="shared" si="132"/>
        <v/>
      </c>
      <c r="BXG82" s="123" t="str">
        <f t="shared" si="132"/>
        <v/>
      </c>
      <c r="BXH82" s="123" t="str">
        <f t="shared" si="132"/>
        <v/>
      </c>
      <c r="BXI82" s="123" t="str">
        <f t="shared" si="132"/>
        <v/>
      </c>
      <c r="BXJ82" s="123" t="str">
        <f t="shared" si="132"/>
        <v/>
      </c>
      <c r="BXK82" s="123" t="str">
        <f t="shared" ref="BXK82:BZV82" si="133">IF(ISNUMBER(outYear),BXK50+BXK56+BXK62+BXK79,"")</f>
        <v/>
      </c>
      <c r="BXL82" s="123" t="str">
        <f t="shared" si="133"/>
        <v/>
      </c>
      <c r="BXM82" s="123" t="str">
        <f t="shared" si="133"/>
        <v/>
      </c>
      <c r="BXN82" s="123" t="str">
        <f t="shared" si="133"/>
        <v/>
      </c>
      <c r="BXO82" s="123" t="str">
        <f t="shared" si="133"/>
        <v/>
      </c>
      <c r="BXP82" s="123" t="str">
        <f t="shared" si="133"/>
        <v/>
      </c>
      <c r="BXQ82" s="123" t="str">
        <f t="shared" si="133"/>
        <v/>
      </c>
      <c r="BXR82" s="123" t="str">
        <f t="shared" si="133"/>
        <v/>
      </c>
      <c r="BXS82" s="123" t="str">
        <f t="shared" si="133"/>
        <v/>
      </c>
      <c r="BXT82" s="123" t="str">
        <f t="shared" si="133"/>
        <v/>
      </c>
      <c r="BXU82" s="123" t="str">
        <f t="shared" si="133"/>
        <v/>
      </c>
      <c r="BXV82" s="123" t="str">
        <f t="shared" si="133"/>
        <v/>
      </c>
      <c r="BXW82" s="123" t="str">
        <f t="shared" si="133"/>
        <v/>
      </c>
      <c r="BXX82" s="123" t="str">
        <f t="shared" si="133"/>
        <v/>
      </c>
      <c r="BXY82" s="123" t="str">
        <f t="shared" si="133"/>
        <v/>
      </c>
      <c r="BXZ82" s="123" t="str">
        <f t="shared" si="133"/>
        <v/>
      </c>
      <c r="BYA82" s="123" t="str">
        <f t="shared" si="133"/>
        <v/>
      </c>
      <c r="BYB82" s="123" t="str">
        <f t="shared" si="133"/>
        <v/>
      </c>
      <c r="BYC82" s="123" t="str">
        <f t="shared" si="133"/>
        <v/>
      </c>
      <c r="BYD82" s="123" t="str">
        <f t="shared" si="133"/>
        <v/>
      </c>
      <c r="BYE82" s="123" t="str">
        <f t="shared" si="133"/>
        <v/>
      </c>
      <c r="BYF82" s="123" t="str">
        <f t="shared" si="133"/>
        <v/>
      </c>
      <c r="BYG82" s="123" t="str">
        <f t="shared" si="133"/>
        <v/>
      </c>
      <c r="BYH82" s="123" t="str">
        <f t="shared" si="133"/>
        <v/>
      </c>
      <c r="BYI82" s="123" t="str">
        <f t="shared" si="133"/>
        <v/>
      </c>
      <c r="BYJ82" s="123" t="str">
        <f t="shared" si="133"/>
        <v/>
      </c>
      <c r="BYK82" s="123" t="str">
        <f t="shared" si="133"/>
        <v/>
      </c>
      <c r="BYL82" s="123" t="str">
        <f t="shared" si="133"/>
        <v/>
      </c>
      <c r="BYM82" s="123" t="str">
        <f t="shared" si="133"/>
        <v/>
      </c>
      <c r="BYN82" s="123" t="str">
        <f t="shared" si="133"/>
        <v/>
      </c>
      <c r="BYO82" s="123" t="str">
        <f t="shared" si="133"/>
        <v/>
      </c>
      <c r="BYP82" s="123" t="str">
        <f t="shared" si="133"/>
        <v/>
      </c>
      <c r="BYQ82" s="123" t="str">
        <f t="shared" si="133"/>
        <v/>
      </c>
      <c r="BYR82" s="123" t="str">
        <f t="shared" si="133"/>
        <v/>
      </c>
      <c r="BYS82" s="123" t="str">
        <f t="shared" si="133"/>
        <v/>
      </c>
      <c r="BYT82" s="123" t="str">
        <f t="shared" si="133"/>
        <v/>
      </c>
      <c r="BYU82" s="123" t="str">
        <f t="shared" si="133"/>
        <v/>
      </c>
      <c r="BYV82" s="123" t="str">
        <f t="shared" si="133"/>
        <v/>
      </c>
      <c r="BYW82" s="123" t="str">
        <f t="shared" si="133"/>
        <v/>
      </c>
      <c r="BYX82" s="123" t="str">
        <f t="shared" si="133"/>
        <v/>
      </c>
      <c r="BYY82" s="123" t="str">
        <f t="shared" si="133"/>
        <v/>
      </c>
      <c r="BYZ82" s="123" t="str">
        <f t="shared" si="133"/>
        <v/>
      </c>
      <c r="BZA82" s="123" t="str">
        <f t="shared" si="133"/>
        <v/>
      </c>
      <c r="BZB82" s="123" t="str">
        <f t="shared" si="133"/>
        <v/>
      </c>
      <c r="BZC82" s="123" t="str">
        <f t="shared" si="133"/>
        <v/>
      </c>
      <c r="BZD82" s="123" t="str">
        <f t="shared" si="133"/>
        <v/>
      </c>
      <c r="BZE82" s="123" t="str">
        <f t="shared" si="133"/>
        <v/>
      </c>
      <c r="BZF82" s="123" t="str">
        <f t="shared" si="133"/>
        <v/>
      </c>
      <c r="BZG82" s="123" t="str">
        <f t="shared" si="133"/>
        <v/>
      </c>
      <c r="BZH82" s="123" t="str">
        <f t="shared" si="133"/>
        <v/>
      </c>
      <c r="BZI82" s="123" t="str">
        <f t="shared" si="133"/>
        <v/>
      </c>
      <c r="BZJ82" s="123" t="str">
        <f t="shared" si="133"/>
        <v/>
      </c>
      <c r="BZK82" s="123" t="str">
        <f t="shared" si="133"/>
        <v/>
      </c>
      <c r="BZL82" s="123" t="str">
        <f t="shared" si="133"/>
        <v/>
      </c>
      <c r="BZM82" s="123" t="str">
        <f t="shared" si="133"/>
        <v/>
      </c>
      <c r="BZN82" s="123" t="str">
        <f t="shared" si="133"/>
        <v/>
      </c>
      <c r="BZO82" s="123" t="str">
        <f t="shared" si="133"/>
        <v/>
      </c>
      <c r="BZP82" s="123" t="str">
        <f t="shared" si="133"/>
        <v/>
      </c>
      <c r="BZQ82" s="123" t="str">
        <f t="shared" si="133"/>
        <v/>
      </c>
      <c r="BZR82" s="123" t="str">
        <f t="shared" si="133"/>
        <v/>
      </c>
      <c r="BZS82" s="123" t="str">
        <f t="shared" si="133"/>
        <v/>
      </c>
      <c r="BZT82" s="123" t="str">
        <f t="shared" si="133"/>
        <v/>
      </c>
      <c r="BZU82" s="123" t="str">
        <f t="shared" si="133"/>
        <v/>
      </c>
      <c r="BZV82" s="123" t="str">
        <f t="shared" si="133"/>
        <v/>
      </c>
      <c r="BZW82" s="123" t="str">
        <f t="shared" ref="BZW82:CCH82" si="134">IF(ISNUMBER(outYear),BZW50+BZW56+BZW62+BZW79,"")</f>
        <v/>
      </c>
      <c r="BZX82" s="123" t="str">
        <f t="shared" si="134"/>
        <v/>
      </c>
      <c r="BZY82" s="123" t="str">
        <f t="shared" si="134"/>
        <v/>
      </c>
      <c r="BZZ82" s="123" t="str">
        <f t="shared" si="134"/>
        <v/>
      </c>
      <c r="CAA82" s="123" t="str">
        <f t="shared" si="134"/>
        <v/>
      </c>
      <c r="CAB82" s="123" t="str">
        <f t="shared" si="134"/>
        <v/>
      </c>
      <c r="CAC82" s="123" t="str">
        <f t="shared" si="134"/>
        <v/>
      </c>
      <c r="CAD82" s="123" t="str">
        <f t="shared" si="134"/>
        <v/>
      </c>
      <c r="CAE82" s="123" t="str">
        <f t="shared" si="134"/>
        <v/>
      </c>
      <c r="CAF82" s="123" t="str">
        <f t="shared" si="134"/>
        <v/>
      </c>
      <c r="CAG82" s="123" t="str">
        <f t="shared" si="134"/>
        <v/>
      </c>
      <c r="CAH82" s="123" t="str">
        <f t="shared" si="134"/>
        <v/>
      </c>
      <c r="CAI82" s="123" t="str">
        <f t="shared" si="134"/>
        <v/>
      </c>
      <c r="CAJ82" s="123" t="str">
        <f t="shared" si="134"/>
        <v/>
      </c>
      <c r="CAK82" s="123" t="str">
        <f t="shared" si="134"/>
        <v/>
      </c>
      <c r="CAL82" s="123" t="str">
        <f t="shared" si="134"/>
        <v/>
      </c>
      <c r="CAM82" s="123" t="str">
        <f t="shared" si="134"/>
        <v/>
      </c>
      <c r="CAN82" s="123" t="str">
        <f t="shared" si="134"/>
        <v/>
      </c>
      <c r="CAO82" s="123" t="str">
        <f t="shared" si="134"/>
        <v/>
      </c>
      <c r="CAP82" s="123" t="str">
        <f t="shared" si="134"/>
        <v/>
      </c>
      <c r="CAQ82" s="123" t="str">
        <f t="shared" si="134"/>
        <v/>
      </c>
      <c r="CAR82" s="123" t="str">
        <f t="shared" si="134"/>
        <v/>
      </c>
      <c r="CAS82" s="123" t="str">
        <f t="shared" si="134"/>
        <v/>
      </c>
      <c r="CAT82" s="123" t="str">
        <f t="shared" si="134"/>
        <v/>
      </c>
      <c r="CAU82" s="123" t="str">
        <f t="shared" si="134"/>
        <v/>
      </c>
      <c r="CAV82" s="123" t="str">
        <f t="shared" si="134"/>
        <v/>
      </c>
      <c r="CAW82" s="123" t="str">
        <f t="shared" si="134"/>
        <v/>
      </c>
      <c r="CAX82" s="123" t="str">
        <f t="shared" si="134"/>
        <v/>
      </c>
      <c r="CAY82" s="123" t="str">
        <f t="shared" si="134"/>
        <v/>
      </c>
      <c r="CAZ82" s="123" t="str">
        <f t="shared" si="134"/>
        <v/>
      </c>
      <c r="CBA82" s="123" t="str">
        <f t="shared" si="134"/>
        <v/>
      </c>
      <c r="CBB82" s="123" t="str">
        <f t="shared" si="134"/>
        <v/>
      </c>
      <c r="CBC82" s="123" t="str">
        <f t="shared" si="134"/>
        <v/>
      </c>
      <c r="CBD82" s="123" t="str">
        <f t="shared" si="134"/>
        <v/>
      </c>
      <c r="CBE82" s="123" t="str">
        <f t="shared" si="134"/>
        <v/>
      </c>
      <c r="CBF82" s="123" t="str">
        <f t="shared" si="134"/>
        <v/>
      </c>
      <c r="CBG82" s="123" t="str">
        <f t="shared" si="134"/>
        <v/>
      </c>
      <c r="CBH82" s="123" t="str">
        <f t="shared" si="134"/>
        <v/>
      </c>
      <c r="CBI82" s="123" t="str">
        <f t="shared" si="134"/>
        <v/>
      </c>
      <c r="CBJ82" s="123" t="str">
        <f t="shared" si="134"/>
        <v/>
      </c>
      <c r="CBK82" s="123" t="str">
        <f t="shared" si="134"/>
        <v/>
      </c>
      <c r="CBL82" s="123" t="str">
        <f t="shared" si="134"/>
        <v/>
      </c>
      <c r="CBM82" s="123" t="str">
        <f t="shared" si="134"/>
        <v/>
      </c>
      <c r="CBN82" s="123" t="str">
        <f t="shared" si="134"/>
        <v/>
      </c>
      <c r="CBO82" s="123" t="str">
        <f t="shared" si="134"/>
        <v/>
      </c>
      <c r="CBP82" s="123" t="str">
        <f t="shared" si="134"/>
        <v/>
      </c>
      <c r="CBQ82" s="123" t="str">
        <f t="shared" si="134"/>
        <v/>
      </c>
      <c r="CBR82" s="123" t="str">
        <f t="shared" si="134"/>
        <v/>
      </c>
      <c r="CBS82" s="123" t="str">
        <f t="shared" si="134"/>
        <v/>
      </c>
      <c r="CBT82" s="123" t="str">
        <f t="shared" si="134"/>
        <v/>
      </c>
      <c r="CBU82" s="123" t="str">
        <f t="shared" si="134"/>
        <v/>
      </c>
      <c r="CBV82" s="123" t="str">
        <f t="shared" si="134"/>
        <v/>
      </c>
      <c r="CBW82" s="123" t="str">
        <f t="shared" si="134"/>
        <v/>
      </c>
      <c r="CBX82" s="123" t="str">
        <f t="shared" si="134"/>
        <v/>
      </c>
      <c r="CBY82" s="123" t="str">
        <f t="shared" si="134"/>
        <v/>
      </c>
      <c r="CBZ82" s="123" t="str">
        <f t="shared" si="134"/>
        <v/>
      </c>
      <c r="CCA82" s="123" t="str">
        <f t="shared" si="134"/>
        <v/>
      </c>
      <c r="CCB82" s="123" t="str">
        <f t="shared" si="134"/>
        <v/>
      </c>
      <c r="CCC82" s="123" t="str">
        <f t="shared" si="134"/>
        <v/>
      </c>
      <c r="CCD82" s="123" t="str">
        <f t="shared" si="134"/>
        <v/>
      </c>
      <c r="CCE82" s="123" t="str">
        <f t="shared" si="134"/>
        <v/>
      </c>
      <c r="CCF82" s="123" t="str">
        <f t="shared" si="134"/>
        <v/>
      </c>
      <c r="CCG82" s="123" t="str">
        <f t="shared" si="134"/>
        <v/>
      </c>
      <c r="CCH82" s="123" t="str">
        <f t="shared" si="134"/>
        <v/>
      </c>
      <c r="CCI82" s="123" t="str">
        <f t="shared" ref="CCI82:CET82" si="135">IF(ISNUMBER(outYear),CCI50+CCI56+CCI62+CCI79,"")</f>
        <v/>
      </c>
      <c r="CCJ82" s="123" t="str">
        <f t="shared" si="135"/>
        <v/>
      </c>
      <c r="CCK82" s="123" t="str">
        <f t="shared" si="135"/>
        <v/>
      </c>
      <c r="CCL82" s="123" t="str">
        <f t="shared" si="135"/>
        <v/>
      </c>
      <c r="CCM82" s="123" t="str">
        <f t="shared" si="135"/>
        <v/>
      </c>
      <c r="CCN82" s="123" t="str">
        <f t="shared" si="135"/>
        <v/>
      </c>
      <c r="CCO82" s="123" t="str">
        <f t="shared" si="135"/>
        <v/>
      </c>
      <c r="CCP82" s="123" t="str">
        <f t="shared" si="135"/>
        <v/>
      </c>
      <c r="CCQ82" s="123" t="str">
        <f t="shared" si="135"/>
        <v/>
      </c>
      <c r="CCR82" s="123" t="str">
        <f t="shared" si="135"/>
        <v/>
      </c>
      <c r="CCS82" s="123" t="str">
        <f t="shared" si="135"/>
        <v/>
      </c>
      <c r="CCT82" s="123" t="str">
        <f t="shared" si="135"/>
        <v/>
      </c>
      <c r="CCU82" s="123" t="str">
        <f t="shared" si="135"/>
        <v/>
      </c>
      <c r="CCV82" s="123" t="str">
        <f t="shared" si="135"/>
        <v/>
      </c>
      <c r="CCW82" s="123" t="str">
        <f t="shared" si="135"/>
        <v/>
      </c>
      <c r="CCX82" s="123" t="str">
        <f t="shared" si="135"/>
        <v/>
      </c>
      <c r="CCY82" s="123" t="str">
        <f t="shared" si="135"/>
        <v/>
      </c>
      <c r="CCZ82" s="123" t="str">
        <f t="shared" si="135"/>
        <v/>
      </c>
      <c r="CDA82" s="123" t="str">
        <f t="shared" si="135"/>
        <v/>
      </c>
      <c r="CDB82" s="123" t="str">
        <f t="shared" si="135"/>
        <v/>
      </c>
      <c r="CDC82" s="123" t="str">
        <f t="shared" si="135"/>
        <v/>
      </c>
      <c r="CDD82" s="123" t="str">
        <f t="shared" si="135"/>
        <v/>
      </c>
      <c r="CDE82" s="123" t="str">
        <f t="shared" si="135"/>
        <v/>
      </c>
      <c r="CDF82" s="123" t="str">
        <f t="shared" si="135"/>
        <v/>
      </c>
      <c r="CDG82" s="123" t="str">
        <f t="shared" si="135"/>
        <v/>
      </c>
      <c r="CDH82" s="123" t="str">
        <f t="shared" si="135"/>
        <v/>
      </c>
      <c r="CDI82" s="123" t="str">
        <f t="shared" si="135"/>
        <v/>
      </c>
      <c r="CDJ82" s="123" t="str">
        <f t="shared" si="135"/>
        <v/>
      </c>
      <c r="CDK82" s="123" t="str">
        <f t="shared" si="135"/>
        <v/>
      </c>
      <c r="CDL82" s="123" t="str">
        <f t="shared" si="135"/>
        <v/>
      </c>
      <c r="CDM82" s="123" t="str">
        <f t="shared" si="135"/>
        <v/>
      </c>
      <c r="CDN82" s="123" t="str">
        <f t="shared" si="135"/>
        <v/>
      </c>
      <c r="CDO82" s="123" t="str">
        <f t="shared" si="135"/>
        <v/>
      </c>
      <c r="CDP82" s="123" t="str">
        <f t="shared" si="135"/>
        <v/>
      </c>
      <c r="CDQ82" s="123" t="str">
        <f t="shared" si="135"/>
        <v/>
      </c>
      <c r="CDR82" s="123" t="str">
        <f t="shared" si="135"/>
        <v/>
      </c>
      <c r="CDS82" s="123" t="str">
        <f t="shared" si="135"/>
        <v/>
      </c>
      <c r="CDT82" s="123" t="str">
        <f t="shared" si="135"/>
        <v/>
      </c>
      <c r="CDU82" s="123" t="str">
        <f t="shared" si="135"/>
        <v/>
      </c>
      <c r="CDV82" s="123" t="str">
        <f t="shared" si="135"/>
        <v/>
      </c>
      <c r="CDW82" s="123" t="str">
        <f t="shared" si="135"/>
        <v/>
      </c>
      <c r="CDX82" s="123" t="str">
        <f t="shared" si="135"/>
        <v/>
      </c>
      <c r="CDY82" s="123" t="str">
        <f t="shared" si="135"/>
        <v/>
      </c>
      <c r="CDZ82" s="123" t="str">
        <f t="shared" si="135"/>
        <v/>
      </c>
      <c r="CEA82" s="123" t="str">
        <f t="shared" si="135"/>
        <v/>
      </c>
      <c r="CEB82" s="123" t="str">
        <f t="shared" si="135"/>
        <v/>
      </c>
      <c r="CEC82" s="123" t="str">
        <f t="shared" si="135"/>
        <v/>
      </c>
      <c r="CED82" s="123" t="str">
        <f t="shared" si="135"/>
        <v/>
      </c>
      <c r="CEE82" s="123" t="str">
        <f t="shared" si="135"/>
        <v/>
      </c>
      <c r="CEF82" s="123" t="str">
        <f t="shared" si="135"/>
        <v/>
      </c>
      <c r="CEG82" s="123" t="str">
        <f t="shared" si="135"/>
        <v/>
      </c>
      <c r="CEH82" s="123" t="str">
        <f t="shared" si="135"/>
        <v/>
      </c>
      <c r="CEI82" s="123" t="str">
        <f t="shared" si="135"/>
        <v/>
      </c>
      <c r="CEJ82" s="123" t="str">
        <f t="shared" si="135"/>
        <v/>
      </c>
      <c r="CEK82" s="123" t="str">
        <f t="shared" si="135"/>
        <v/>
      </c>
      <c r="CEL82" s="123" t="str">
        <f t="shared" si="135"/>
        <v/>
      </c>
      <c r="CEM82" s="123" t="str">
        <f t="shared" si="135"/>
        <v/>
      </c>
      <c r="CEN82" s="123" t="str">
        <f t="shared" si="135"/>
        <v/>
      </c>
      <c r="CEO82" s="123" t="str">
        <f t="shared" si="135"/>
        <v/>
      </c>
      <c r="CEP82" s="123" t="str">
        <f t="shared" si="135"/>
        <v/>
      </c>
      <c r="CEQ82" s="123" t="str">
        <f t="shared" si="135"/>
        <v/>
      </c>
      <c r="CER82" s="123" t="str">
        <f t="shared" si="135"/>
        <v/>
      </c>
      <c r="CES82" s="123" t="str">
        <f t="shared" si="135"/>
        <v/>
      </c>
      <c r="CET82" s="123" t="str">
        <f t="shared" si="135"/>
        <v/>
      </c>
      <c r="CEU82" s="123" t="str">
        <f t="shared" ref="CEU82:CHF82" si="136">IF(ISNUMBER(outYear),CEU50+CEU56+CEU62+CEU79,"")</f>
        <v/>
      </c>
      <c r="CEV82" s="123" t="str">
        <f t="shared" si="136"/>
        <v/>
      </c>
      <c r="CEW82" s="123" t="str">
        <f t="shared" si="136"/>
        <v/>
      </c>
      <c r="CEX82" s="123" t="str">
        <f t="shared" si="136"/>
        <v/>
      </c>
      <c r="CEY82" s="123" t="str">
        <f t="shared" si="136"/>
        <v/>
      </c>
      <c r="CEZ82" s="123" t="str">
        <f t="shared" si="136"/>
        <v/>
      </c>
      <c r="CFA82" s="123" t="str">
        <f t="shared" si="136"/>
        <v/>
      </c>
      <c r="CFB82" s="123" t="str">
        <f t="shared" si="136"/>
        <v/>
      </c>
      <c r="CFC82" s="123" t="str">
        <f t="shared" si="136"/>
        <v/>
      </c>
      <c r="CFD82" s="123" t="str">
        <f t="shared" si="136"/>
        <v/>
      </c>
      <c r="CFE82" s="123" t="str">
        <f t="shared" si="136"/>
        <v/>
      </c>
      <c r="CFF82" s="123" t="str">
        <f t="shared" si="136"/>
        <v/>
      </c>
      <c r="CFG82" s="123" t="str">
        <f t="shared" si="136"/>
        <v/>
      </c>
      <c r="CFH82" s="123" t="str">
        <f t="shared" si="136"/>
        <v/>
      </c>
      <c r="CFI82" s="123" t="str">
        <f t="shared" si="136"/>
        <v/>
      </c>
      <c r="CFJ82" s="123" t="str">
        <f t="shared" si="136"/>
        <v/>
      </c>
      <c r="CFK82" s="123" t="str">
        <f t="shared" si="136"/>
        <v/>
      </c>
      <c r="CFL82" s="123" t="str">
        <f t="shared" si="136"/>
        <v/>
      </c>
      <c r="CFM82" s="123" t="str">
        <f t="shared" si="136"/>
        <v/>
      </c>
      <c r="CFN82" s="123" t="str">
        <f t="shared" si="136"/>
        <v/>
      </c>
      <c r="CFO82" s="123" t="str">
        <f t="shared" si="136"/>
        <v/>
      </c>
      <c r="CFP82" s="123" t="str">
        <f t="shared" si="136"/>
        <v/>
      </c>
      <c r="CFQ82" s="123" t="str">
        <f t="shared" si="136"/>
        <v/>
      </c>
      <c r="CFR82" s="123" t="str">
        <f t="shared" si="136"/>
        <v/>
      </c>
      <c r="CFS82" s="123" t="str">
        <f t="shared" si="136"/>
        <v/>
      </c>
      <c r="CFT82" s="123" t="str">
        <f t="shared" si="136"/>
        <v/>
      </c>
      <c r="CFU82" s="123" t="str">
        <f t="shared" si="136"/>
        <v/>
      </c>
      <c r="CFV82" s="123" t="str">
        <f t="shared" si="136"/>
        <v/>
      </c>
      <c r="CFW82" s="123" t="str">
        <f t="shared" si="136"/>
        <v/>
      </c>
      <c r="CFX82" s="123" t="str">
        <f t="shared" si="136"/>
        <v/>
      </c>
      <c r="CFY82" s="123" t="str">
        <f t="shared" si="136"/>
        <v/>
      </c>
      <c r="CFZ82" s="123" t="str">
        <f t="shared" si="136"/>
        <v/>
      </c>
      <c r="CGA82" s="123" t="str">
        <f t="shared" si="136"/>
        <v/>
      </c>
      <c r="CGB82" s="123" t="str">
        <f t="shared" si="136"/>
        <v/>
      </c>
      <c r="CGC82" s="123" t="str">
        <f t="shared" si="136"/>
        <v/>
      </c>
      <c r="CGD82" s="123" t="str">
        <f t="shared" si="136"/>
        <v/>
      </c>
      <c r="CGE82" s="123" t="str">
        <f t="shared" si="136"/>
        <v/>
      </c>
      <c r="CGF82" s="123" t="str">
        <f t="shared" si="136"/>
        <v/>
      </c>
      <c r="CGG82" s="123" t="str">
        <f t="shared" si="136"/>
        <v/>
      </c>
      <c r="CGH82" s="123" t="str">
        <f t="shared" si="136"/>
        <v/>
      </c>
      <c r="CGI82" s="123" t="str">
        <f t="shared" si="136"/>
        <v/>
      </c>
      <c r="CGJ82" s="123" t="str">
        <f t="shared" si="136"/>
        <v/>
      </c>
      <c r="CGK82" s="123" t="str">
        <f t="shared" si="136"/>
        <v/>
      </c>
      <c r="CGL82" s="123" t="str">
        <f t="shared" si="136"/>
        <v/>
      </c>
      <c r="CGM82" s="123" t="str">
        <f t="shared" si="136"/>
        <v/>
      </c>
      <c r="CGN82" s="123" t="str">
        <f t="shared" si="136"/>
        <v/>
      </c>
      <c r="CGO82" s="123" t="str">
        <f t="shared" si="136"/>
        <v/>
      </c>
      <c r="CGP82" s="123" t="str">
        <f t="shared" si="136"/>
        <v/>
      </c>
      <c r="CGQ82" s="123" t="str">
        <f t="shared" si="136"/>
        <v/>
      </c>
      <c r="CGR82" s="123" t="str">
        <f t="shared" si="136"/>
        <v/>
      </c>
      <c r="CGS82" s="123" t="str">
        <f t="shared" si="136"/>
        <v/>
      </c>
      <c r="CGT82" s="123" t="str">
        <f t="shared" si="136"/>
        <v/>
      </c>
      <c r="CGU82" s="123" t="str">
        <f t="shared" si="136"/>
        <v/>
      </c>
      <c r="CGV82" s="123" t="str">
        <f t="shared" si="136"/>
        <v/>
      </c>
      <c r="CGW82" s="123" t="str">
        <f t="shared" si="136"/>
        <v/>
      </c>
      <c r="CGX82" s="123" t="str">
        <f t="shared" si="136"/>
        <v/>
      </c>
      <c r="CGY82" s="123" t="str">
        <f t="shared" si="136"/>
        <v/>
      </c>
      <c r="CGZ82" s="123" t="str">
        <f t="shared" si="136"/>
        <v/>
      </c>
      <c r="CHA82" s="123" t="str">
        <f t="shared" si="136"/>
        <v/>
      </c>
      <c r="CHB82" s="123" t="str">
        <f t="shared" si="136"/>
        <v/>
      </c>
      <c r="CHC82" s="123" t="str">
        <f t="shared" si="136"/>
        <v/>
      </c>
      <c r="CHD82" s="123" t="str">
        <f t="shared" si="136"/>
        <v/>
      </c>
      <c r="CHE82" s="123" t="str">
        <f t="shared" si="136"/>
        <v/>
      </c>
      <c r="CHF82" s="123" t="str">
        <f t="shared" si="136"/>
        <v/>
      </c>
      <c r="CHG82" s="123" t="str">
        <f t="shared" ref="CHG82:CJR82" si="137">IF(ISNUMBER(outYear),CHG50+CHG56+CHG62+CHG79,"")</f>
        <v/>
      </c>
      <c r="CHH82" s="123" t="str">
        <f t="shared" si="137"/>
        <v/>
      </c>
      <c r="CHI82" s="123" t="str">
        <f t="shared" si="137"/>
        <v/>
      </c>
      <c r="CHJ82" s="123" t="str">
        <f t="shared" si="137"/>
        <v/>
      </c>
      <c r="CHK82" s="123" t="str">
        <f t="shared" si="137"/>
        <v/>
      </c>
      <c r="CHL82" s="123" t="str">
        <f t="shared" si="137"/>
        <v/>
      </c>
      <c r="CHM82" s="123" t="str">
        <f t="shared" si="137"/>
        <v/>
      </c>
      <c r="CHN82" s="123" t="str">
        <f t="shared" si="137"/>
        <v/>
      </c>
      <c r="CHO82" s="123" t="str">
        <f t="shared" si="137"/>
        <v/>
      </c>
      <c r="CHP82" s="123" t="str">
        <f t="shared" si="137"/>
        <v/>
      </c>
      <c r="CHQ82" s="123" t="str">
        <f t="shared" si="137"/>
        <v/>
      </c>
      <c r="CHR82" s="123" t="str">
        <f t="shared" si="137"/>
        <v/>
      </c>
      <c r="CHS82" s="123" t="str">
        <f t="shared" si="137"/>
        <v/>
      </c>
      <c r="CHT82" s="123" t="str">
        <f t="shared" si="137"/>
        <v/>
      </c>
      <c r="CHU82" s="123" t="str">
        <f t="shared" si="137"/>
        <v/>
      </c>
      <c r="CHV82" s="123" t="str">
        <f t="shared" si="137"/>
        <v/>
      </c>
      <c r="CHW82" s="123" t="str">
        <f t="shared" si="137"/>
        <v/>
      </c>
      <c r="CHX82" s="123" t="str">
        <f t="shared" si="137"/>
        <v/>
      </c>
      <c r="CHY82" s="123" t="str">
        <f t="shared" si="137"/>
        <v/>
      </c>
      <c r="CHZ82" s="123" t="str">
        <f t="shared" si="137"/>
        <v/>
      </c>
      <c r="CIA82" s="123" t="str">
        <f t="shared" si="137"/>
        <v/>
      </c>
      <c r="CIB82" s="123" t="str">
        <f t="shared" si="137"/>
        <v/>
      </c>
      <c r="CIC82" s="123" t="str">
        <f t="shared" si="137"/>
        <v/>
      </c>
      <c r="CID82" s="123" t="str">
        <f t="shared" si="137"/>
        <v/>
      </c>
      <c r="CIE82" s="123" t="str">
        <f t="shared" si="137"/>
        <v/>
      </c>
      <c r="CIF82" s="123" t="str">
        <f t="shared" si="137"/>
        <v/>
      </c>
      <c r="CIG82" s="123" t="str">
        <f t="shared" si="137"/>
        <v/>
      </c>
      <c r="CIH82" s="123" t="str">
        <f t="shared" si="137"/>
        <v/>
      </c>
      <c r="CII82" s="123" t="str">
        <f t="shared" si="137"/>
        <v/>
      </c>
      <c r="CIJ82" s="123" t="str">
        <f t="shared" si="137"/>
        <v/>
      </c>
      <c r="CIK82" s="123" t="str">
        <f t="shared" si="137"/>
        <v/>
      </c>
      <c r="CIL82" s="123" t="str">
        <f t="shared" si="137"/>
        <v/>
      </c>
      <c r="CIM82" s="123" t="str">
        <f t="shared" si="137"/>
        <v/>
      </c>
      <c r="CIN82" s="123" t="str">
        <f t="shared" si="137"/>
        <v/>
      </c>
      <c r="CIO82" s="123" t="str">
        <f t="shared" si="137"/>
        <v/>
      </c>
      <c r="CIP82" s="123" t="str">
        <f t="shared" si="137"/>
        <v/>
      </c>
      <c r="CIQ82" s="123" t="str">
        <f t="shared" si="137"/>
        <v/>
      </c>
      <c r="CIR82" s="123" t="str">
        <f t="shared" si="137"/>
        <v/>
      </c>
      <c r="CIS82" s="123" t="str">
        <f t="shared" si="137"/>
        <v/>
      </c>
      <c r="CIT82" s="123" t="str">
        <f t="shared" si="137"/>
        <v/>
      </c>
      <c r="CIU82" s="123" t="str">
        <f t="shared" si="137"/>
        <v/>
      </c>
      <c r="CIV82" s="123" t="str">
        <f t="shared" si="137"/>
        <v/>
      </c>
      <c r="CIW82" s="123" t="str">
        <f t="shared" si="137"/>
        <v/>
      </c>
      <c r="CIX82" s="123" t="str">
        <f t="shared" si="137"/>
        <v/>
      </c>
      <c r="CIY82" s="123" t="str">
        <f t="shared" si="137"/>
        <v/>
      </c>
      <c r="CIZ82" s="123" t="str">
        <f t="shared" si="137"/>
        <v/>
      </c>
      <c r="CJA82" s="123" t="str">
        <f t="shared" si="137"/>
        <v/>
      </c>
      <c r="CJB82" s="123" t="str">
        <f t="shared" si="137"/>
        <v/>
      </c>
      <c r="CJC82" s="123" t="str">
        <f t="shared" si="137"/>
        <v/>
      </c>
      <c r="CJD82" s="123" t="str">
        <f t="shared" si="137"/>
        <v/>
      </c>
      <c r="CJE82" s="123" t="str">
        <f t="shared" si="137"/>
        <v/>
      </c>
      <c r="CJF82" s="123" t="str">
        <f t="shared" si="137"/>
        <v/>
      </c>
      <c r="CJG82" s="123" t="str">
        <f t="shared" si="137"/>
        <v/>
      </c>
      <c r="CJH82" s="123" t="str">
        <f t="shared" si="137"/>
        <v/>
      </c>
      <c r="CJI82" s="123" t="str">
        <f t="shared" si="137"/>
        <v/>
      </c>
      <c r="CJJ82" s="123" t="str">
        <f t="shared" si="137"/>
        <v/>
      </c>
      <c r="CJK82" s="123" t="str">
        <f t="shared" si="137"/>
        <v/>
      </c>
      <c r="CJL82" s="123" t="str">
        <f t="shared" si="137"/>
        <v/>
      </c>
      <c r="CJM82" s="123" t="str">
        <f t="shared" si="137"/>
        <v/>
      </c>
      <c r="CJN82" s="123" t="str">
        <f t="shared" si="137"/>
        <v/>
      </c>
      <c r="CJO82" s="123" t="str">
        <f t="shared" si="137"/>
        <v/>
      </c>
      <c r="CJP82" s="123" t="str">
        <f t="shared" si="137"/>
        <v/>
      </c>
      <c r="CJQ82" s="123" t="str">
        <f t="shared" si="137"/>
        <v/>
      </c>
      <c r="CJR82" s="123" t="str">
        <f t="shared" si="137"/>
        <v/>
      </c>
      <c r="CJS82" s="123" t="str">
        <f t="shared" ref="CJS82:CMD82" si="138">IF(ISNUMBER(outYear),CJS50+CJS56+CJS62+CJS79,"")</f>
        <v/>
      </c>
      <c r="CJT82" s="123" t="str">
        <f t="shared" si="138"/>
        <v/>
      </c>
      <c r="CJU82" s="123" t="str">
        <f t="shared" si="138"/>
        <v/>
      </c>
      <c r="CJV82" s="123" t="str">
        <f t="shared" si="138"/>
        <v/>
      </c>
      <c r="CJW82" s="123" t="str">
        <f t="shared" si="138"/>
        <v/>
      </c>
      <c r="CJX82" s="123" t="str">
        <f t="shared" si="138"/>
        <v/>
      </c>
      <c r="CJY82" s="123" t="str">
        <f t="shared" si="138"/>
        <v/>
      </c>
      <c r="CJZ82" s="123" t="str">
        <f t="shared" si="138"/>
        <v/>
      </c>
      <c r="CKA82" s="123" t="str">
        <f t="shared" si="138"/>
        <v/>
      </c>
      <c r="CKB82" s="123" t="str">
        <f t="shared" si="138"/>
        <v/>
      </c>
      <c r="CKC82" s="123" t="str">
        <f t="shared" si="138"/>
        <v/>
      </c>
      <c r="CKD82" s="123" t="str">
        <f t="shared" si="138"/>
        <v/>
      </c>
      <c r="CKE82" s="123" t="str">
        <f t="shared" si="138"/>
        <v/>
      </c>
      <c r="CKF82" s="123" t="str">
        <f t="shared" si="138"/>
        <v/>
      </c>
      <c r="CKG82" s="123" t="str">
        <f t="shared" si="138"/>
        <v/>
      </c>
      <c r="CKH82" s="123" t="str">
        <f t="shared" si="138"/>
        <v/>
      </c>
      <c r="CKI82" s="123" t="str">
        <f t="shared" si="138"/>
        <v/>
      </c>
      <c r="CKJ82" s="123" t="str">
        <f t="shared" si="138"/>
        <v/>
      </c>
      <c r="CKK82" s="123" t="str">
        <f t="shared" si="138"/>
        <v/>
      </c>
      <c r="CKL82" s="123" t="str">
        <f t="shared" si="138"/>
        <v/>
      </c>
      <c r="CKM82" s="123" t="str">
        <f t="shared" si="138"/>
        <v/>
      </c>
      <c r="CKN82" s="123" t="str">
        <f t="shared" si="138"/>
        <v/>
      </c>
      <c r="CKO82" s="123" t="str">
        <f t="shared" si="138"/>
        <v/>
      </c>
      <c r="CKP82" s="123" t="str">
        <f t="shared" si="138"/>
        <v/>
      </c>
      <c r="CKQ82" s="123" t="str">
        <f t="shared" si="138"/>
        <v/>
      </c>
      <c r="CKR82" s="123" t="str">
        <f t="shared" si="138"/>
        <v/>
      </c>
      <c r="CKS82" s="123" t="str">
        <f t="shared" si="138"/>
        <v/>
      </c>
      <c r="CKT82" s="123" t="str">
        <f t="shared" si="138"/>
        <v/>
      </c>
      <c r="CKU82" s="123" t="str">
        <f t="shared" si="138"/>
        <v/>
      </c>
      <c r="CKV82" s="123" t="str">
        <f t="shared" si="138"/>
        <v/>
      </c>
      <c r="CKW82" s="123" t="str">
        <f t="shared" si="138"/>
        <v/>
      </c>
      <c r="CKX82" s="123" t="str">
        <f t="shared" si="138"/>
        <v/>
      </c>
      <c r="CKY82" s="123" t="str">
        <f t="shared" si="138"/>
        <v/>
      </c>
      <c r="CKZ82" s="123" t="str">
        <f t="shared" si="138"/>
        <v/>
      </c>
      <c r="CLA82" s="123" t="str">
        <f t="shared" si="138"/>
        <v/>
      </c>
      <c r="CLB82" s="123" t="str">
        <f t="shared" si="138"/>
        <v/>
      </c>
      <c r="CLC82" s="123" t="str">
        <f t="shared" si="138"/>
        <v/>
      </c>
      <c r="CLD82" s="123" t="str">
        <f t="shared" si="138"/>
        <v/>
      </c>
      <c r="CLE82" s="123" t="str">
        <f t="shared" si="138"/>
        <v/>
      </c>
      <c r="CLF82" s="123" t="str">
        <f t="shared" si="138"/>
        <v/>
      </c>
      <c r="CLG82" s="123" t="str">
        <f t="shared" si="138"/>
        <v/>
      </c>
      <c r="CLH82" s="123" t="str">
        <f t="shared" si="138"/>
        <v/>
      </c>
      <c r="CLI82" s="123" t="str">
        <f t="shared" si="138"/>
        <v/>
      </c>
      <c r="CLJ82" s="123" t="str">
        <f t="shared" si="138"/>
        <v/>
      </c>
      <c r="CLK82" s="123" t="str">
        <f t="shared" si="138"/>
        <v/>
      </c>
      <c r="CLL82" s="123" t="str">
        <f t="shared" si="138"/>
        <v/>
      </c>
      <c r="CLM82" s="123" t="str">
        <f t="shared" si="138"/>
        <v/>
      </c>
      <c r="CLN82" s="123" t="str">
        <f t="shared" si="138"/>
        <v/>
      </c>
      <c r="CLO82" s="123" t="str">
        <f t="shared" si="138"/>
        <v/>
      </c>
      <c r="CLP82" s="123" t="str">
        <f t="shared" si="138"/>
        <v/>
      </c>
      <c r="CLQ82" s="123" t="str">
        <f t="shared" si="138"/>
        <v/>
      </c>
      <c r="CLR82" s="123" t="str">
        <f t="shared" si="138"/>
        <v/>
      </c>
      <c r="CLS82" s="123" t="str">
        <f t="shared" si="138"/>
        <v/>
      </c>
      <c r="CLT82" s="123" t="str">
        <f t="shared" si="138"/>
        <v/>
      </c>
      <c r="CLU82" s="123" t="str">
        <f t="shared" si="138"/>
        <v/>
      </c>
      <c r="CLV82" s="123" t="str">
        <f t="shared" si="138"/>
        <v/>
      </c>
      <c r="CLW82" s="123" t="str">
        <f t="shared" si="138"/>
        <v/>
      </c>
      <c r="CLX82" s="123" t="str">
        <f t="shared" si="138"/>
        <v/>
      </c>
      <c r="CLY82" s="123" t="str">
        <f t="shared" si="138"/>
        <v/>
      </c>
      <c r="CLZ82" s="123" t="str">
        <f t="shared" si="138"/>
        <v/>
      </c>
      <c r="CMA82" s="123" t="str">
        <f t="shared" si="138"/>
        <v/>
      </c>
      <c r="CMB82" s="123" t="str">
        <f t="shared" si="138"/>
        <v/>
      </c>
      <c r="CMC82" s="123" t="str">
        <f t="shared" si="138"/>
        <v/>
      </c>
      <c r="CMD82" s="123" t="str">
        <f t="shared" si="138"/>
        <v/>
      </c>
      <c r="CME82" s="123" t="str">
        <f t="shared" ref="CME82:COP82" si="139">IF(ISNUMBER(outYear),CME50+CME56+CME62+CME79,"")</f>
        <v/>
      </c>
      <c r="CMF82" s="123" t="str">
        <f t="shared" si="139"/>
        <v/>
      </c>
      <c r="CMG82" s="123" t="str">
        <f t="shared" si="139"/>
        <v/>
      </c>
      <c r="CMH82" s="123" t="str">
        <f t="shared" si="139"/>
        <v/>
      </c>
      <c r="CMI82" s="123" t="str">
        <f t="shared" si="139"/>
        <v/>
      </c>
      <c r="CMJ82" s="123" t="str">
        <f t="shared" si="139"/>
        <v/>
      </c>
      <c r="CMK82" s="123" t="str">
        <f t="shared" si="139"/>
        <v/>
      </c>
      <c r="CML82" s="123" t="str">
        <f t="shared" si="139"/>
        <v/>
      </c>
      <c r="CMM82" s="123" t="str">
        <f t="shared" si="139"/>
        <v/>
      </c>
      <c r="CMN82" s="123" t="str">
        <f t="shared" si="139"/>
        <v/>
      </c>
      <c r="CMO82" s="123" t="str">
        <f t="shared" si="139"/>
        <v/>
      </c>
      <c r="CMP82" s="123" t="str">
        <f t="shared" si="139"/>
        <v/>
      </c>
      <c r="CMQ82" s="123" t="str">
        <f t="shared" si="139"/>
        <v/>
      </c>
      <c r="CMR82" s="123" t="str">
        <f t="shared" si="139"/>
        <v/>
      </c>
      <c r="CMS82" s="123" t="str">
        <f t="shared" si="139"/>
        <v/>
      </c>
      <c r="CMT82" s="123" t="str">
        <f t="shared" si="139"/>
        <v/>
      </c>
      <c r="CMU82" s="123" t="str">
        <f t="shared" si="139"/>
        <v/>
      </c>
      <c r="CMV82" s="123" t="str">
        <f t="shared" si="139"/>
        <v/>
      </c>
      <c r="CMW82" s="123" t="str">
        <f t="shared" si="139"/>
        <v/>
      </c>
      <c r="CMX82" s="123" t="str">
        <f t="shared" si="139"/>
        <v/>
      </c>
      <c r="CMY82" s="123" t="str">
        <f t="shared" si="139"/>
        <v/>
      </c>
      <c r="CMZ82" s="123" t="str">
        <f t="shared" si="139"/>
        <v/>
      </c>
      <c r="CNA82" s="123" t="str">
        <f t="shared" si="139"/>
        <v/>
      </c>
      <c r="CNB82" s="123" t="str">
        <f t="shared" si="139"/>
        <v/>
      </c>
      <c r="CNC82" s="123" t="str">
        <f t="shared" si="139"/>
        <v/>
      </c>
      <c r="CND82" s="123" t="str">
        <f t="shared" si="139"/>
        <v/>
      </c>
      <c r="CNE82" s="123" t="str">
        <f t="shared" si="139"/>
        <v/>
      </c>
      <c r="CNF82" s="123" t="str">
        <f t="shared" si="139"/>
        <v/>
      </c>
      <c r="CNG82" s="123" t="str">
        <f t="shared" si="139"/>
        <v/>
      </c>
      <c r="CNH82" s="123" t="str">
        <f t="shared" si="139"/>
        <v/>
      </c>
      <c r="CNI82" s="123" t="str">
        <f t="shared" si="139"/>
        <v/>
      </c>
      <c r="CNJ82" s="123" t="str">
        <f t="shared" si="139"/>
        <v/>
      </c>
      <c r="CNK82" s="123" t="str">
        <f t="shared" si="139"/>
        <v/>
      </c>
      <c r="CNL82" s="123" t="str">
        <f t="shared" si="139"/>
        <v/>
      </c>
      <c r="CNM82" s="123" t="str">
        <f t="shared" si="139"/>
        <v/>
      </c>
      <c r="CNN82" s="123" t="str">
        <f t="shared" si="139"/>
        <v/>
      </c>
      <c r="CNO82" s="123" t="str">
        <f t="shared" si="139"/>
        <v/>
      </c>
      <c r="CNP82" s="123" t="str">
        <f t="shared" si="139"/>
        <v/>
      </c>
      <c r="CNQ82" s="123" t="str">
        <f t="shared" si="139"/>
        <v/>
      </c>
      <c r="CNR82" s="123" t="str">
        <f t="shared" si="139"/>
        <v/>
      </c>
      <c r="CNS82" s="123" t="str">
        <f t="shared" si="139"/>
        <v/>
      </c>
      <c r="CNT82" s="123" t="str">
        <f t="shared" si="139"/>
        <v/>
      </c>
      <c r="CNU82" s="123" t="str">
        <f t="shared" si="139"/>
        <v/>
      </c>
      <c r="CNV82" s="123" t="str">
        <f t="shared" si="139"/>
        <v/>
      </c>
      <c r="CNW82" s="123" t="str">
        <f t="shared" si="139"/>
        <v/>
      </c>
      <c r="CNX82" s="123" t="str">
        <f t="shared" si="139"/>
        <v/>
      </c>
      <c r="CNY82" s="123" t="str">
        <f t="shared" si="139"/>
        <v/>
      </c>
      <c r="CNZ82" s="123" t="str">
        <f t="shared" si="139"/>
        <v/>
      </c>
      <c r="COA82" s="123" t="str">
        <f t="shared" si="139"/>
        <v/>
      </c>
      <c r="COB82" s="123" t="str">
        <f t="shared" si="139"/>
        <v/>
      </c>
      <c r="COC82" s="123" t="str">
        <f t="shared" si="139"/>
        <v/>
      </c>
      <c r="COD82" s="123" t="str">
        <f t="shared" si="139"/>
        <v/>
      </c>
      <c r="COE82" s="123" t="str">
        <f t="shared" si="139"/>
        <v/>
      </c>
      <c r="COF82" s="123" t="str">
        <f t="shared" si="139"/>
        <v/>
      </c>
      <c r="COG82" s="123" t="str">
        <f t="shared" si="139"/>
        <v/>
      </c>
      <c r="COH82" s="123" t="str">
        <f t="shared" si="139"/>
        <v/>
      </c>
      <c r="COI82" s="123" t="str">
        <f t="shared" si="139"/>
        <v/>
      </c>
      <c r="COJ82" s="123" t="str">
        <f t="shared" si="139"/>
        <v/>
      </c>
      <c r="COK82" s="123" t="str">
        <f t="shared" si="139"/>
        <v/>
      </c>
      <c r="COL82" s="123" t="str">
        <f t="shared" si="139"/>
        <v/>
      </c>
      <c r="COM82" s="123" t="str">
        <f t="shared" si="139"/>
        <v/>
      </c>
      <c r="CON82" s="123" t="str">
        <f t="shared" si="139"/>
        <v/>
      </c>
      <c r="COO82" s="123" t="str">
        <f t="shared" si="139"/>
        <v/>
      </c>
      <c r="COP82" s="123" t="str">
        <f t="shared" si="139"/>
        <v/>
      </c>
      <c r="COQ82" s="123" t="str">
        <f t="shared" ref="COQ82:CRB82" si="140">IF(ISNUMBER(outYear),COQ50+COQ56+COQ62+COQ79,"")</f>
        <v/>
      </c>
      <c r="COR82" s="123" t="str">
        <f t="shared" si="140"/>
        <v/>
      </c>
      <c r="COS82" s="123" t="str">
        <f t="shared" si="140"/>
        <v/>
      </c>
      <c r="COT82" s="123" t="str">
        <f t="shared" si="140"/>
        <v/>
      </c>
      <c r="COU82" s="123" t="str">
        <f t="shared" si="140"/>
        <v/>
      </c>
      <c r="COV82" s="123" t="str">
        <f t="shared" si="140"/>
        <v/>
      </c>
      <c r="COW82" s="123" t="str">
        <f t="shared" si="140"/>
        <v/>
      </c>
      <c r="COX82" s="123" t="str">
        <f t="shared" si="140"/>
        <v/>
      </c>
      <c r="COY82" s="123" t="str">
        <f t="shared" si="140"/>
        <v/>
      </c>
      <c r="COZ82" s="123" t="str">
        <f t="shared" si="140"/>
        <v/>
      </c>
      <c r="CPA82" s="123" t="str">
        <f t="shared" si="140"/>
        <v/>
      </c>
      <c r="CPB82" s="123" t="str">
        <f t="shared" si="140"/>
        <v/>
      </c>
      <c r="CPC82" s="123" t="str">
        <f t="shared" si="140"/>
        <v/>
      </c>
      <c r="CPD82" s="123" t="str">
        <f t="shared" si="140"/>
        <v/>
      </c>
      <c r="CPE82" s="123" t="str">
        <f t="shared" si="140"/>
        <v/>
      </c>
      <c r="CPF82" s="123" t="str">
        <f t="shared" si="140"/>
        <v/>
      </c>
      <c r="CPG82" s="123" t="str">
        <f t="shared" si="140"/>
        <v/>
      </c>
      <c r="CPH82" s="123" t="str">
        <f t="shared" si="140"/>
        <v/>
      </c>
      <c r="CPI82" s="123" t="str">
        <f t="shared" si="140"/>
        <v/>
      </c>
      <c r="CPJ82" s="123" t="str">
        <f t="shared" si="140"/>
        <v/>
      </c>
      <c r="CPK82" s="123" t="str">
        <f t="shared" si="140"/>
        <v/>
      </c>
      <c r="CPL82" s="123" t="str">
        <f t="shared" si="140"/>
        <v/>
      </c>
      <c r="CPM82" s="123" t="str">
        <f t="shared" si="140"/>
        <v/>
      </c>
      <c r="CPN82" s="123" t="str">
        <f t="shared" si="140"/>
        <v/>
      </c>
      <c r="CPO82" s="123" t="str">
        <f t="shared" si="140"/>
        <v/>
      </c>
      <c r="CPP82" s="123" t="str">
        <f t="shared" si="140"/>
        <v/>
      </c>
      <c r="CPQ82" s="123" t="str">
        <f t="shared" si="140"/>
        <v/>
      </c>
      <c r="CPR82" s="123" t="str">
        <f t="shared" si="140"/>
        <v/>
      </c>
      <c r="CPS82" s="123" t="str">
        <f t="shared" si="140"/>
        <v/>
      </c>
      <c r="CPT82" s="123" t="str">
        <f t="shared" si="140"/>
        <v/>
      </c>
      <c r="CPU82" s="123" t="str">
        <f t="shared" si="140"/>
        <v/>
      </c>
      <c r="CPV82" s="123" t="str">
        <f t="shared" si="140"/>
        <v/>
      </c>
      <c r="CPW82" s="123" t="str">
        <f t="shared" si="140"/>
        <v/>
      </c>
      <c r="CPX82" s="123" t="str">
        <f t="shared" si="140"/>
        <v/>
      </c>
      <c r="CPY82" s="123" t="str">
        <f t="shared" si="140"/>
        <v/>
      </c>
      <c r="CPZ82" s="123" t="str">
        <f t="shared" si="140"/>
        <v/>
      </c>
      <c r="CQA82" s="123" t="str">
        <f t="shared" si="140"/>
        <v/>
      </c>
      <c r="CQB82" s="123" t="str">
        <f t="shared" si="140"/>
        <v/>
      </c>
      <c r="CQC82" s="123" t="str">
        <f t="shared" si="140"/>
        <v/>
      </c>
      <c r="CQD82" s="123" t="str">
        <f t="shared" si="140"/>
        <v/>
      </c>
      <c r="CQE82" s="123" t="str">
        <f t="shared" si="140"/>
        <v/>
      </c>
      <c r="CQF82" s="123" t="str">
        <f t="shared" si="140"/>
        <v/>
      </c>
      <c r="CQG82" s="123" t="str">
        <f t="shared" si="140"/>
        <v/>
      </c>
      <c r="CQH82" s="123" t="str">
        <f t="shared" si="140"/>
        <v/>
      </c>
      <c r="CQI82" s="123" t="str">
        <f t="shared" si="140"/>
        <v/>
      </c>
      <c r="CQJ82" s="123" t="str">
        <f t="shared" si="140"/>
        <v/>
      </c>
      <c r="CQK82" s="123" t="str">
        <f t="shared" si="140"/>
        <v/>
      </c>
      <c r="CQL82" s="123" t="str">
        <f t="shared" si="140"/>
        <v/>
      </c>
      <c r="CQM82" s="123" t="str">
        <f t="shared" si="140"/>
        <v/>
      </c>
      <c r="CQN82" s="123" t="str">
        <f t="shared" si="140"/>
        <v/>
      </c>
      <c r="CQO82" s="123" t="str">
        <f t="shared" si="140"/>
        <v/>
      </c>
      <c r="CQP82" s="123" t="str">
        <f t="shared" si="140"/>
        <v/>
      </c>
      <c r="CQQ82" s="123" t="str">
        <f t="shared" si="140"/>
        <v/>
      </c>
      <c r="CQR82" s="123" t="str">
        <f t="shared" si="140"/>
        <v/>
      </c>
      <c r="CQS82" s="123" t="str">
        <f t="shared" si="140"/>
        <v/>
      </c>
      <c r="CQT82" s="123" t="str">
        <f t="shared" si="140"/>
        <v/>
      </c>
      <c r="CQU82" s="123" t="str">
        <f t="shared" si="140"/>
        <v/>
      </c>
      <c r="CQV82" s="123" t="str">
        <f t="shared" si="140"/>
        <v/>
      </c>
      <c r="CQW82" s="123" t="str">
        <f t="shared" si="140"/>
        <v/>
      </c>
      <c r="CQX82" s="123" t="str">
        <f t="shared" si="140"/>
        <v/>
      </c>
      <c r="CQY82" s="123" t="str">
        <f t="shared" si="140"/>
        <v/>
      </c>
      <c r="CQZ82" s="123" t="str">
        <f t="shared" si="140"/>
        <v/>
      </c>
      <c r="CRA82" s="123" t="str">
        <f t="shared" si="140"/>
        <v/>
      </c>
      <c r="CRB82" s="123" t="str">
        <f t="shared" si="140"/>
        <v/>
      </c>
      <c r="CRC82" s="123" t="str">
        <f t="shared" ref="CRC82:CTN82" si="141">IF(ISNUMBER(outYear),CRC50+CRC56+CRC62+CRC79,"")</f>
        <v/>
      </c>
      <c r="CRD82" s="123" t="str">
        <f t="shared" si="141"/>
        <v/>
      </c>
      <c r="CRE82" s="123" t="str">
        <f t="shared" si="141"/>
        <v/>
      </c>
      <c r="CRF82" s="123" t="str">
        <f t="shared" si="141"/>
        <v/>
      </c>
      <c r="CRG82" s="123" t="str">
        <f t="shared" si="141"/>
        <v/>
      </c>
      <c r="CRH82" s="123" t="str">
        <f t="shared" si="141"/>
        <v/>
      </c>
      <c r="CRI82" s="123" t="str">
        <f t="shared" si="141"/>
        <v/>
      </c>
      <c r="CRJ82" s="123" t="str">
        <f t="shared" si="141"/>
        <v/>
      </c>
      <c r="CRK82" s="123" t="str">
        <f t="shared" si="141"/>
        <v/>
      </c>
      <c r="CRL82" s="123" t="str">
        <f t="shared" si="141"/>
        <v/>
      </c>
      <c r="CRM82" s="123" t="str">
        <f t="shared" si="141"/>
        <v/>
      </c>
      <c r="CRN82" s="123" t="str">
        <f t="shared" si="141"/>
        <v/>
      </c>
      <c r="CRO82" s="123" t="str">
        <f t="shared" si="141"/>
        <v/>
      </c>
      <c r="CRP82" s="123" t="str">
        <f t="shared" si="141"/>
        <v/>
      </c>
      <c r="CRQ82" s="123" t="str">
        <f t="shared" si="141"/>
        <v/>
      </c>
      <c r="CRR82" s="123" t="str">
        <f t="shared" si="141"/>
        <v/>
      </c>
      <c r="CRS82" s="123" t="str">
        <f t="shared" si="141"/>
        <v/>
      </c>
      <c r="CRT82" s="123" t="str">
        <f t="shared" si="141"/>
        <v/>
      </c>
      <c r="CRU82" s="123" t="str">
        <f t="shared" si="141"/>
        <v/>
      </c>
      <c r="CRV82" s="123" t="str">
        <f t="shared" si="141"/>
        <v/>
      </c>
      <c r="CRW82" s="123" t="str">
        <f t="shared" si="141"/>
        <v/>
      </c>
      <c r="CRX82" s="123" t="str">
        <f t="shared" si="141"/>
        <v/>
      </c>
      <c r="CRY82" s="123" t="str">
        <f t="shared" si="141"/>
        <v/>
      </c>
      <c r="CRZ82" s="123" t="str">
        <f t="shared" si="141"/>
        <v/>
      </c>
      <c r="CSA82" s="123" t="str">
        <f t="shared" si="141"/>
        <v/>
      </c>
      <c r="CSB82" s="123" t="str">
        <f t="shared" si="141"/>
        <v/>
      </c>
      <c r="CSC82" s="123" t="str">
        <f t="shared" si="141"/>
        <v/>
      </c>
      <c r="CSD82" s="123" t="str">
        <f t="shared" si="141"/>
        <v/>
      </c>
      <c r="CSE82" s="123" t="str">
        <f t="shared" si="141"/>
        <v/>
      </c>
      <c r="CSF82" s="123" t="str">
        <f t="shared" si="141"/>
        <v/>
      </c>
      <c r="CSG82" s="123" t="str">
        <f t="shared" si="141"/>
        <v/>
      </c>
      <c r="CSH82" s="123" t="str">
        <f t="shared" si="141"/>
        <v/>
      </c>
      <c r="CSI82" s="123" t="str">
        <f t="shared" si="141"/>
        <v/>
      </c>
      <c r="CSJ82" s="123" t="str">
        <f t="shared" si="141"/>
        <v/>
      </c>
      <c r="CSK82" s="123" t="str">
        <f t="shared" si="141"/>
        <v/>
      </c>
      <c r="CSL82" s="123" t="str">
        <f t="shared" si="141"/>
        <v/>
      </c>
      <c r="CSM82" s="123" t="str">
        <f t="shared" si="141"/>
        <v/>
      </c>
      <c r="CSN82" s="123" t="str">
        <f t="shared" si="141"/>
        <v/>
      </c>
      <c r="CSO82" s="123" t="str">
        <f t="shared" si="141"/>
        <v/>
      </c>
      <c r="CSP82" s="123" t="str">
        <f t="shared" si="141"/>
        <v/>
      </c>
      <c r="CSQ82" s="123" t="str">
        <f t="shared" si="141"/>
        <v/>
      </c>
      <c r="CSR82" s="123" t="str">
        <f t="shared" si="141"/>
        <v/>
      </c>
      <c r="CSS82" s="123" t="str">
        <f t="shared" si="141"/>
        <v/>
      </c>
      <c r="CST82" s="123" t="str">
        <f t="shared" si="141"/>
        <v/>
      </c>
      <c r="CSU82" s="123" t="str">
        <f t="shared" si="141"/>
        <v/>
      </c>
      <c r="CSV82" s="123" t="str">
        <f t="shared" si="141"/>
        <v/>
      </c>
      <c r="CSW82" s="123" t="str">
        <f t="shared" si="141"/>
        <v/>
      </c>
      <c r="CSX82" s="123" t="str">
        <f t="shared" si="141"/>
        <v/>
      </c>
      <c r="CSY82" s="123" t="str">
        <f t="shared" si="141"/>
        <v/>
      </c>
      <c r="CSZ82" s="123" t="str">
        <f t="shared" si="141"/>
        <v/>
      </c>
      <c r="CTA82" s="123" t="str">
        <f t="shared" si="141"/>
        <v/>
      </c>
      <c r="CTB82" s="123" t="str">
        <f t="shared" si="141"/>
        <v/>
      </c>
      <c r="CTC82" s="123" t="str">
        <f t="shared" si="141"/>
        <v/>
      </c>
      <c r="CTD82" s="123" t="str">
        <f t="shared" si="141"/>
        <v/>
      </c>
      <c r="CTE82" s="123" t="str">
        <f t="shared" si="141"/>
        <v/>
      </c>
      <c r="CTF82" s="123" t="str">
        <f t="shared" si="141"/>
        <v/>
      </c>
      <c r="CTG82" s="123" t="str">
        <f t="shared" si="141"/>
        <v/>
      </c>
      <c r="CTH82" s="123" t="str">
        <f t="shared" si="141"/>
        <v/>
      </c>
      <c r="CTI82" s="123" t="str">
        <f t="shared" si="141"/>
        <v/>
      </c>
      <c r="CTJ82" s="123" t="str">
        <f t="shared" si="141"/>
        <v/>
      </c>
      <c r="CTK82" s="123" t="str">
        <f t="shared" si="141"/>
        <v/>
      </c>
      <c r="CTL82" s="123" t="str">
        <f t="shared" si="141"/>
        <v/>
      </c>
      <c r="CTM82" s="123" t="str">
        <f t="shared" si="141"/>
        <v/>
      </c>
      <c r="CTN82" s="123" t="str">
        <f t="shared" si="141"/>
        <v/>
      </c>
      <c r="CTO82" s="123" t="str">
        <f t="shared" ref="CTO82:CVZ82" si="142">IF(ISNUMBER(outYear),CTO50+CTO56+CTO62+CTO79,"")</f>
        <v/>
      </c>
      <c r="CTP82" s="123" t="str">
        <f t="shared" si="142"/>
        <v/>
      </c>
      <c r="CTQ82" s="123" t="str">
        <f t="shared" si="142"/>
        <v/>
      </c>
      <c r="CTR82" s="123" t="str">
        <f t="shared" si="142"/>
        <v/>
      </c>
      <c r="CTS82" s="123" t="str">
        <f t="shared" si="142"/>
        <v/>
      </c>
      <c r="CTT82" s="123" t="str">
        <f t="shared" si="142"/>
        <v/>
      </c>
      <c r="CTU82" s="123" t="str">
        <f t="shared" si="142"/>
        <v/>
      </c>
      <c r="CTV82" s="123" t="str">
        <f t="shared" si="142"/>
        <v/>
      </c>
      <c r="CTW82" s="123" t="str">
        <f t="shared" si="142"/>
        <v/>
      </c>
      <c r="CTX82" s="123" t="str">
        <f t="shared" si="142"/>
        <v/>
      </c>
      <c r="CTY82" s="123" t="str">
        <f t="shared" si="142"/>
        <v/>
      </c>
      <c r="CTZ82" s="123" t="str">
        <f t="shared" si="142"/>
        <v/>
      </c>
      <c r="CUA82" s="123" t="str">
        <f t="shared" si="142"/>
        <v/>
      </c>
      <c r="CUB82" s="123" t="str">
        <f t="shared" si="142"/>
        <v/>
      </c>
      <c r="CUC82" s="123" t="str">
        <f t="shared" si="142"/>
        <v/>
      </c>
      <c r="CUD82" s="123" t="str">
        <f t="shared" si="142"/>
        <v/>
      </c>
      <c r="CUE82" s="123" t="str">
        <f t="shared" si="142"/>
        <v/>
      </c>
      <c r="CUF82" s="123" t="str">
        <f t="shared" si="142"/>
        <v/>
      </c>
      <c r="CUG82" s="123" t="str">
        <f t="shared" si="142"/>
        <v/>
      </c>
      <c r="CUH82" s="123" t="str">
        <f t="shared" si="142"/>
        <v/>
      </c>
      <c r="CUI82" s="123" t="str">
        <f t="shared" si="142"/>
        <v/>
      </c>
      <c r="CUJ82" s="123" t="str">
        <f t="shared" si="142"/>
        <v/>
      </c>
      <c r="CUK82" s="123" t="str">
        <f t="shared" si="142"/>
        <v/>
      </c>
      <c r="CUL82" s="123" t="str">
        <f t="shared" si="142"/>
        <v/>
      </c>
      <c r="CUM82" s="123" t="str">
        <f t="shared" si="142"/>
        <v/>
      </c>
      <c r="CUN82" s="123" t="str">
        <f t="shared" si="142"/>
        <v/>
      </c>
      <c r="CUO82" s="123" t="str">
        <f t="shared" si="142"/>
        <v/>
      </c>
      <c r="CUP82" s="123" t="str">
        <f t="shared" si="142"/>
        <v/>
      </c>
      <c r="CUQ82" s="123" t="str">
        <f t="shared" si="142"/>
        <v/>
      </c>
      <c r="CUR82" s="123" t="str">
        <f t="shared" si="142"/>
        <v/>
      </c>
      <c r="CUS82" s="123" t="str">
        <f t="shared" si="142"/>
        <v/>
      </c>
      <c r="CUT82" s="123" t="str">
        <f t="shared" si="142"/>
        <v/>
      </c>
      <c r="CUU82" s="123" t="str">
        <f t="shared" si="142"/>
        <v/>
      </c>
      <c r="CUV82" s="123" t="str">
        <f t="shared" si="142"/>
        <v/>
      </c>
      <c r="CUW82" s="123" t="str">
        <f t="shared" si="142"/>
        <v/>
      </c>
      <c r="CUX82" s="123" t="str">
        <f t="shared" si="142"/>
        <v/>
      </c>
      <c r="CUY82" s="123" t="str">
        <f t="shared" si="142"/>
        <v/>
      </c>
      <c r="CUZ82" s="123" t="str">
        <f t="shared" si="142"/>
        <v/>
      </c>
      <c r="CVA82" s="123" t="str">
        <f t="shared" si="142"/>
        <v/>
      </c>
      <c r="CVB82" s="123" t="str">
        <f t="shared" si="142"/>
        <v/>
      </c>
      <c r="CVC82" s="123" t="str">
        <f t="shared" si="142"/>
        <v/>
      </c>
      <c r="CVD82" s="123" t="str">
        <f t="shared" si="142"/>
        <v/>
      </c>
      <c r="CVE82" s="123" t="str">
        <f t="shared" si="142"/>
        <v/>
      </c>
      <c r="CVF82" s="123" t="str">
        <f t="shared" si="142"/>
        <v/>
      </c>
      <c r="CVG82" s="123" t="str">
        <f t="shared" si="142"/>
        <v/>
      </c>
      <c r="CVH82" s="123" t="str">
        <f t="shared" si="142"/>
        <v/>
      </c>
      <c r="CVI82" s="123" t="str">
        <f t="shared" si="142"/>
        <v/>
      </c>
      <c r="CVJ82" s="123" t="str">
        <f t="shared" si="142"/>
        <v/>
      </c>
      <c r="CVK82" s="123" t="str">
        <f t="shared" si="142"/>
        <v/>
      </c>
      <c r="CVL82" s="123" t="str">
        <f t="shared" si="142"/>
        <v/>
      </c>
      <c r="CVM82" s="123" t="str">
        <f t="shared" si="142"/>
        <v/>
      </c>
      <c r="CVN82" s="123" t="str">
        <f t="shared" si="142"/>
        <v/>
      </c>
      <c r="CVO82" s="123" t="str">
        <f t="shared" si="142"/>
        <v/>
      </c>
      <c r="CVP82" s="123" t="str">
        <f t="shared" si="142"/>
        <v/>
      </c>
      <c r="CVQ82" s="123" t="str">
        <f t="shared" si="142"/>
        <v/>
      </c>
      <c r="CVR82" s="123" t="str">
        <f t="shared" si="142"/>
        <v/>
      </c>
      <c r="CVS82" s="123" t="str">
        <f t="shared" si="142"/>
        <v/>
      </c>
      <c r="CVT82" s="123" t="str">
        <f t="shared" si="142"/>
        <v/>
      </c>
      <c r="CVU82" s="123" t="str">
        <f t="shared" si="142"/>
        <v/>
      </c>
      <c r="CVV82" s="123" t="str">
        <f t="shared" si="142"/>
        <v/>
      </c>
      <c r="CVW82" s="123" t="str">
        <f t="shared" si="142"/>
        <v/>
      </c>
      <c r="CVX82" s="123" t="str">
        <f t="shared" si="142"/>
        <v/>
      </c>
      <c r="CVY82" s="123" t="str">
        <f t="shared" si="142"/>
        <v/>
      </c>
      <c r="CVZ82" s="123" t="str">
        <f t="shared" si="142"/>
        <v/>
      </c>
      <c r="CWA82" s="123" t="str">
        <f t="shared" ref="CWA82:CYL82" si="143">IF(ISNUMBER(outYear),CWA50+CWA56+CWA62+CWA79,"")</f>
        <v/>
      </c>
      <c r="CWB82" s="123" t="str">
        <f t="shared" si="143"/>
        <v/>
      </c>
      <c r="CWC82" s="123" t="str">
        <f t="shared" si="143"/>
        <v/>
      </c>
      <c r="CWD82" s="123" t="str">
        <f t="shared" si="143"/>
        <v/>
      </c>
      <c r="CWE82" s="123" t="str">
        <f t="shared" si="143"/>
        <v/>
      </c>
      <c r="CWF82" s="123" t="str">
        <f t="shared" si="143"/>
        <v/>
      </c>
      <c r="CWG82" s="123" t="str">
        <f t="shared" si="143"/>
        <v/>
      </c>
      <c r="CWH82" s="123" t="str">
        <f t="shared" si="143"/>
        <v/>
      </c>
      <c r="CWI82" s="123" t="str">
        <f t="shared" si="143"/>
        <v/>
      </c>
      <c r="CWJ82" s="123" t="str">
        <f t="shared" si="143"/>
        <v/>
      </c>
      <c r="CWK82" s="123" t="str">
        <f t="shared" si="143"/>
        <v/>
      </c>
      <c r="CWL82" s="123" t="str">
        <f t="shared" si="143"/>
        <v/>
      </c>
      <c r="CWM82" s="123" t="str">
        <f t="shared" si="143"/>
        <v/>
      </c>
      <c r="CWN82" s="123" t="str">
        <f t="shared" si="143"/>
        <v/>
      </c>
      <c r="CWO82" s="123" t="str">
        <f t="shared" si="143"/>
        <v/>
      </c>
      <c r="CWP82" s="123" t="str">
        <f t="shared" si="143"/>
        <v/>
      </c>
      <c r="CWQ82" s="123" t="str">
        <f t="shared" si="143"/>
        <v/>
      </c>
      <c r="CWR82" s="123" t="str">
        <f t="shared" si="143"/>
        <v/>
      </c>
      <c r="CWS82" s="123" t="str">
        <f t="shared" si="143"/>
        <v/>
      </c>
      <c r="CWT82" s="123" t="str">
        <f t="shared" si="143"/>
        <v/>
      </c>
      <c r="CWU82" s="123" t="str">
        <f t="shared" si="143"/>
        <v/>
      </c>
      <c r="CWV82" s="123" t="str">
        <f t="shared" si="143"/>
        <v/>
      </c>
      <c r="CWW82" s="123" t="str">
        <f t="shared" si="143"/>
        <v/>
      </c>
      <c r="CWX82" s="123" t="str">
        <f t="shared" si="143"/>
        <v/>
      </c>
      <c r="CWY82" s="123" t="str">
        <f t="shared" si="143"/>
        <v/>
      </c>
      <c r="CWZ82" s="123" t="str">
        <f t="shared" si="143"/>
        <v/>
      </c>
      <c r="CXA82" s="123" t="str">
        <f t="shared" si="143"/>
        <v/>
      </c>
      <c r="CXB82" s="123" t="str">
        <f t="shared" si="143"/>
        <v/>
      </c>
      <c r="CXC82" s="123" t="str">
        <f t="shared" si="143"/>
        <v/>
      </c>
      <c r="CXD82" s="123" t="str">
        <f t="shared" si="143"/>
        <v/>
      </c>
      <c r="CXE82" s="123" t="str">
        <f t="shared" si="143"/>
        <v/>
      </c>
      <c r="CXF82" s="123" t="str">
        <f t="shared" si="143"/>
        <v/>
      </c>
      <c r="CXG82" s="123" t="str">
        <f t="shared" si="143"/>
        <v/>
      </c>
      <c r="CXH82" s="123" t="str">
        <f t="shared" si="143"/>
        <v/>
      </c>
      <c r="CXI82" s="123" t="str">
        <f t="shared" si="143"/>
        <v/>
      </c>
      <c r="CXJ82" s="123" t="str">
        <f t="shared" si="143"/>
        <v/>
      </c>
      <c r="CXK82" s="123" t="str">
        <f t="shared" si="143"/>
        <v/>
      </c>
      <c r="CXL82" s="123" t="str">
        <f t="shared" si="143"/>
        <v/>
      </c>
      <c r="CXM82" s="123" t="str">
        <f t="shared" si="143"/>
        <v/>
      </c>
      <c r="CXN82" s="123" t="str">
        <f t="shared" si="143"/>
        <v/>
      </c>
      <c r="CXO82" s="123" t="str">
        <f t="shared" si="143"/>
        <v/>
      </c>
      <c r="CXP82" s="123" t="str">
        <f t="shared" si="143"/>
        <v/>
      </c>
      <c r="CXQ82" s="123" t="str">
        <f t="shared" si="143"/>
        <v/>
      </c>
      <c r="CXR82" s="123" t="str">
        <f t="shared" si="143"/>
        <v/>
      </c>
      <c r="CXS82" s="123" t="str">
        <f t="shared" si="143"/>
        <v/>
      </c>
      <c r="CXT82" s="123" t="str">
        <f t="shared" si="143"/>
        <v/>
      </c>
      <c r="CXU82" s="123" t="str">
        <f t="shared" si="143"/>
        <v/>
      </c>
      <c r="CXV82" s="123" t="str">
        <f t="shared" si="143"/>
        <v/>
      </c>
      <c r="CXW82" s="123" t="str">
        <f t="shared" si="143"/>
        <v/>
      </c>
      <c r="CXX82" s="123" t="str">
        <f t="shared" si="143"/>
        <v/>
      </c>
      <c r="CXY82" s="123" t="str">
        <f t="shared" si="143"/>
        <v/>
      </c>
      <c r="CXZ82" s="123" t="str">
        <f t="shared" si="143"/>
        <v/>
      </c>
      <c r="CYA82" s="123" t="str">
        <f t="shared" si="143"/>
        <v/>
      </c>
      <c r="CYB82" s="123" t="str">
        <f t="shared" si="143"/>
        <v/>
      </c>
      <c r="CYC82" s="123" t="str">
        <f t="shared" si="143"/>
        <v/>
      </c>
      <c r="CYD82" s="123" t="str">
        <f t="shared" si="143"/>
        <v/>
      </c>
      <c r="CYE82" s="123" t="str">
        <f t="shared" si="143"/>
        <v/>
      </c>
      <c r="CYF82" s="123" t="str">
        <f t="shared" si="143"/>
        <v/>
      </c>
      <c r="CYG82" s="123" t="str">
        <f t="shared" si="143"/>
        <v/>
      </c>
      <c r="CYH82" s="123" t="str">
        <f t="shared" si="143"/>
        <v/>
      </c>
      <c r="CYI82" s="123" t="str">
        <f t="shared" si="143"/>
        <v/>
      </c>
      <c r="CYJ82" s="123" t="str">
        <f t="shared" si="143"/>
        <v/>
      </c>
      <c r="CYK82" s="123" t="str">
        <f t="shared" si="143"/>
        <v/>
      </c>
      <c r="CYL82" s="123" t="str">
        <f t="shared" si="143"/>
        <v/>
      </c>
      <c r="CYM82" s="123" t="str">
        <f t="shared" ref="CYM82:DAX82" si="144">IF(ISNUMBER(outYear),CYM50+CYM56+CYM62+CYM79,"")</f>
        <v/>
      </c>
      <c r="CYN82" s="123" t="str">
        <f t="shared" si="144"/>
        <v/>
      </c>
      <c r="CYO82" s="123" t="str">
        <f t="shared" si="144"/>
        <v/>
      </c>
      <c r="CYP82" s="123" t="str">
        <f t="shared" si="144"/>
        <v/>
      </c>
      <c r="CYQ82" s="123" t="str">
        <f t="shared" si="144"/>
        <v/>
      </c>
      <c r="CYR82" s="123" t="str">
        <f t="shared" si="144"/>
        <v/>
      </c>
      <c r="CYS82" s="123" t="str">
        <f t="shared" si="144"/>
        <v/>
      </c>
      <c r="CYT82" s="123" t="str">
        <f t="shared" si="144"/>
        <v/>
      </c>
      <c r="CYU82" s="123" t="str">
        <f t="shared" si="144"/>
        <v/>
      </c>
      <c r="CYV82" s="123" t="str">
        <f t="shared" si="144"/>
        <v/>
      </c>
      <c r="CYW82" s="123" t="str">
        <f t="shared" si="144"/>
        <v/>
      </c>
      <c r="CYX82" s="123" t="str">
        <f t="shared" si="144"/>
        <v/>
      </c>
      <c r="CYY82" s="123" t="str">
        <f t="shared" si="144"/>
        <v/>
      </c>
      <c r="CYZ82" s="123" t="str">
        <f t="shared" si="144"/>
        <v/>
      </c>
      <c r="CZA82" s="123" t="str">
        <f t="shared" si="144"/>
        <v/>
      </c>
      <c r="CZB82" s="123" t="str">
        <f t="shared" si="144"/>
        <v/>
      </c>
      <c r="CZC82" s="123" t="str">
        <f t="shared" si="144"/>
        <v/>
      </c>
      <c r="CZD82" s="123" t="str">
        <f t="shared" si="144"/>
        <v/>
      </c>
      <c r="CZE82" s="123" t="str">
        <f t="shared" si="144"/>
        <v/>
      </c>
      <c r="CZF82" s="123" t="str">
        <f t="shared" si="144"/>
        <v/>
      </c>
      <c r="CZG82" s="123" t="str">
        <f t="shared" si="144"/>
        <v/>
      </c>
      <c r="CZH82" s="123" t="str">
        <f t="shared" si="144"/>
        <v/>
      </c>
      <c r="CZI82" s="123" t="str">
        <f t="shared" si="144"/>
        <v/>
      </c>
      <c r="CZJ82" s="123" t="str">
        <f t="shared" si="144"/>
        <v/>
      </c>
      <c r="CZK82" s="123" t="str">
        <f t="shared" si="144"/>
        <v/>
      </c>
      <c r="CZL82" s="123" t="str">
        <f t="shared" si="144"/>
        <v/>
      </c>
      <c r="CZM82" s="123" t="str">
        <f t="shared" si="144"/>
        <v/>
      </c>
      <c r="CZN82" s="123" t="str">
        <f t="shared" si="144"/>
        <v/>
      </c>
      <c r="CZO82" s="123" t="str">
        <f t="shared" si="144"/>
        <v/>
      </c>
      <c r="CZP82" s="123" t="str">
        <f t="shared" si="144"/>
        <v/>
      </c>
      <c r="CZQ82" s="123" t="str">
        <f t="shared" si="144"/>
        <v/>
      </c>
      <c r="CZR82" s="123" t="str">
        <f t="shared" si="144"/>
        <v/>
      </c>
      <c r="CZS82" s="123" t="str">
        <f t="shared" si="144"/>
        <v/>
      </c>
      <c r="CZT82" s="123" t="str">
        <f t="shared" si="144"/>
        <v/>
      </c>
      <c r="CZU82" s="123" t="str">
        <f t="shared" si="144"/>
        <v/>
      </c>
      <c r="CZV82" s="123" t="str">
        <f t="shared" si="144"/>
        <v/>
      </c>
      <c r="CZW82" s="123" t="str">
        <f t="shared" si="144"/>
        <v/>
      </c>
      <c r="CZX82" s="123" t="str">
        <f t="shared" si="144"/>
        <v/>
      </c>
      <c r="CZY82" s="123" t="str">
        <f t="shared" si="144"/>
        <v/>
      </c>
      <c r="CZZ82" s="123" t="str">
        <f t="shared" si="144"/>
        <v/>
      </c>
      <c r="DAA82" s="123" t="str">
        <f t="shared" si="144"/>
        <v/>
      </c>
      <c r="DAB82" s="123" t="str">
        <f t="shared" si="144"/>
        <v/>
      </c>
      <c r="DAC82" s="123" t="str">
        <f t="shared" si="144"/>
        <v/>
      </c>
      <c r="DAD82" s="123" t="str">
        <f t="shared" si="144"/>
        <v/>
      </c>
      <c r="DAE82" s="123" t="str">
        <f t="shared" si="144"/>
        <v/>
      </c>
      <c r="DAF82" s="123" t="str">
        <f t="shared" si="144"/>
        <v/>
      </c>
      <c r="DAG82" s="123" t="str">
        <f t="shared" si="144"/>
        <v/>
      </c>
      <c r="DAH82" s="123" t="str">
        <f t="shared" si="144"/>
        <v/>
      </c>
      <c r="DAI82" s="123" t="str">
        <f t="shared" si="144"/>
        <v/>
      </c>
      <c r="DAJ82" s="123" t="str">
        <f t="shared" si="144"/>
        <v/>
      </c>
      <c r="DAK82" s="123" t="str">
        <f t="shared" si="144"/>
        <v/>
      </c>
      <c r="DAL82" s="123" t="str">
        <f t="shared" si="144"/>
        <v/>
      </c>
      <c r="DAM82" s="123" t="str">
        <f t="shared" si="144"/>
        <v/>
      </c>
      <c r="DAN82" s="123" t="str">
        <f t="shared" si="144"/>
        <v/>
      </c>
      <c r="DAO82" s="123" t="str">
        <f t="shared" si="144"/>
        <v/>
      </c>
      <c r="DAP82" s="123" t="str">
        <f t="shared" si="144"/>
        <v/>
      </c>
      <c r="DAQ82" s="123" t="str">
        <f t="shared" si="144"/>
        <v/>
      </c>
      <c r="DAR82" s="123" t="str">
        <f t="shared" si="144"/>
        <v/>
      </c>
      <c r="DAS82" s="123" t="str">
        <f t="shared" si="144"/>
        <v/>
      </c>
      <c r="DAT82" s="123" t="str">
        <f t="shared" si="144"/>
        <v/>
      </c>
      <c r="DAU82" s="123" t="str">
        <f t="shared" si="144"/>
        <v/>
      </c>
      <c r="DAV82" s="123" t="str">
        <f t="shared" si="144"/>
        <v/>
      </c>
      <c r="DAW82" s="123" t="str">
        <f t="shared" si="144"/>
        <v/>
      </c>
      <c r="DAX82" s="123" t="str">
        <f t="shared" si="144"/>
        <v/>
      </c>
      <c r="DAY82" s="123" t="str">
        <f t="shared" ref="DAY82:DDJ82" si="145">IF(ISNUMBER(outYear),DAY50+DAY56+DAY62+DAY79,"")</f>
        <v/>
      </c>
      <c r="DAZ82" s="123" t="str">
        <f t="shared" si="145"/>
        <v/>
      </c>
      <c r="DBA82" s="123" t="str">
        <f t="shared" si="145"/>
        <v/>
      </c>
      <c r="DBB82" s="123" t="str">
        <f t="shared" si="145"/>
        <v/>
      </c>
      <c r="DBC82" s="123" t="str">
        <f t="shared" si="145"/>
        <v/>
      </c>
      <c r="DBD82" s="123" t="str">
        <f t="shared" si="145"/>
        <v/>
      </c>
      <c r="DBE82" s="123" t="str">
        <f t="shared" si="145"/>
        <v/>
      </c>
      <c r="DBF82" s="123" t="str">
        <f t="shared" si="145"/>
        <v/>
      </c>
      <c r="DBG82" s="123" t="str">
        <f t="shared" si="145"/>
        <v/>
      </c>
      <c r="DBH82" s="123" t="str">
        <f t="shared" si="145"/>
        <v/>
      </c>
      <c r="DBI82" s="123" t="str">
        <f t="shared" si="145"/>
        <v/>
      </c>
      <c r="DBJ82" s="123" t="str">
        <f t="shared" si="145"/>
        <v/>
      </c>
      <c r="DBK82" s="123" t="str">
        <f t="shared" si="145"/>
        <v/>
      </c>
      <c r="DBL82" s="123" t="str">
        <f t="shared" si="145"/>
        <v/>
      </c>
      <c r="DBM82" s="123" t="str">
        <f t="shared" si="145"/>
        <v/>
      </c>
      <c r="DBN82" s="123" t="str">
        <f t="shared" si="145"/>
        <v/>
      </c>
      <c r="DBO82" s="123" t="str">
        <f t="shared" si="145"/>
        <v/>
      </c>
      <c r="DBP82" s="123" t="str">
        <f t="shared" si="145"/>
        <v/>
      </c>
      <c r="DBQ82" s="123" t="str">
        <f t="shared" si="145"/>
        <v/>
      </c>
      <c r="DBR82" s="123" t="str">
        <f t="shared" si="145"/>
        <v/>
      </c>
      <c r="DBS82" s="123" t="str">
        <f t="shared" si="145"/>
        <v/>
      </c>
      <c r="DBT82" s="123" t="str">
        <f t="shared" si="145"/>
        <v/>
      </c>
      <c r="DBU82" s="123" t="str">
        <f t="shared" si="145"/>
        <v/>
      </c>
      <c r="DBV82" s="123" t="str">
        <f t="shared" si="145"/>
        <v/>
      </c>
      <c r="DBW82" s="123" t="str">
        <f t="shared" si="145"/>
        <v/>
      </c>
      <c r="DBX82" s="123" t="str">
        <f t="shared" si="145"/>
        <v/>
      </c>
      <c r="DBY82" s="123" t="str">
        <f t="shared" si="145"/>
        <v/>
      </c>
      <c r="DBZ82" s="123" t="str">
        <f t="shared" si="145"/>
        <v/>
      </c>
      <c r="DCA82" s="123" t="str">
        <f t="shared" si="145"/>
        <v/>
      </c>
      <c r="DCB82" s="123" t="str">
        <f t="shared" si="145"/>
        <v/>
      </c>
      <c r="DCC82" s="123" t="str">
        <f t="shared" si="145"/>
        <v/>
      </c>
      <c r="DCD82" s="123" t="str">
        <f t="shared" si="145"/>
        <v/>
      </c>
      <c r="DCE82" s="123" t="str">
        <f t="shared" si="145"/>
        <v/>
      </c>
      <c r="DCF82" s="123" t="str">
        <f t="shared" si="145"/>
        <v/>
      </c>
      <c r="DCG82" s="123" t="str">
        <f t="shared" si="145"/>
        <v/>
      </c>
      <c r="DCH82" s="123" t="str">
        <f t="shared" si="145"/>
        <v/>
      </c>
      <c r="DCI82" s="123" t="str">
        <f t="shared" si="145"/>
        <v/>
      </c>
      <c r="DCJ82" s="123" t="str">
        <f t="shared" si="145"/>
        <v/>
      </c>
      <c r="DCK82" s="123" t="str">
        <f t="shared" si="145"/>
        <v/>
      </c>
      <c r="DCL82" s="123" t="str">
        <f t="shared" si="145"/>
        <v/>
      </c>
      <c r="DCM82" s="123" t="str">
        <f t="shared" si="145"/>
        <v/>
      </c>
      <c r="DCN82" s="123" t="str">
        <f t="shared" si="145"/>
        <v/>
      </c>
      <c r="DCO82" s="123" t="str">
        <f t="shared" si="145"/>
        <v/>
      </c>
      <c r="DCP82" s="123" t="str">
        <f t="shared" si="145"/>
        <v/>
      </c>
      <c r="DCQ82" s="123" t="str">
        <f t="shared" si="145"/>
        <v/>
      </c>
      <c r="DCR82" s="123" t="str">
        <f t="shared" si="145"/>
        <v/>
      </c>
      <c r="DCS82" s="123" t="str">
        <f t="shared" si="145"/>
        <v/>
      </c>
      <c r="DCT82" s="123" t="str">
        <f t="shared" si="145"/>
        <v/>
      </c>
      <c r="DCU82" s="123" t="str">
        <f t="shared" si="145"/>
        <v/>
      </c>
      <c r="DCV82" s="123" t="str">
        <f t="shared" si="145"/>
        <v/>
      </c>
      <c r="DCW82" s="123" t="str">
        <f t="shared" si="145"/>
        <v/>
      </c>
      <c r="DCX82" s="123" t="str">
        <f t="shared" si="145"/>
        <v/>
      </c>
      <c r="DCY82" s="123" t="str">
        <f t="shared" si="145"/>
        <v/>
      </c>
      <c r="DCZ82" s="123" t="str">
        <f t="shared" si="145"/>
        <v/>
      </c>
      <c r="DDA82" s="123" t="str">
        <f t="shared" si="145"/>
        <v/>
      </c>
      <c r="DDB82" s="123" t="str">
        <f t="shared" si="145"/>
        <v/>
      </c>
      <c r="DDC82" s="123" t="str">
        <f t="shared" si="145"/>
        <v/>
      </c>
      <c r="DDD82" s="123" t="str">
        <f t="shared" si="145"/>
        <v/>
      </c>
      <c r="DDE82" s="123" t="str">
        <f t="shared" si="145"/>
        <v/>
      </c>
      <c r="DDF82" s="123" t="str">
        <f t="shared" si="145"/>
        <v/>
      </c>
      <c r="DDG82" s="123" t="str">
        <f t="shared" si="145"/>
        <v/>
      </c>
      <c r="DDH82" s="123" t="str">
        <f t="shared" si="145"/>
        <v/>
      </c>
      <c r="DDI82" s="123" t="str">
        <f t="shared" si="145"/>
        <v/>
      </c>
      <c r="DDJ82" s="123" t="str">
        <f t="shared" si="145"/>
        <v/>
      </c>
      <c r="DDK82" s="123" t="str">
        <f t="shared" ref="DDK82:DFV82" si="146">IF(ISNUMBER(outYear),DDK50+DDK56+DDK62+DDK79,"")</f>
        <v/>
      </c>
      <c r="DDL82" s="123" t="str">
        <f t="shared" si="146"/>
        <v/>
      </c>
      <c r="DDM82" s="123" t="str">
        <f t="shared" si="146"/>
        <v/>
      </c>
      <c r="DDN82" s="123" t="str">
        <f t="shared" si="146"/>
        <v/>
      </c>
      <c r="DDO82" s="123" t="str">
        <f t="shared" si="146"/>
        <v/>
      </c>
      <c r="DDP82" s="123" t="str">
        <f t="shared" si="146"/>
        <v/>
      </c>
      <c r="DDQ82" s="123" t="str">
        <f t="shared" si="146"/>
        <v/>
      </c>
      <c r="DDR82" s="123" t="str">
        <f t="shared" si="146"/>
        <v/>
      </c>
      <c r="DDS82" s="123" t="str">
        <f t="shared" si="146"/>
        <v/>
      </c>
      <c r="DDT82" s="123" t="str">
        <f t="shared" si="146"/>
        <v/>
      </c>
      <c r="DDU82" s="123" t="str">
        <f t="shared" si="146"/>
        <v/>
      </c>
      <c r="DDV82" s="123" t="str">
        <f t="shared" si="146"/>
        <v/>
      </c>
      <c r="DDW82" s="123" t="str">
        <f t="shared" si="146"/>
        <v/>
      </c>
      <c r="DDX82" s="123" t="str">
        <f t="shared" si="146"/>
        <v/>
      </c>
      <c r="DDY82" s="123" t="str">
        <f t="shared" si="146"/>
        <v/>
      </c>
      <c r="DDZ82" s="123" t="str">
        <f t="shared" si="146"/>
        <v/>
      </c>
      <c r="DEA82" s="123" t="str">
        <f t="shared" si="146"/>
        <v/>
      </c>
      <c r="DEB82" s="123" t="str">
        <f t="shared" si="146"/>
        <v/>
      </c>
      <c r="DEC82" s="123" t="str">
        <f t="shared" si="146"/>
        <v/>
      </c>
      <c r="DED82" s="123" t="str">
        <f t="shared" si="146"/>
        <v/>
      </c>
      <c r="DEE82" s="123" t="str">
        <f t="shared" si="146"/>
        <v/>
      </c>
      <c r="DEF82" s="123" t="str">
        <f t="shared" si="146"/>
        <v/>
      </c>
      <c r="DEG82" s="123" t="str">
        <f t="shared" si="146"/>
        <v/>
      </c>
      <c r="DEH82" s="123" t="str">
        <f t="shared" si="146"/>
        <v/>
      </c>
      <c r="DEI82" s="123" t="str">
        <f t="shared" si="146"/>
        <v/>
      </c>
      <c r="DEJ82" s="123" t="str">
        <f t="shared" si="146"/>
        <v/>
      </c>
      <c r="DEK82" s="123" t="str">
        <f t="shared" si="146"/>
        <v/>
      </c>
      <c r="DEL82" s="123" t="str">
        <f t="shared" si="146"/>
        <v/>
      </c>
      <c r="DEM82" s="123" t="str">
        <f t="shared" si="146"/>
        <v/>
      </c>
      <c r="DEN82" s="123" t="str">
        <f t="shared" si="146"/>
        <v/>
      </c>
      <c r="DEO82" s="123" t="str">
        <f t="shared" si="146"/>
        <v/>
      </c>
      <c r="DEP82" s="123" t="str">
        <f t="shared" si="146"/>
        <v/>
      </c>
      <c r="DEQ82" s="123" t="str">
        <f t="shared" si="146"/>
        <v/>
      </c>
      <c r="DER82" s="123" t="str">
        <f t="shared" si="146"/>
        <v/>
      </c>
      <c r="DES82" s="123" t="str">
        <f t="shared" si="146"/>
        <v/>
      </c>
      <c r="DET82" s="123" t="str">
        <f t="shared" si="146"/>
        <v/>
      </c>
      <c r="DEU82" s="123" t="str">
        <f t="shared" si="146"/>
        <v/>
      </c>
      <c r="DEV82" s="123" t="str">
        <f t="shared" si="146"/>
        <v/>
      </c>
      <c r="DEW82" s="123" t="str">
        <f t="shared" si="146"/>
        <v/>
      </c>
      <c r="DEX82" s="123" t="str">
        <f t="shared" si="146"/>
        <v/>
      </c>
      <c r="DEY82" s="123" t="str">
        <f t="shared" si="146"/>
        <v/>
      </c>
      <c r="DEZ82" s="123" t="str">
        <f t="shared" si="146"/>
        <v/>
      </c>
      <c r="DFA82" s="123" t="str">
        <f t="shared" si="146"/>
        <v/>
      </c>
      <c r="DFB82" s="123" t="str">
        <f t="shared" si="146"/>
        <v/>
      </c>
      <c r="DFC82" s="123" t="str">
        <f t="shared" si="146"/>
        <v/>
      </c>
      <c r="DFD82" s="123" t="str">
        <f t="shared" si="146"/>
        <v/>
      </c>
      <c r="DFE82" s="123" t="str">
        <f t="shared" si="146"/>
        <v/>
      </c>
      <c r="DFF82" s="123" t="str">
        <f t="shared" si="146"/>
        <v/>
      </c>
      <c r="DFG82" s="123" t="str">
        <f t="shared" si="146"/>
        <v/>
      </c>
      <c r="DFH82" s="123" t="str">
        <f t="shared" si="146"/>
        <v/>
      </c>
      <c r="DFI82" s="123" t="str">
        <f t="shared" si="146"/>
        <v/>
      </c>
      <c r="DFJ82" s="123" t="str">
        <f t="shared" si="146"/>
        <v/>
      </c>
      <c r="DFK82" s="123" t="str">
        <f t="shared" si="146"/>
        <v/>
      </c>
      <c r="DFL82" s="123" t="str">
        <f t="shared" si="146"/>
        <v/>
      </c>
      <c r="DFM82" s="123" t="str">
        <f t="shared" si="146"/>
        <v/>
      </c>
      <c r="DFN82" s="123" t="str">
        <f t="shared" si="146"/>
        <v/>
      </c>
      <c r="DFO82" s="123" t="str">
        <f t="shared" si="146"/>
        <v/>
      </c>
      <c r="DFP82" s="123" t="str">
        <f t="shared" si="146"/>
        <v/>
      </c>
      <c r="DFQ82" s="123" t="str">
        <f t="shared" si="146"/>
        <v/>
      </c>
      <c r="DFR82" s="123" t="str">
        <f t="shared" si="146"/>
        <v/>
      </c>
      <c r="DFS82" s="123" t="str">
        <f t="shared" si="146"/>
        <v/>
      </c>
      <c r="DFT82" s="123" t="str">
        <f t="shared" si="146"/>
        <v/>
      </c>
      <c r="DFU82" s="123" t="str">
        <f t="shared" si="146"/>
        <v/>
      </c>
      <c r="DFV82" s="123" t="str">
        <f t="shared" si="146"/>
        <v/>
      </c>
      <c r="DFW82" s="123" t="str">
        <f t="shared" ref="DFW82:DIH82" si="147">IF(ISNUMBER(outYear),DFW50+DFW56+DFW62+DFW79,"")</f>
        <v/>
      </c>
      <c r="DFX82" s="123" t="str">
        <f t="shared" si="147"/>
        <v/>
      </c>
      <c r="DFY82" s="123" t="str">
        <f t="shared" si="147"/>
        <v/>
      </c>
      <c r="DFZ82" s="123" t="str">
        <f t="shared" si="147"/>
        <v/>
      </c>
      <c r="DGA82" s="123" t="str">
        <f t="shared" si="147"/>
        <v/>
      </c>
      <c r="DGB82" s="123" t="str">
        <f t="shared" si="147"/>
        <v/>
      </c>
      <c r="DGC82" s="123" t="str">
        <f t="shared" si="147"/>
        <v/>
      </c>
      <c r="DGD82" s="123" t="str">
        <f t="shared" si="147"/>
        <v/>
      </c>
      <c r="DGE82" s="123" t="str">
        <f t="shared" si="147"/>
        <v/>
      </c>
      <c r="DGF82" s="123" t="str">
        <f t="shared" si="147"/>
        <v/>
      </c>
      <c r="DGG82" s="123" t="str">
        <f t="shared" si="147"/>
        <v/>
      </c>
      <c r="DGH82" s="123" t="str">
        <f t="shared" si="147"/>
        <v/>
      </c>
      <c r="DGI82" s="123" t="str">
        <f t="shared" si="147"/>
        <v/>
      </c>
      <c r="DGJ82" s="123" t="str">
        <f t="shared" si="147"/>
        <v/>
      </c>
      <c r="DGK82" s="123" t="str">
        <f t="shared" si="147"/>
        <v/>
      </c>
      <c r="DGL82" s="123" t="str">
        <f t="shared" si="147"/>
        <v/>
      </c>
      <c r="DGM82" s="123" t="str">
        <f t="shared" si="147"/>
        <v/>
      </c>
      <c r="DGN82" s="123" t="str">
        <f t="shared" si="147"/>
        <v/>
      </c>
      <c r="DGO82" s="123" t="str">
        <f t="shared" si="147"/>
        <v/>
      </c>
      <c r="DGP82" s="123" t="str">
        <f t="shared" si="147"/>
        <v/>
      </c>
      <c r="DGQ82" s="123" t="str">
        <f t="shared" si="147"/>
        <v/>
      </c>
      <c r="DGR82" s="123" t="str">
        <f t="shared" si="147"/>
        <v/>
      </c>
      <c r="DGS82" s="123" t="str">
        <f t="shared" si="147"/>
        <v/>
      </c>
      <c r="DGT82" s="123" t="str">
        <f t="shared" si="147"/>
        <v/>
      </c>
      <c r="DGU82" s="123" t="str">
        <f t="shared" si="147"/>
        <v/>
      </c>
      <c r="DGV82" s="123" t="str">
        <f t="shared" si="147"/>
        <v/>
      </c>
      <c r="DGW82" s="123" t="str">
        <f t="shared" si="147"/>
        <v/>
      </c>
      <c r="DGX82" s="123" t="str">
        <f t="shared" si="147"/>
        <v/>
      </c>
      <c r="DGY82" s="123" t="str">
        <f t="shared" si="147"/>
        <v/>
      </c>
      <c r="DGZ82" s="123" t="str">
        <f t="shared" si="147"/>
        <v/>
      </c>
      <c r="DHA82" s="123" t="str">
        <f t="shared" si="147"/>
        <v/>
      </c>
      <c r="DHB82" s="123" t="str">
        <f t="shared" si="147"/>
        <v/>
      </c>
      <c r="DHC82" s="123" t="str">
        <f t="shared" si="147"/>
        <v/>
      </c>
      <c r="DHD82" s="123" t="str">
        <f t="shared" si="147"/>
        <v/>
      </c>
      <c r="DHE82" s="123" t="str">
        <f t="shared" si="147"/>
        <v/>
      </c>
      <c r="DHF82" s="123" t="str">
        <f t="shared" si="147"/>
        <v/>
      </c>
      <c r="DHG82" s="123" t="str">
        <f t="shared" si="147"/>
        <v/>
      </c>
      <c r="DHH82" s="123" t="str">
        <f t="shared" si="147"/>
        <v/>
      </c>
      <c r="DHI82" s="123" t="str">
        <f t="shared" si="147"/>
        <v/>
      </c>
      <c r="DHJ82" s="123" t="str">
        <f t="shared" si="147"/>
        <v/>
      </c>
      <c r="DHK82" s="123" t="str">
        <f t="shared" si="147"/>
        <v/>
      </c>
      <c r="DHL82" s="123" t="str">
        <f t="shared" si="147"/>
        <v/>
      </c>
      <c r="DHM82" s="123" t="str">
        <f t="shared" si="147"/>
        <v/>
      </c>
      <c r="DHN82" s="123" t="str">
        <f t="shared" si="147"/>
        <v/>
      </c>
      <c r="DHO82" s="123" t="str">
        <f t="shared" si="147"/>
        <v/>
      </c>
      <c r="DHP82" s="123" t="str">
        <f t="shared" si="147"/>
        <v/>
      </c>
      <c r="DHQ82" s="123" t="str">
        <f t="shared" si="147"/>
        <v/>
      </c>
      <c r="DHR82" s="123" t="str">
        <f t="shared" si="147"/>
        <v/>
      </c>
      <c r="DHS82" s="123" t="str">
        <f t="shared" si="147"/>
        <v/>
      </c>
      <c r="DHT82" s="123" t="str">
        <f t="shared" si="147"/>
        <v/>
      </c>
      <c r="DHU82" s="123" t="str">
        <f t="shared" si="147"/>
        <v/>
      </c>
      <c r="DHV82" s="123" t="str">
        <f t="shared" si="147"/>
        <v/>
      </c>
      <c r="DHW82" s="123" t="str">
        <f t="shared" si="147"/>
        <v/>
      </c>
      <c r="DHX82" s="123" t="str">
        <f t="shared" si="147"/>
        <v/>
      </c>
      <c r="DHY82" s="123" t="str">
        <f t="shared" si="147"/>
        <v/>
      </c>
      <c r="DHZ82" s="123" t="str">
        <f t="shared" si="147"/>
        <v/>
      </c>
      <c r="DIA82" s="123" t="str">
        <f t="shared" si="147"/>
        <v/>
      </c>
      <c r="DIB82" s="123" t="str">
        <f t="shared" si="147"/>
        <v/>
      </c>
      <c r="DIC82" s="123" t="str">
        <f t="shared" si="147"/>
        <v/>
      </c>
      <c r="DID82" s="123" t="str">
        <f t="shared" si="147"/>
        <v/>
      </c>
      <c r="DIE82" s="123" t="str">
        <f t="shared" si="147"/>
        <v/>
      </c>
      <c r="DIF82" s="123" t="str">
        <f t="shared" si="147"/>
        <v/>
      </c>
      <c r="DIG82" s="123" t="str">
        <f t="shared" si="147"/>
        <v/>
      </c>
      <c r="DIH82" s="123" t="str">
        <f t="shared" si="147"/>
        <v/>
      </c>
      <c r="DII82" s="123" t="str">
        <f t="shared" ref="DII82:DKT82" si="148">IF(ISNUMBER(outYear),DII50+DII56+DII62+DII79,"")</f>
        <v/>
      </c>
      <c r="DIJ82" s="123" t="str">
        <f t="shared" si="148"/>
        <v/>
      </c>
      <c r="DIK82" s="123" t="str">
        <f t="shared" si="148"/>
        <v/>
      </c>
      <c r="DIL82" s="123" t="str">
        <f t="shared" si="148"/>
        <v/>
      </c>
      <c r="DIM82" s="123" t="str">
        <f t="shared" si="148"/>
        <v/>
      </c>
      <c r="DIN82" s="123" t="str">
        <f t="shared" si="148"/>
        <v/>
      </c>
      <c r="DIO82" s="123" t="str">
        <f t="shared" si="148"/>
        <v/>
      </c>
      <c r="DIP82" s="123" t="str">
        <f t="shared" si="148"/>
        <v/>
      </c>
      <c r="DIQ82" s="123" t="str">
        <f t="shared" si="148"/>
        <v/>
      </c>
      <c r="DIR82" s="123" t="str">
        <f t="shared" si="148"/>
        <v/>
      </c>
      <c r="DIS82" s="123" t="str">
        <f t="shared" si="148"/>
        <v/>
      </c>
      <c r="DIT82" s="123" t="str">
        <f t="shared" si="148"/>
        <v/>
      </c>
      <c r="DIU82" s="123" t="str">
        <f t="shared" si="148"/>
        <v/>
      </c>
      <c r="DIV82" s="123" t="str">
        <f t="shared" si="148"/>
        <v/>
      </c>
      <c r="DIW82" s="123" t="str">
        <f t="shared" si="148"/>
        <v/>
      </c>
      <c r="DIX82" s="123" t="str">
        <f t="shared" si="148"/>
        <v/>
      </c>
      <c r="DIY82" s="123" t="str">
        <f t="shared" si="148"/>
        <v/>
      </c>
      <c r="DIZ82" s="123" t="str">
        <f t="shared" si="148"/>
        <v/>
      </c>
      <c r="DJA82" s="123" t="str">
        <f t="shared" si="148"/>
        <v/>
      </c>
      <c r="DJB82" s="123" t="str">
        <f t="shared" si="148"/>
        <v/>
      </c>
      <c r="DJC82" s="123" t="str">
        <f t="shared" si="148"/>
        <v/>
      </c>
      <c r="DJD82" s="123" t="str">
        <f t="shared" si="148"/>
        <v/>
      </c>
      <c r="DJE82" s="123" t="str">
        <f t="shared" si="148"/>
        <v/>
      </c>
      <c r="DJF82" s="123" t="str">
        <f t="shared" si="148"/>
        <v/>
      </c>
      <c r="DJG82" s="123" t="str">
        <f t="shared" si="148"/>
        <v/>
      </c>
      <c r="DJH82" s="123" t="str">
        <f t="shared" si="148"/>
        <v/>
      </c>
      <c r="DJI82" s="123" t="str">
        <f t="shared" si="148"/>
        <v/>
      </c>
      <c r="DJJ82" s="123" t="str">
        <f t="shared" si="148"/>
        <v/>
      </c>
      <c r="DJK82" s="123" t="str">
        <f t="shared" si="148"/>
        <v/>
      </c>
      <c r="DJL82" s="123" t="str">
        <f t="shared" si="148"/>
        <v/>
      </c>
      <c r="DJM82" s="123" t="str">
        <f t="shared" si="148"/>
        <v/>
      </c>
      <c r="DJN82" s="123" t="str">
        <f t="shared" si="148"/>
        <v/>
      </c>
      <c r="DJO82" s="123" t="str">
        <f t="shared" si="148"/>
        <v/>
      </c>
      <c r="DJP82" s="123" t="str">
        <f t="shared" si="148"/>
        <v/>
      </c>
      <c r="DJQ82" s="123" t="str">
        <f t="shared" si="148"/>
        <v/>
      </c>
      <c r="DJR82" s="123" t="str">
        <f t="shared" si="148"/>
        <v/>
      </c>
      <c r="DJS82" s="123" t="str">
        <f t="shared" si="148"/>
        <v/>
      </c>
      <c r="DJT82" s="123" t="str">
        <f t="shared" si="148"/>
        <v/>
      </c>
      <c r="DJU82" s="123" t="str">
        <f t="shared" si="148"/>
        <v/>
      </c>
      <c r="DJV82" s="123" t="str">
        <f t="shared" si="148"/>
        <v/>
      </c>
      <c r="DJW82" s="123" t="str">
        <f t="shared" si="148"/>
        <v/>
      </c>
      <c r="DJX82" s="123" t="str">
        <f t="shared" si="148"/>
        <v/>
      </c>
      <c r="DJY82" s="123" t="str">
        <f t="shared" si="148"/>
        <v/>
      </c>
      <c r="DJZ82" s="123" t="str">
        <f t="shared" si="148"/>
        <v/>
      </c>
      <c r="DKA82" s="123" t="str">
        <f t="shared" si="148"/>
        <v/>
      </c>
      <c r="DKB82" s="123" t="str">
        <f t="shared" si="148"/>
        <v/>
      </c>
      <c r="DKC82" s="123" t="str">
        <f t="shared" si="148"/>
        <v/>
      </c>
      <c r="DKD82" s="123" t="str">
        <f t="shared" si="148"/>
        <v/>
      </c>
      <c r="DKE82" s="123" t="str">
        <f t="shared" si="148"/>
        <v/>
      </c>
      <c r="DKF82" s="123" t="str">
        <f t="shared" si="148"/>
        <v/>
      </c>
      <c r="DKG82" s="123" t="str">
        <f t="shared" si="148"/>
        <v/>
      </c>
      <c r="DKH82" s="123" t="str">
        <f t="shared" si="148"/>
        <v/>
      </c>
      <c r="DKI82" s="123" t="str">
        <f t="shared" si="148"/>
        <v/>
      </c>
      <c r="DKJ82" s="123" t="str">
        <f t="shared" si="148"/>
        <v/>
      </c>
      <c r="DKK82" s="123" t="str">
        <f t="shared" si="148"/>
        <v/>
      </c>
      <c r="DKL82" s="123" t="str">
        <f t="shared" si="148"/>
        <v/>
      </c>
      <c r="DKM82" s="123" t="str">
        <f t="shared" si="148"/>
        <v/>
      </c>
      <c r="DKN82" s="123" t="str">
        <f t="shared" si="148"/>
        <v/>
      </c>
      <c r="DKO82" s="123" t="str">
        <f t="shared" si="148"/>
        <v/>
      </c>
      <c r="DKP82" s="123" t="str">
        <f t="shared" si="148"/>
        <v/>
      </c>
      <c r="DKQ82" s="123" t="str">
        <f t="shared" si="148"/>
        <v/>
      </c>
      <c r="DKR82" s="123" t="str">
        <f t="shared" si="148"/>
        <v/>
      </c>
      <c r="DKS82" s="123" t="str">
        <f t="shared" si="148"/>
        <v/>
      </c>
      <c r="DKT82" s="123" t="str">
        <f t="shared" si="148"/>
        <v/>
      </c>
      <c r="DKU82" s="123" t="str">
        <f t="shared" ref="DKU82:DNF82" si="149">IF(ISNUMBER(outYear),DKU50+DKU56+DKU62+DKU79,"")</f>
        <v/>
      </c>
      <c r="DKV82" s="123" t="str">
        <f t="shared" si="149"/>
        <v/>
      </c>
      <c r="DKW82" s="123" t="str">
        <f t="shared" si="149"/>
        <v/>
      </c>
      <c r="DKX82" s="123" t="str">
        <f t="shared" si="149"/>
        <v/>
      </c>
      <c r="DKY82" s="123" t="str">
        <f t="shared" si="149"/>
        <v/>
      </c>
      <c r="DKZ82" s="123" t="str">
        <f t="shared" si="149"/>
        <v/>
      </c>
      <c r="DLA82" s="123" t="str">
        <f t="shared" si="149"/>
        <v/>
      </c>
      <c r="DLB82" s="123" t="str">
        <f t="shared" si="149"/>
        <v/>
      </c>
      <c r="DLC82" s="123" t="str">
        <f t="shared" si="149"/>
        <v/>
      </c>
      <c r="DLD82" s="123" t="str">
        <f t="shared" si="149"/>
        <v/>
      </c>
      <c r="DLE82" s="123" t="str">
        <f t="shared" si="149"/>
        <v/>
      </c>
      <c r="DLF82" s="123" t="str">
        <f t="shared" si="149"/>
        <v/>
      </c>
      <c r="DLG82" s="123" t="str">
        <f t="shared" si="149"/>
        <v/>
      </c>
      <c r="DLH82" s="123" t="str">
        <f t="shared" si="149"/>
        <v/>
      </c>
      <c r="DLI82" s="123" t="str">
        <f t="shared" si="149"/>
        <v/>
      </c>
      <c r="DLJ82" s="123" t="str">
        <f t="shared" si="149"/>
        <v/>
      </c>
      <c r="DLK82" s="123" t="str">
        <f t="shared" si="149"/>
        <v/>
      </c>
      <c r="DLL82" s="123" t="str">
        <f t="shared" si="149"/>
        <v/>
      </c>
      <c r="DLM82" s="123" t="str">
        <f t="shared" si="149"/>
        <v/>
      </c>
      <c r="DLN82" s="123" t="str">
        <f t="shared" si="149"/>
        <v/>
      </c>
      <c r="DLO82" s="123" t="str">
        <f t="shared" si="149"/>
        <v/>
      </c>
      <c r="DLP82" s="123" t="str">
        <f t="shared" si="149"/>
        <v/>
      </c>
      <c r="DLQ82" s="123" t="str">
        <f t="shared" si="149"/>
        <v/>
      </c>
      <c r="DLR82" s="123" t="str">
        <f t="shared" si="149"/>
        <v/>
      </c>
      <c r="DLS82" s="123" t="str">
        <f t="shared" si="149"/>
        <v/>
      </c>
      <c r="DLT82" s="123" t="str">
        <f t="shared" si="149"/>
        <v/>
      </c>
      <c r="DLU82" s="123" t="str">
        <f t="shared" si="149"/>
        <v/>
      </c>
      <c r="DLV82" s="123" t="str">
        <f t="shared" si="149"/>
        <v/>
      </c>
      <c r="DLW82" s="123" t="str">
        <f t="shared" si="149"/>
        <v/>
      </c>
      <c r="DLX82" s="123" t="str">
        <f t="shared" si="149"/>
        <v/>
      </c>
      <c r="DLY82" s="123" t="str">
        <f t="shared" si="149"/>
        <v/>
      </c>
      <c r="DLZ82" s="123" t="str">
        <f t="shared" si="149"/>
        <v/>
      </c>
      <c r="DMA82" s="123" t="str">
        <f t="shared" si="149"/>
        <v/>
      </c>
      <c r="DMB82" s="123" t="str">
        <f t="shared" si="149"/>
        <v/>
      </c>
      <c r="DMC82" s="123" t="str">
        <f t="shared" si="149"/>
        <v/>
      </c>
      <c r="DMD82" s="123" t="str">
        <f t="shared" si="149"/>
        <v/>
      </c>
      <c r="DME82" s="123" t="str">
        <f t="shared" si="149"/>
        <v/>
      </c>
      <c r="DMF82" s="123" t="str">
        <f t="shared" si="149"/>
        <v/>
      </c>
      <c r="DMG82" s="123" t="str">
        <f t="shared" si="149"/>
        <v/>
      </c>
      <c r="DMH82" s="123" t="str">
        <f t="shared" si="149"/>
        <v/>
      </c>
      <c r="DMI82" s="123" t="str">
        <f t="shared" si="149"/>
        <v/>
      </c>
      <c r="DMJ82" s="123" t="str">
        <f t="shared" si="149"/>
        <v/>
      </c>
      <c r="DMK82" s="123" t="str">
        <f t="shared" si="149"/>
        <v/>
      </c>
      <c r="DML82" s="123" t="str">
        <f t="shared" si="149"/>
        <v/>
      </c>
      <c r="DMM82" s="123" t="str">
        <f t="shared" si="149"/>
        <v/>
      </c>
      <c r="DMN82" s="123" t="str">
        <f t="shared" si="149"/>
        <v/>
      </c>
      <c r="DMO82" s="123" t="str">
        <f t="shared" si="149"/>
        <v/>
      </c>
      <c r="DMP82" s="123" t="str">
        <f t="shared" si="149"/>
        <v/>
      </c>
      <c r="DMQ82" s="123" t="str">
        <f t="shared" si="149"/>
        <v/>
      </c>
      <c r="DMR82" s="123" t="str">
        <f t="shared" si="149"/>
        <v/>
      </c>
      <c r="DMS82" s="123" t="str">
        <f t="shared" si="149"/>
        <v/>
      </c>
      <c r="DMT82" s="123" t="str">
        <f t="shared" si="149"/>
        <v/>
      </c>
      <c r="DMU82" s="123" t="str">
        <f t="shared" si="149"/>
        <v/>
      </c>
      <c r="DMV82" s="123" t="str">
        <f t="shared" si="149"/>
        <v/>
      </c>
      <c r="DMW82" s="123" t="str">
        <f t="shared" si="149"/>
        <v/>
      </c>
      <c r="DMX82" s="123" t="str">
        <f t="shared" si="149"/>
        <v/>
      </c>
      <c r="DMY82" s="123" t="str">
        <f t="shared" si="149"/>
        <v/>
      </c>
      <c r="DMZ82" s="123" t="str">
        <f t="shared" si="149"/>
        <v/>
      </c>
      <c r="DNA82" s="123" t="str">
        <f t="shared" si="149"/>
        <v/>
      </c>
      <c r="DNB82" s="123" t="str">
        <f t="shared" si="149"/>
        <v/>
      </c>
      <c r="DNC82" s="123" t="str">
        <f t="shared" si="149"/>
        <v/>
      </c>
      <c r="DND82" s="123" t="str">
        <f t="shared" si="149"/>
        <v/>
      </c>
      <c r="DNE82" s="123" t="str">
        <f t="shared" si="149"/>
        <v/>
      </c>
      <c r="DNF82" s="123" t="str">
        <f t="shared" si="149"/>
        <v/>
      </c>
      <c r="DNG82" s="123" t="str">
        <f t="shared" ref="DNG82:DPR82" si="150">IF(ISNUMBER(outYear),DNG50+DNG56+DNG62+DNG79,"")</f>
        <v/>
      </c>
      <c r="DNH82" s="123" t="str">
        <f t="shared" si="150"/>
        <v/>
      </c>
      <c r="DNI82" s="123" t="str">
        <f t="shared" si="150"/>
        <v/>
      </c>
      <c r="DNJ82" s="123" t="str">
        <f t="shared" si="150"/>
        <v/>
      </c>
      <c r="DNK82" s="123" t="str">
        <f t="shared" si="150"/>
        <v/>
      </c>
      <c r="DNL82" s="123" t="str">
        <f t="shared" si="150"/>
        <v/>
      </c>
      <c r="DNM82" s="123" t="str">
        <f t="shared" si="150"/>
        <v/>
      </c>
      <c r="DNN82" s="123" t="str">
        <f t="shared" si="150"/>
        <v/>
      </c>
      <c r="DNO82" s="123" t="str">
        <f t="shared" si="150"/>
        <v/>
      </c>
      <c r="DNP82" s="123" t="str">
        <f t="shared" si="150"/>
        <v/>
      </c>
      <c r="DNQ82" s="123" t="str">
        <f t="shared" si="150"/>
        <v/>
      </c>
      <c r="DNR82" s="123" t="str">
        <f t="shared" si="150"/>
        <v/>
      </c>
      <c r="DNS82" s="123" t="str">
        <f t="shared" si="150"/>
        <v/>
      </c>
      <c r="DNT82" s="123" t="str">
        <f t="shared" si="150"/>
        <v/>
      </c>
      <c r="DNU82" s="123" t="str">
        <f t="shared" si="150"/>
        <v/>
      </c>
      <c r="DNV82" s="123" t="str">
        <f t="shared" si="150"/>
        <v/>
      </c>
      <c r="DNW82" s="123" t="str">
        <f t="shared" si="150"/>
        <v/>
      </c>
      <c r="DNX82" s="123" t="str">
        <f t="shared" si="150"/>
        <v/>
      </c>
      <c r="DNY82" s="123" t="str">
        <f t="shared" si="150"/>
        <v/>
      </c>
      <c r="DNZ82" s="123" t="str">
        <f t="shared" si="150"/>
        <v/>
      </c>
      <c r="DOA82" s="123" t="str">
        <f t="shared" si="150"/>
        <v/>
      </c>
      <c r="DOB82" s="123" t="str">
        <f t="shared" si="150"/>
        <v/>
      </c>
      <c r="DOC82" s="123" t="str">
        <f t="shared" si="150"/>
        <v/>
      </c>
      <c r="DOD82" s="123" t="str">
        <f t="shared" si="150"/>
        <v/>
      </c>
      <c r="DOE82" s="123" t="str">
        <f t="shared" si="150"/>
        <v/>
      </c>
      <c r="DOF82" s="123" t="str">
        <f t="shared" si="150"/>
        <v/>
      </c>
      <c r="DOG82" s="123" t="str">
        <f t="shared" si="150"/>
        <v/>
      </c>
      <c r="DOH82" s="123" t="str">
        <f t="shared" si="150"/>
        <v/>
      </c>
      <c r="DOI82" s="123" t="str">
        <f t="shared" si="150"/>
        <v/>
      </c>
      <c r="DOJ82" s="123" t="str">
        <f t="shared" si="150"/>
        <v/>
      </c>
      <c r="DOK82" s="123" t="str">
        <f t="shared" si="150"/>
        <v/>
      </c>
      <c r="DOL82" s="123" t="str">
        <f t="shared" si="150"/>
        <v/>
      </c>
      <c r="DOM82" s="123" t="str">
        <f t="shared" si="150"/>
        <v/>
      </c>
      <c r="DON82" s="123" t="str">
        <f t="shared" si="150"/>
        <v/>
      </c>
      <c r="DOO82" s="123" t="str">
        <f t="shared" si="150"/>
        <v/>
      </c>
      <c r="DOP82" s="123" t="str">
        <f t="shared" si="150"/>
        <v/>
      </c>
      <c r="DOQ82" s="123" t="str">
        <f t="shared" si="150"/>
        <v/>
      </c>
      <c r="DOR82" s="123" t="str">
        <f t="shared" si="150"/>
        <v/>
      </c>
      <c r="DOS82" s="123" t="str">
        <f t="shared" si="150"/>
        <v/>
      </c>
      <c r="DOT82" s="123" t="str">
        <f t="shared" si="150"/>
        <v/>
      </c>
      <c r="DOU82" s="123" t="str">
        <f t="shared" si="150"/>
        <v/>
      </c>
      <c r="DOV82" s="123" t="str">
        <f t="shared" si="150"/>
        <v/>
      </c>
      <c r="DOW82" s="123" t="str">
        <f t="shared" si="150"/>
        <v/>
      </c>
      <c r="DOX82" s="123" t="str">
        <f t="shared" si="150"/>
        <v/>
      </c>
      <c r="DOY82" s="123" t="str">
        <f t="shared" si="150"/>
        <v/>
      </c>
      <c r="DOZ82" s="123" t="str">
        <f t="shared" si="150"/>
        <v/>
      </c>
      <c r="DPA82" s="123" t="str">
        <f t="shared" si="150"/>
        <v/>
      </c>
      <c r="DPB82" s="123" t="str">
        <f t="shared" si="150"/>
        <v/>
      </c>
      <c r="DPC82" s="123" t="str">
        <f t="shared" si="150"/>
        <v/>
      </c>
      <c r="DPD82" s="123" t="str">
        <f t="shared" si="150"/>
        <v/>
      </c>
      <c r="DPE82" s="123" t="str">
        <f t="shared" si="150"/>
        <v/>
      </c>
      <c r="DPF82" s="123" t="str">
        <f t="shared" si="150"/>
        <v/>
      </c>
      <c r="DPG82" s="123" t="str">
        <f t="shared" si="150"/>
        <v/>
      </c>
      <c r="DPH82" s="123" t="str">
        <f t="shared" si="150"/>
        <v/>
      </c>
      <c r="DPI82" s="123" t="str">
        <f t="shared" si="150"/>
        <v/>
      </c>
      <c r="DPJ82" s="123" t="str">
        <f t="shared" si="150"/>
        <v/>
      </c>
      <c r="DPK82" s="123" t="str">
        <f t="shared" si="150"/>
        <v/>
      </c>
      <c r="DPL82" s="123" t="str">
        <f t="shared" si="150"/>
        <v/>
      </c>
      <c r="DPM82" s="123" t="str">
        <f t="shared" si="150"/>
        <v/>
      </c>
      <c r="DPN82" s="123" t="str">
        <f t="shared" si="150"/>
        <v/>
      </c>
      <c r="DPO82" s="123" t="str">
        <f t="shared" si="150"/>
        <v/>
      </c>
      <c r="DPP82" s="123" t="str">
        <f t="shared" si="150"/>
        <v/>
      </c>
      <c r="DPQ82" s="123" t="str">
        <f t="shared" si="150"/>
        <v/>
      </c>
      <c r="DPR82" s="123" t="str">
        <f t="shared" si="150"/>
        <v/>
      </c>
      <c r="DPS82" s="123" t="str">
        <f t="shared" ref="DPS82:DSD82" si="151">IF(ISNUMBER(outYear),DPS50+DPS56+DPS62+DPS79,"")</f>
        <v/>
      </c>
      <c r="DPT82" s="123" t="str">
        <f t="shared" si="151"/>
        <v/>
      </c>
      <c r="DPU82" s="123" t="str">
        <f t="shared" si="151"/>
        <v/>
      </c>
      <c r="DPV82" s="123" t="str">
        <f t="shared" si="151"/>
        <v/>
      </c>
      <c r="DPW82" s="123" t="str">
        <f t="shared" si="151"/>
        <v/>
      </c>
      <c r="DPX82" s="123" t="str">
        <f t="shared" si="151"/>
        <v/>
      </c>
      <c r="DPY82" s="123" t="str">
        <f t="shared" si="151"/>
        <v/>
      </c>
      <c r="DPZ82" s="123" t="str">
        <f t="shared" si="151"/>
        <v/>
      </c>
      <c r="DQA82" s="123" t="str">
        <f t="shared" si="151"/>
        <v/>
      </c>
      <c r="DQB82" s="123" t="str">
        <f t="shared" si="151"/>
        <v/>
      </c>
      <c r="DQC82" s="123" t="str">
        <f t="shared" si="151"/>
        <v/>
      </c>
      <c r="DQD82" s="123" t="str">
        <f t="shared" si="151"/>
        <v/>
      </c>
      <c r="DQE82" s="123" t="str">
        <f t="shared" si="151"/>
        <v/>
      </c>
      <c r="DQF82" s="123" t="str">
        <f t="shared" si="151"/>
        <v/>
      </c>
      <c r="DQG82" s="123" t="str">
        <f t="shared" si="151"/>
        <v/>
      </c>
      <c r="DQH82" s="123" t="str">
        <f t="shared" si="151"/>
        <v/>
      </c>
      <c r="DQI82" s="123" t="str">
        <f t="shared" si="151"/>
        <v/>
      </c>
      <c r="DQJ82" s="123" t="str">
        <f t="shared" si="151"/>
        <v/>
      </c>
      <c r="DQK82" s="123" t="str">
        <f t="shared" si="151"/>
        <v/>
      </c>
      <c r="DQL82" s="123" t="str">
        <f t="shared" si="151"/>
        <v/>
      </c>
      <c r="DQM82" s="123" t="str">
        <f t="shared" si="151"/>
        <v/>
      </c>
      <c r="DQN82" s="123" t="str">
        <f t="shared" si="151"/>
        <v/>
      </c>
      <c r="DQO82" s="123" t="str">
        <f t="shared" si="151"/>
        <v/>
      </c>
      <c r="DQP82" s="123" t="str">
        <f t="shared" si="151"/>
        <v/>
      </c>
      <c r="DQQ82" s="123" t="str">
        <f t="shared" si="151"/>
        <v/>
      </c>
      <c r="DQR82" s="123" t="str">
        <f t="shared" si="151"/>
        <v/>
      </c>
      <c r="DQS82" s="123" t="str">
        <f t="shared" si="151"/>
        <v/>
      </c>
      <c r="DQT82" s="123" t="str">
        <f t="shared" si="151"/>
        <v/>
      </c>
      <c r="DQU82" s="123" t="str">
        <f t="shared" si="151"/>
        <v/>
      </c>
      <c r="DQV82" s="123" t="str">
        <f t="shared" si="151"/>
        <v/>
      </c>
      <c r="DQW82" s="123" t="str">
        <f t="shared" si="151"/>
        <v/>
      </c>
      <c r="DQX82" s="123" t="str">
        <f t="shared" si="151"/>
        <v/>
      </c>
      <c r="DQY82" s="123" t="str">
        <f t="shared" si="151"/>
        <v/>
      </c>
      <c r="DQZ82" s="123" t="str">
        <f t="shared" si="151"/>
        <v/>
      </c>
      <c r="DRA82" s="123" t="str">
        <f t="shared" si="151"/>
        <v/>
      </c>
      <c r="DRB82" s="123" t="str">
        <f t="shared" si="151"/>
        <v/>
      </c>
      <c r="DRC82" s="123" t="str">
        <f t="shared" si="151"/>
        <v/>
      </c>
      <c r="DRD82" s="123" t="str">
        <f t="shared" si="151"/>
        <v/>
      </c>
      <c r="DRE82" s="123" t="str">
        <f t="shared" si="151"/>
        <v/>
      </c>
      <c r="DRF82" s="123" t="str">
        <f t="shared" si="151"/>
        <v/>
      </c>
      <c r="DRG82" s="123" t="str">
        <f t="shared" si="151"/>
        <v/>
      </c>
      <c r="DRH82" s="123" t="str">
        <f t="shared" si="151"/>
        <v/>
      </c>
      <c r="DRI82" s="123" t="str">
        <f t="shared" si="151"/>
        <v/>
      </c>
      <c r="DRJ82" s="123" t="str">
        <f t="shared" si="151"/>
        <v/>
      </c>
      <c r="DRK82" s="123" t="str">
        <f t="shared" si="151"/>
        <v/>
      </c>
      <c r="DRL82" s="123" t="str">
        <f t="shared" si="151"/>
        <v/>
      </c>
      <c r="DRM82" s="123" t="str">
        <f t="shared" si="151"/>
        <v/>
      </c>
      <c r="DRN82" s="123" t="str">
        <f t="shared" si="151"/>
        <v/>
      </c>
      <c r="DRO82" s="123" t="str">
        <f t="shared" si="151"/>
        <v/>
      </c>
      <c r="DRP82" s="123" t="str">
        <f t="shared" si="151"/>
        <v/>
      </c>
      <c r="DRQ82" s="123" t="str">
        <f t="shared" si="151"/>
        <v/>
      </c>
      <c r="DRR82" s="123" t="str">
        <f t="shared" si="151"/>
        <v/>
      </c>
      <c r="DRS82" s="123" t="str">
        <f t="shared" si="151"/>
        <v/>
      </c>
      <c r="DRT82" s="123" t="str">
        <f t="shared" si="151"/>
        <v/>
      </c>
      <c r="DRU82" s="123" t="str">
        <f t="shared" si="151"/>
        <v/>
      </c>
      <c r="DRV82" s="123" t="str">
        <f t="shared" si="151"/>
        <v/>
      </c>
      <c r="DRW82" s="123" t="str">
        <f t="shared" si="151"/>
        <v/>
      </c>
      <c r="DRX82" s="123" t="str">
        <f t="shared" si="151"/>
        <v/>
      </c>
      <c r="DRY82" s="123" t="str">
        <f t="shared" si="151"/>
        <v/>
      </c>
      <c r="DRZ82" s="123" t="str">
        <f t="shared" si="151"/>
        <v/>
      </c>
      <c r="DSA82" s="123" t="str">
        <f t="shared" si="151"/>
        <v/>
      </c>
      <c r="DSB82" s="123" t="str">
        <f t="shared" si="151"/>
        <v/>
      </c>
      <c r="DSC82" s="123" t="str">
        <f t="shared" si="151"/>
        <v/>
      </c>
      <c r="DSD82" s="123" t="str">
        <f t="shared" si="151"/>
        <v/>
      </c>
      <c r="DSE82" s="123" t="str">
        <f t="shared" ref="DSE82:DUP82" si="152">IF(ISNUMBER(outYear),DSE50+DSE56+DSE62+DSE79,"")</f>
        <v/>
      </c>
      <c r="DSF82" s="123" t="str">
        <f t="shared" si="152"/>
        <v/>
      </c>
      <c r="DSG82" s="123" t="str">
        <f t="shared" si="152"/>
        <v/>
      </c>
      <c r="DSH82" s="123" t="str">
        <f t="shared" si="152"/>
        <v/>
      </c>
      <c r="DSI82" s="123" t="str">
        <f t="shared" si="152"/>
        <v/>
      </c>
      <c r="DSJ82" s="123" t="str">
        <f t="shared" si="152"/>
        <v/>
      </c>
      <c r="DSK82" s="123" t="str">
        <f t="shared" si="152"/>
        <v/>
      </c>
      <c r="DSL82" s="123" t="str">
        <f t="shared" si="152"/>
        <v/>
      </c>
      <c r="DSM82" s="123" t="str">
        <f t="shared" si="152"/>
        <v/>
      </c>
      <c r="DSN82" s="123" t="str">
        <f t="shared" si="152"/>
        <v/>
      </c>
      <c r="DSO82" s="123" t="str">
        <f t="shared" si="152"/>
        <v/>
      </c>
      <c r="DSP82" s="123" t="str">
        <f t="shared" si="152"/>
        <v/>
      </c>
      <c r="DSQ82" s="123" t="str">
        <f t="shared" si="152"/>
        <v/>
      </c>
      <c r="DSR82" s="123" t="str">
        <f t="shared" si="152"/>
        <v/>
      </c>
      <c r="DSS82" s="123" t="str">
        <f t="shared" si="152"/>
        <v/>
      </c>
      <c r="DST82" s="123" t="str">
        <f t="shared" si="152"/>
        <v/>
      </c>
      <c r="DSU82" s="123" t="str">
        <f t="shared" si="152"/>
        <v/>
      </c>
      <c r="DSV82" s="123" t="str">
        <f t="shared" si="152"/>
        <v/>
      </c>
      <c r="DSW82" s="123" t="str">
        <f t="shared" si="152"/>
        <v/>
      </c>
      <c r="DSX82" s="123" t="str">
        <f t="shared" si="152"/>
        <v/>
      </c>
      <c r="DSY82" s="123" t="str">
        <f t="shared" si="152"/>
        <v/>
      </c>
      <c r="DSZ82" s="123" t="str">
        <f t="shared" si="152"/>
        <v/>
      </c>
      <c r="DTA82" s="123" t="str">
        <f t="shared" si="152"/>
        <v/>
      </c>
      <c r="DTB82" s="123" t="str">
        <f t="shared" si="152"/>
        <v/>
      </c>
      <c r="DTC82" s="123" t="str">
        <f t="shared" si="152"/>
        <v/>
      </c>
      <c r="DTD82" s="123" t="str">
        <f t="shared" si="152"/>
        <v/>
      </c>
      <c r="DTE82" s="123" t="str">
        <f t="shared" si="152"/>
        <v/>
      </c>
      <c r="DTF82" s="123" t="str">
        <f t="shared" si="152"/>
        <v/>
      </c>
      <c r="DTG82" s="123" t="str">
        <f t="shared" si="152"/>
        <v/>
      </c>
      <c r="DTH82" s="123" t="str">
        <f t="shared" si="152"/>
        <v/>
      </c>
      <c r="DTI82" s="123" t="str">
        <f t="shared" si="152"/>
        <v/>
      </c>
      <c r="DTJ82" s="123" t="str">
        <f t="shared" si="152"/>
        <v/>
      </c>
      <c r="DTK82" s="123" t="str">
        <f t="shared" si="152"/>
        <v/>
      </c>
      <c r="DTL82" s="123" t="str">
        <f t="shared" si="152"/>
        <v/>
      </c>
      <c r="DTM82" s="123" t="str">
        <f t="shared" si="152"/>
        <v/>
      </c>
      <c r="DTN82" s="123" t="str">
        <f t="shared" si="152"/>
        <v/>
      </c>
      <c r="DTO82" s="123" t="str">
        <f t="shared" si="152"/>
        <v/>
      </c>
      <c r="DTP82" s="123" t="str">
        <f t="shared" si="152"/>
        <v/>
      </c>
      <c r="DTQ82" s="123" t="str">
        <f t="shared" si="152"/>
        <v/>
      </c>
      <c r="DTR82" s="123" t="str">
        <f t="shared" si="152"/>
        <v/>
      </c>
      <c r="DTS82" s="123" t="str">
        <f t="shared" si="152"/>
        <v/>
      </c>
      <c r="DTT82" s="123" t="str">
        <f t="shared" si="152"/>
        <v/>
      </c>
      <c r="DTU82" s="123" t="str">
        <f t="shared" si="152"/>
        <v/>
      </c>
      <c r="DTV82" s="123" t="str">
        <f t="shared" si="152"/>
        <v/>
      </c>
      <c r="DTW82" s="123" t="str">
        <f t="shared" si="152"/>
        <v/>
      </c>
      <c r="DTX82" s="123" t="str">
        <f t="shared" si="152"/>
        <v/>
      </c>
      <c r="DTY82" s="123" t="str">
        <f t="shared" si="152"/>
        <v/>
      </c>
      <c r="DTZ82" s="123" t="str">
        <f t="shared" si="152"/>
        <v/>
      </c>
      <c r="DUA82" s="123" t="str">
        <f t="shared" si="152"/>
        <v/>
      </c>
      <c r="DUB82" s="123" t="str">
        <f t="shared" si="152"/>
        <v/>
      </c>
      <c r="DUC82" s="123" t="str">
        <f t="shared" si="152"/>
        <v/>
      </c>
      <c r="DUD82" s="123" t="str">
        <f t="shared" si="152"/>
        <v/>
      </c>
      <c r="DUE82" s="123" t="str">
        <f t="shared" si="152"/>
        <v/>
      </c>
      <c r="DUF82" s="123" t="str">
        <f t="shared" si="152"/>
        <v/>
      </c>
      <c r="DUG82" s="123" t="str">
        <f t="shared" si="152"/>
        <v/>
      </c>
      <c r="DUH82" s="123" t="str">
        <f t="shared" si="152"/>
        <v/>
      </c>
      <c r="DUI82" s="123" t="str">
        <f t="shared" si="152"/>
        <v/>
      </c>
      <c r="DUJ82" s="123" t="str">
        <f t="shared" si="152"/>
        <v/>
      </c>
      <c r="DUK82" s="123" t="str">
        <f t="shared" si="152"/>
        <v/>
      </c>
      <c r="DUL82" s="123" t="str">
        <f t="shared" si="152"/>
        <v/>
      </c>
      <c r="DUM82" s="123" t="str">
        <f t="shared" si="152"/>
        <v/>
      </c>
      <c r="DUN82" s="123" t="str">
        <f t="shared" si="152"/>
        <v/>
      </c>
      <c r="DUO82" s="123" t="str">
        <f t="shared" si="152"/>
        <v/>
      </c>
      <c r="DUP82" s="123" t="str">
        <f t="shared" si="152"/>
        <v/>
      </c>
      <c r="DUQ82" s="123" t="str">
        <f t="shared" ref="DUQ82:DXB82" si="153">IF(ISNUMBER(outYear),DUQ50+DUQ56+DUQ62+DUQ79,"")</f>
        <v/>
      </c>
      <c r="DUR82" s="123" t="str">
        <f t="shared" si="153"/>
        <v/>
      </c>
      <c r="DUS82" s="123" t="str">
        <f t="shared" si="153"/>
        <v/>
      </c>
      <c r="DUT82" s="123" t="str">
        <f t="shared" si="153"/>
        <v/>
      </c>
      <c r="DUU82" s="123" t="str">
        <f t="shared" si="153"/>
        <v/>
      </c>
      <c r="DUV82" s="123" t="str">
        <f t="shared" si="153"/>
        <v/>
      </c>
      <c r="DUW82" s="123" t="str">
        <f t="shared" si="153"/>
        <v/>
      </c>
      <c r="DUX82" s="123" t="str">
        <f t="shared" si="153"/>
        <v/>
      </c>
      <c r="DUY82" s="123" t="str">
        <f t="shared" si="153"/>
        <v/>
      </c>
      <c r="DUZ82" s="123" t="str">
        <f t="shared" si="153"/>
        <v/>
      </c>
      <c r="DVA82" s="123" t="str">
        <f t="shared" si="153"/>
        <v/>
      </c>
      <c r="DVB82" s="123" t="str">
        <f t="shared" si="153"/>
        <v/>
      </c>
      <c r="DVC82" s="123" t="str">
        <f t="shared" si="153"/>
        <v/>
      </c>
      <c r="DVD82" s="123" t="str">
        <f t="shared" si="153"/>
        <v/>
      </c>
      <c r="DVE82" s="123" t="str">
        <f t="shared" si="153"/>
        <v/>
      </c>
      <c r="DVF82" s="123" t="str">
        <f t="shared" si="153"/>
        <v/>
      </c>
      <c r="DVG82" s="123" t="str">
        <f t="shared" si="153"/>
        <v/>
      </c>
      <c r="DVH82" s="123" t="str">
        <f t="shared" si="153"/>
        <v/>
      </c>
      <c r="DVI82" s="123" t="str">
        <f t="shared" si="153"/>
        <v/>
      </c>
      <c r="DVJ82" s="123" t="str">
        <f t="shared" si="153"/>
        <v/>
      </c>
      <c r="DVK82" s="123" t="str">
        <f t="shared" si="153"/>
        <v/>
      </c>
      <c r="DVL82" s="123" t="str">
        <f t="shared" si="153"/>
        <v/>
      </c>
      <c r="DVM82" s="123" t="str">
        <f t="shared" si="153"/>
        <v/>
      </c>
      <c r="DVN82" s="123" t="str">
        <f t="shared" si="153"/>
        <v/>
      </c>
      <c r="DVO82" s="123" t="str">
        <f t="shared" si="153"/>
        <v/>
      </c>
      <c r="DVP82" s="123" t="str">
        <f t="shared" si="153"/>
        <v/>
      </c>
      <c r="DVQ82" s="123" t="str">
        <f t="shared" si="153"/>
        <v/>
      </c>
      <c r="DVR82" s="123" t="str">
        <f t="shared" si="153"/>
        <v/>
      </c>
      <c r="DVS82" s="123" t="str">
        <f t="shared" si="153"/>
        <v/>
      </c>
      <c r="DVT82" s="123" t="str">
        <f t="shared" si="153"/>
        <v/>
      </c>
      <c r="DVU82" s="123" t="str">
        <f t="shared" si="153"/>
        <v/>
      </c>
      <c r="DVV82" s="123" t="str">
        <f t="shared" si="153"/>
        <v/>
      </c>
      <c r="DVW82" s="123" t="str">
        <f t="shared" si="153"/>
        <v/>
      </c>
      <c r="DVX82" s="123" t="str">
        <f t="shared" si="153"/>
        <v/>
      </c>
      <c r="DVY82" s="123" t="str">
        <f t="shared" si="153"/>
        <v/>
      </c>
      <c r="DVZ82" s="123" t="str">
        <f t="shared" si="153"/>
        <v/>
      </c>
      <c r="DWA82" s="123" t="str">
        <f t="shared" si="153"/>
        <v/>
      </c>
      <c r="DWB82" s="123" t="str">
        <f t="shared" si="153"/>
        <v/>
      </c>
      <c r="DWC82" s="123" t="str">
        <f t="shared" si="153"/>
        <v/>
      </c>
      <c r="DWD82" s="123" t="str">
        <f t="shared" si="153"/>
        <v/>
      </c>
      <c r="DWE82" s="123" t="str">
        <f t="shared" si="153"/>
        <v/>
      </c>
      <c r="DWF82" s="123" t="str">
        <f t="shared" si="153"/>
        <v/>
      </c>
      <c r="DWG82" s="123" t="str">
        <f t="shared" si="153"/>
        <v/>
      </c>
      <c r="DWH82" s="123" t="str">
        <f t="shared" si="153"/>
        <v/>
      </c>
      <c r="DWI82" s="123" t="str">
        <f t="shared" si="153"/>
        <v/>
      </c>
      <c r="DWJ82" s="123" t="str">
        <f t="shared" si="153"/>
        <v/>
      </c>
      <c r="DWK82" s="123" t="str">
        <f t="shared" si="153"/>
        <v/>
      </c>
      <c r="DWL82" s="123" t="str">
        <f t="shared" si="153"/>
        <v/>
      </c>
      <c r="DWM82" s="123" t="str">
        <f t="shared" si="153"/>
        <v/>
      </c>
      <c r="DWN82" s="123" t="str">
        <f t="shared" si="153"/>
        <v/>
      </c>
      <c r="DWO82" s="123" t="str">
        <f t="shared" si="153"/>
        <v/>
      </c>
      <c r="DWP82" s="123" t="str">
        <f t="shared" si="153"/>
        <v/>
      </c>
      <c r="DWQ82" s="123" t="str">
        <f t="shared" si="153"/>
        <v/>
      </c>
      <c r="DWR82" s="123" t="str">
        <f t="shared" si="153"/>
        <v/>
      </c>
      <c r="DWS82" s="123" t="str">
        <f t="shared" si="153"/>
        <v/>
      </c>
      <c r="DWT82" s="123" t="str">
        <f t="shared" si="153"/>
        <v/>
      </c>
      <c r="DWU82" s="123" t="str">
        <f t="shared" si="153"/>
        <v/>
      </c>
      <c r="DWV82" s="123" t="str">
        <f t="shared" si="153"/>
        <v/>
      </c>
      <c r="DWW82" s="123" t="str">
        <f t="shared" si="153"/>
        <v/>
      </c>
      <c r="DWX82" s="123" t="str">
        <f t="shared" si="153"/>
        <v/>
      </c>
      <c r="DWY82" s="123" t="str">
        <f t="shared" si="153"/>
        <v/>
      </c>
      <c r="DWZ82" s="123" t="str">
        <f t="shared" si="153"/>
        <v/>
      </c>
      <c r="DXA82" s="123" t="str">
        <f t="shared" si="153"/>
        <v/>
      </c>
      <c r="DXB82" s="123" t="str">
        <f t="shared" si="153"/>
        <v/>
      </c>
      <c r="DXC82" s="123" t="str">
        <f t="shared" ref="DXC82:DZN82" si="154">IF(ISNUMBER(outYear),DXC50+DXC56+DXC62+DXC79,"")</f>
        <v/>
      </c>
      <c r="DXD82" s="123" t="str">
        <f t="shared" si="154"/>
        <v/>
      </c>
      <c r="DXE82" s="123" t="str">
        <f t="shared" si="154"/>
        <v/>
      </c>
      <c r="DXF82" s="123" t="str">
        <f t="shared" si="154"/>
        <v/>
      </c>
      <c r="DXG82" s="123" t="str">
        <f t="shared" si="154"/>
        <v/>
      </c>
      <c r="DXH82" s="123" t="str">
        <f t="shared" si="154"/>
        <v/>
      </c>
      <c r="DXI82" s="123" t="str">
        <f t="shared" si="154"/>
        <v/>
      </c>
      <c r="DXJ82" s="123" t="str">
        <f t="shared" si="154"/>
        <v/>
      </c>
      <c r="DXK82" s="123" t="str">
        <f t="shared" si="154"/>
        <v/>
      </c>
      <c r="DXL82" s="123" t="str">
        <f t="shared" si="154"/>
        <v/>
      </c>
      <c r="DXM82" s="123" t="str">
        <f t="shared" si="154"/>
        <v/>
      </c>
      <c r="DXN82" s="123" t="str">
        <f t="shared" si="154"/>
        <v/>
      </c>
      <c r="DXO82" s="123" t="str">
        <f t="shared" si="154"/>
        <v/>
      </c>
      <c r="DXP82" s="123" t="str">
        <f t="shared" si="154"/>
        <v/>
      </c>
      <c r="DXQ82" s="123" t="str">
        <f t="shared" si="154"/>
        <v/>
      </c>
      <c r="DXR82" s="123" t="str">
        <f t="shared" si="154"/>
        <v/>
      </c>
      <c r="DXS82" s="123" t="str">
        <f t="shared" si="154"/>
        <v/>
      </c>
      <c r="DXT82" s="123" t="str">
        <f t="shared" si="154"/>
        <v/>
      </c>
      <c r="DXU82" s="123" t="str">
        <f t="shared" si="154"/>
        <v/>
      </c>
      <c r="DXV82" s="123" t="str">
        <f t="shared" si="154"/>
        <v/>
      </c>
      <c r="DXW82" s="123" t="str">
        <f t="shared" si="154"/>
        <v/>
      </c>
      <c r="DXX82" s="123" t="str">
        <f t="shared" si="154"/>
        <v/>
      </c>
      <c r="DXY82" s="123" t="str">
        <f t="shared" si="154"/>
        <v/>
      </c>
      <c r="DXZ82" s="123" t="str">
        <f t="shared" si="154"/>
        <v/>
      </c>
      <c r="DYA82" s="123" t="str">
        <f t="shared" si="154"/>
        <v/>
      </c>
      <c r="DYB82" s="123" t="str">
        <f t="shared" si="154"/>
        <v/>
      </c>
      <c r="DYC82" s="123" t="str">
        <f t="shared" si="154"/>
        <v/>
      </c>
      <c r="DYD82" s="123" t="str">
        <f t="shared" si="154"/>
        <v/>
      </c>
      <c r="DYE82" s="123" t="str">
        <f t="shared" si="154"/>
        <v/>
      </c>
      <c r="DYF82" s="123" t="str">
        <f t="shared" si="154"/>
        <v/>
      </c>
      <c r="DYG82" s="123" t="str">
        <f t="shared" si="154"/>
        <v/>
      </c>
      <c r="DYH82" s="123" t="str">
        <f t="shared" si="154"/>
        <v/>
      </c>
      <c r="DYI82" s="123" t="str">
        <f t="shared" si="154"/>
        <v/>
      </c>
      <c r="DYJ82" s="123" t="str">
        <f t="shared" si="154"/>
        <v/>
      </c>
      <c r="DYK82" s="123" t="str">
        <f t="shared" si="154"/>
        <v/>
      </c>
      <c r="DYL82" s="123" t="str">
        <f t="shared" si="154"/>
        <v/>
      </c>
      <c r="DYM82" s="123" t="str">
        <f t="shared" si="154"/>
        <v/>
      </c>
      <c r="DYN82" s="123" t="str">
        <f t="shared" si="154"/>
        <v/>
      </c>
      <c r="DYO82" s="123" t="str">
        <f t="shared" si="154"/>
        <v/>
      </c>
      <c r="DYP82" s="123" t="str">
        <f t="shared" si="154"/>
        <v/>
      </c>
      <c r="DYQ82" s="123" t="str">
        <f t="shared" si="154"/>
        <v/>
      </c>
      <c r="DYR82" s="123" t="str">
        <f t="shared" si="154"/>
        <v/>
      </c>
      <c r="DYS82" s="123" t="str">
        <f t="shared" si="154"/>
        <v/>
      </c>
      <c r="DYT82" s="123" t="str">
        <f t="shared" si="154"/>
        <v/>
      </c>
      <c r="DYU82" s="123" t="str">
        <f t="shared" si="154"/>
        <v/>
      </c>
      <c r="DYV82" s="123" t="str">
        <f t="shared" si="154"/>
        <v/>
      </c>
      <c r="DYW82" s="123" t="str">
        <f t="shared" si="154"/>
        <v/>
      </c>
      <c r="DYX82" s="123" t="str">
        <f t="shared" si="154"/>
        <v/>
      </c>
      <c r="DYY82" s="123" t="str">
        <f t="shared" si="154"/>
        <v/>
      </c>
      <c r="DYZ82" s="123" t="str">
        <f t="shared" si="154"/>
        <v/>
      </c>
      <c r="DZA82" s="123" t="str">
        <f t="shared" si="154"/>
        <v/>
      </c>
      <c r="DZB82" s="123" t="str">
        <f t="shared" si="154"/>
        <v/>
      </c>
      <c r="DZC82" s="123" t="str">
        <f t="shared" si="154"/>
        <v/>
      </c>
      <c r="DZD82" s="123" t="str">
        <f t="shared" si="154"/>
        <v/>
      </c>
      <c r="DZE82" s="123" t="str">
        <f t="shared" si="154"/>
        <v/>
      </c>
      <c r="DZF82" s="123" t="str">
        <f t="shared" si="154"/>
        <v/>
      </c>
      <c r="DZG82" s="123" t="str">
        <f t="shared" si="154"/>
        <v/>
      </c>
      <c r="DZH82" s="123" t="str">
        <f t="shared" si="154"/>
        <v/>
      </c>
      <c r="DZI82" s="123" t="str">
        <f t="shared" si="154"/>
        <v/>
      </c>
      <c r="DZJ82" s="123" t="str">
        <f t="shared" si="154"/>
        <v/>
      </c>
      <c r="DZK82" s="123" t="str">
        <f t="shared" si="154"/>
        <v/>
      </c>
      <c r="DZL82" s="123" t="str">
        <f t="shared" si="154"/>
        <v/>
      </c>
      <c r="DZM82" s="123" t="str">
        <f t="shared" si="154"/>
        <v/>
      </c>
      <c r="DZN82" s="123" t="str">
        <f t="shared" si="154"/>
        <v/>
      </c>
      <c r="DZO82" s="123" t="str">
        <f t="shared" ref="DZO82:EBZ82" si="155">IF(ISNUMBER(outYear),DZO50+DZO56+DZO62+DZO79,"")</f>
        <v/>
      </c>
      <c r="DZP82" s="123" t="str">
        <f t="shared" si="155"/>
        <v/>
      </c>
      <c r="DZQ82" s="123" t="str">
        <f t="shared" si="155"/>
        <v/>
      </c>
      <c r="DZR82" s="123" t="str">
        <f t="shared" si="155"/>
        <v/>
      </c>
      <c r="DZS82" s="123" t="str">
        <f t="shared" si="155"/>
        <v/>
      </c>
      <c r="DZT82" s="123" t="str">
        <f t="shared" si="155"/>
        <v/>
      </c>
      <c r="DZU82" s="123" t="str">
        <f t="shared" si="155"/>
        <v/>
      </c>
      <c r="DZV82" s="123" t="str">
        <f t="shared" si="155"/>
        <v/>
      </c>
      <c r="DZW82" s="123" t="str">
        <f t="shared" si="155"/>
        <v/>
      </c>
      <c r="DZX82" s="123" t="str">
        <f t="shared" si="155"/>
        <v/>
      </c>
      <c r="DZY82" s="123" t="str">
        <f t="shared" si="155"/>
        <v/>
      </c>
      <c r="DZZ82" s="123" t="str">
        <f t="shared" si="155"/>
        <v/>
      </c>
      <c r="EAA82" s="123" t="str">
        <f t="shared" si="155"/>
        <v/>
      </c>
      <c r="EAB82" s="123" t="str">
        <f t="shared" si="155"/>
        <v/>
      </c>
      <c r="EAC82" s="123" t="str">
        <f t="shared" si="155"/>
        <v/>
      </c>
      <c r="EAD82" s="123" t="str">
        <f t="shared" si="155"/>
        <v/>
      </c>
      <c r="EAE82" s="123" t="str">
        <f t="shared" si="155"/>
        <v/>
      </c>
      <c r="EAF82" s="123" t="str">
        <f t="shared" si="155"/>
        <v/>
      </c>
      <c r="EAG82" s="123" t="str">
        <f t="shared" si="155"/>
        <v/>
      </c>
      <c r="EAH82" s="123" t="str">
        <f t="shared" si="155"/>
        <v/>
      </c>
      <c r="EAI82" s="123" t="str">
        <f t="shared" si="155"/>
        <v/>
      </c>
      <c r="EAJ82" s="123" t="str">
        <f t="shared" si="155"/>
        <v/>
      </c>
      <c r="EAK82" s="123" t="str">
        <f t="shared" si="155"/>
        <v/>
      </c>
      <c r="EAL82" s="123" t="str">
        <f t="shared" si="155"/>
        <v/>
      </c>
      <c r="EAM82" s="123" t="str">
        <f t="shared" si="155"/>
        <v/>
      </c>
      <c r="EAN82" s="123" t="str">
        <f t="shared" si="155"/>
        <v/>
      </c>
      <c r="EAO82" s="123" t="str">
        <f t="shared" si="155"/>
        <v/>
      </c>
      <c r="EAP82" s="123" t="str">
        <f t="shared" si="155"/>
        <v/>
      </c>
      <c r="EAQ82" s="123" t="str">
        <f t="shared" si="155"/>
        <v/>
      </c>
      <c r="EAR82" s="123" t="str">
        <f t="shared" si="155"/>
        <v/>
      </c>
      <c r="EAS82" s="123" t="str">
        <f t="shared" si="155"/>
        <v/>
      </c>
      <c r="EAT82" s="123" t="str">
        <f t="shared" si="155"/>
        <v/>
      </c>
      <c r="EAU82" s="123" t="str">
        <f t="shared" si="155"/>
        <v/>
      </c>
      <c r="EAV82" s="123" t="str">
        <f t="shared" si="155"/>
        <v/>
      </c>
      <c r="EAW82" s="123" t="str">
        <f t="shared" si="155"/>
        <v/>
      </c>
      <c r="EAX82" s="123" t="str">
        <f t="shared" si="155"/>
        <v/>
      </c>
      <c r="EAY82" s="123" t="str">
        <f t="shared" si="155"/>
        <v/>
      </c>
      <c r="EAZ82" s="123" t="str">
        <f t="shared" si="155"/>
        <v/>
      </c>
      <c r="EBA82" s="123" t="str">
        <f t="shared" si="155"/>
        <v/>
      </c>
      <c r="EBB82" s="123" t="str">
        <f t="shared" si="155"/>
        <v/>
      </c>
      <c r="EBC82" s="123" t="str">
        <f t="shared" si="155"/>
        <v/>
      </c>
      <c r="EBD82" s="123" t="str">
        <f t="shared" si="155"/>
        <v/>
      </c>
      <c r="EBE82" s="123" t="str">
        <f t="shared" si="155"/>
        <v/>
      </c>
      <c r="EBF82" s="123" t="str">
        <f t="shared" si="155"/>
        <v/>
      </c>
      <c r="EBG82" s="123" t="str">
        <f t="shared" si="155"/>
        <v/>
      </c>
      <c r="EBH82" s="123" t="str">
        <f t="shared" si="155"/>
        <v/>
      </c>
      <c r="EBI82" s="123" t="str">
        <f t="shared" si="155"/>
        <v/>
      </c>
      <c r="EBJ82" s="123" t="str">
        <f t="shared" si="155"/>
        <v/>
      </c>
      <c r="EBK82" s="123" t="str">
        <f t="shared" si="155"/>
        <v/>
      </c>
      <c r="EBL82" s="123" t="str">
        <f t="shared" si="155"/>
        <v/>
      </c>
      <c r="EBM82" s="123" t="str">
        <f t="shared" si="155"/>
        <v/>
      </c>
      <c r="EBN82" s="123" t="str">
        <f t="shared" si="155"/>
        <v/>
      </c>
      <c r="EBO82" s="123" t="str">
        <f t="shared" si="155"/>
        <v/>
      </c>
      <c r="EBP82" s="123" t="str">
        <f t="shared" si="155"/>
        <v/>
      </c>
      <c r="EBQ82" s="123" t="str">
        <f t="shared" si="155"/>
        <v/>
      </c>
      <c r="EBR82" s="123" t="str">
        <f t="shared" si="155"/>
        <v/>
      </c>
      <c r="EBS82" s="123" t="str">
        <f t="shared" si="155"/>
        <v/>
      </c>
      <c r="EBT82" s="123" t="str">
        <f t="shared" si="155"/>
        <v/>
      </c>
      <c r="EBU82" s="123" t="str">
        <f t="shared" si="155"/>
        <v/>
      </c>
      <c r="EBV82" s="123" t="str">
        <f t="shared" si="155"/>
        <v/>
      </c>
      <c r="EBW82" s="123" t="str">
        <f t="shared" si="155"/>
        <v/>
      </c>
      <c r="EBX82" s="123" t="str">
        <f t="shared" si="155"/>
        <v/>
      </c>
      <c r="EBY82" s="123" t="str">
        <f t="shared" si="155"/>
        <v/>
      </c>
      <c r="EBZ82" s="123" t="str">
        <f t="shared" si="155"/>
        <v/>
      </c>
      <c r="ECA82" s="123" t="str">
        <f t="shared" ref="ECA82:EEL82" si="156">IF(ISNUMBER(outYear),ECA50+ECA56+ECA62+ECA79,"")</f>
        <v/>
      </c>
      <c r="ECB82" s="123" t="str">
        <f t="shared" si="156"/>
        <v/>
      </c>
      <c r="ECC82" s="123" t="str">
        <f t="shared" si="156"/>
        <v/>
      </c>
      <c r="ECD82" s="123" t="str">
        <f t="shared" si="156"/>
        <v/>
      </c>
      <c r="ECE82" s="123" t="str">
        <f t="shared" si="156"/>
        <v/>
      </c>
      <c r="ECF82" s="123" t="str">
        <f t="shared" si="156"/>
        <v/>
      </c>
      <c r="ECG82" s="123" t="str">
        <f t="shared" si="156"/>
        <v/>
      </c>
      <c r="ECH82" s="123" t="str">
        <f t="shared" si="156"/>
        <v/>
      </c>
      <c r="ECI82" s="123" t="str">
        <f t="shared" si="156"/>
        <v/>
      </c>
      <c r="ECJ82" s="123" t="str">
        <f t="shared" si="156"/>
        <v/>
      </c>
      <c r="ECK82" s="123" t="str">
        <f t="shared" si="156"/>
        <v/>
      </c>
      <c r="ECL82" s="123" t="str">
        <f t="shared" si="156"/>
        <v/>
      </c>
      <c r="ECM82" s="123" t="str">
        <f t="shared" si="156"/>
        <v/>
      </c>
      <c r="ECN82" s="123" t="str">
        <f t="shared" si="156"/>
        <v/>
      </c>
      <c r="ECO82" s="123" t="str">
        <f t="shared" si="156"/>
        <v/>
      </c>
      <c r="ECP82" s="123" t="str">
        <f t="shared" si="156"/>
        <v/>
      </c>
      <c r="ECQ82" s="123" t="str">
        <f t="shared" si="156"/>
        <v/>
      </c>
      <c r="ECR82" s="123" t="str">
        <f t="shared" si="156"/>
        <v/>
      </c>
      <c r="ECS82" s="123" t="str">
        <f t="shared" si="156"/>
        <v/>
      </c>
      <c r="ECT82" s="123" t="str">
        <f t="shared" si="156"/>
        <v/>
      </c>
      <c r="ECU82" s="123" t="str">
        <f t="shared" si="156"/>
        <v/>
      </c>
      <c r="ECV82" s="123" t="str">
        <f t="shared" si="156"/>
        <v/>
      </c>
      <c r="ECW82" s="123" t="str">
        <f t="shared" si="156"/>
        <v/>
      </c>
      <c r="ECX82" s="123" t="str">
        <f t="shared" si="156"/>
        <v/>
      </c>
      <c r="ECY82" s="123" t="str">
        <f t="shared" si="156"/>
        <v/>
      </c>
      <c r="ECZ82" s="123" t="str">
        <f t="shared" si="156"/>
        <v/>
      </c>
      <c r="EDA82" s="123" t="str">
        <f t="shared" si="156"/>
        <v/>
      </c>
      <c r="EDB82" s="123" t="str">
        <f t="shared" si="156"/>
        <v/>
      </c>
      <c r="EDC82" s="123" t="str">
        <f t="shared" si="156"/>
        <v/>
      </c>
      <c r="EDD82" s="123" t="str">
        <f t="shared" si="156"/>
        <v/>
      </c>
      <c r="EDE82" s="123" t="str">
        <f t="shared" si="156"/>
        <v/>
      </c>
      <c r="EDF82" s="123" t="str">
        <f t="shared" si="156"/>
        <v/>
      </c>
      <c r="EDG82" s="123" t="str">
        <f t="shared" si="156"/>
        <v/>
      </c>
      <c r="EDH82" s="123" t="str">
        <f t="shared" si="156"/>
        <v/>
      </c>
      <c r="EDI82" s="123" t="str">
        <f t="shared" si="156"/>
        <v/>
      </c>
      <c r="EDJ82" s="123" t="str">
        <f t="shared" si="156"/>
        <v/>
      </c>
      <c r="EDK82" s="123" t="str">
        <f t="shared" si="156"/>
        <v/>
      </c>
      <c r="EDL82" s="123" t="str">
        <f t="shared" si="156"/>
        <v/>
      </c>
      <c r="EDM82" s="123" t="str">
        <f t="shared" si="156"/>
        <v/>
      </c>
      <c r="EDN82" s="123" t="str">
        <f t="shared" si="156"/>
        <v/>
      </c>
      <c r="EDO82" s="123" t="str">
        <f t="shared" si="156"/>
        <v/>
      </c>
      <c r="EDP82" s="123" t="str">
        <f t="shared" si="156"/>
        <v/>
      </c>
      <c r="EDQ82" s="123" t="str">
        <f t="shared" si="156"/>
        <v/>
      </c>
      <c r="EDR82" s="123" t="str">
        <f t="shared" si="156"/>
        <v/>
      </c>
      <c r="EDS82" s="123" t="str">
        <f t="shared" si="156"/>
        <v/>
      </c>
      <c r="EDT82" s="123" t="str">
        <f t="shared" si="156"/>
        <v/>
      </c>
      <c r="EDU82" s="123" t="str">
        <f t="shared" si="156"/>
        <v/>
      </c>
      <c r="EDV82" s="123" t="str">
        <f t="shared" si="156"/>
        <v/>
      </c>
      <c r="EDW82" s="123" t="str">
        <f t="shared" si="156"/>
        <v/>
      </c>
      <c r="EDX82" s="123" t="str">
        <f t="shared" si="156"/>
        <v/>
      </c>
      <c r="EDY82" s="123" t="str">
        <f t="shared" si="156"/>
        <v/>
      </c>
      <c r="EDZ82" s="123" t="str">
        <f t="shared" si="156"/>
        <v/>
      </c>
      <c r="EEA82" s="123" t="str">
        <f t="shared" si="156"/>
        <v/>
      </c>
      <c r="EEB82" s="123" t="str">
        <f t="shared" si="156"/>
        <v/>
      </c>
      <c r="EEC82" s="123" t="str">
        <f t="shared" si="156"/>
        <v/>
      </c>
      <c r="EED82" s="123" t="str">
        <f t="shared" si="156"/>
        <v/>
      </c>
      <c r="EEE82" s="123" t="str">
        <f t="shared" si="156"/>
        <v/>
      </c>
      <c r="EEF82" s="123" t="str">
        <f t="shared" si="156"/>
        <v/>
      </c>
      <c r="EEG82" s="123" t="str">
        <f t="shared" si="156"/>
        <v/>
      </c>
      <c r="EEH82" s="123" t="str">
        <f t="shared" si="156"/>
        <v/>
      </c>
      <c r="EEI82" s="123" t="str">
        <f t="shared" si="156"/>
        <v/>
      </c>
      <c r="EEJ82" s="123" t="str">
        <f t="shared" si="156"/>
        <v/>
      </c>
      <c r="EEK82" s="123" t="str">
        <f t="shared" si="156"/>
        <v/>
      </c>
      <c r="EEL82" s="123" t="str">
        <f t="shared" si="156"/>
        <v/>
      </c>
      <c r="EEM82" s="123" t="str">
        <f t="shared" ref="EEM82:EGX82" si="157">IF(ISNUMBER(outYear),EEM50+EEM56+EEM62+EEM79,"")</f>
        <v/>
      </c>
      <c r="EEN82" s="123" t="str">
        <f t="shared" si="157"/>
        <v/>
      </c>
      <c r="EEO82" s="123" t="str">
        <f t="shared" si="157"/>
        <v/>
      </c>
      <c r="EEP82" s="123" t="str">
        <f t="shared" si="157"/>
        <v/>
      </c>
      <c r="EEQ82" s="123" t="str">
        <f t="shared" si="157"/>
        <v/>
      </c>
      <c r="EER82" s="123" t="str">
        <f t="shared" si="157"/>
        <v/>
      </c>
      <c r="EES82" s="123" t="str">
        <f t="shared" si="157"/>
        <v/>
      </c>
      <c r="EET82" s="123" t="str">
        <f t="shared" si="157"/>
        <v/>
      </c>
      <c r="EEU82" s="123" t="str">
        <f t="shared" si="157"/>
        <v/>
      </c>
      <c r="EEV82" s="123" t="str">
        <f t="shared" si="157"/>
        <v/>
      </c>
      <c r="EEW82" s="123" t="str">
        <f t="shared" si="157"/>
        <v/>
      </c>
      <c r="EEX82" s="123" t="str">
        <f t="shared" si="157"/>
        <v/>
      </c>
      <c r="EEY82" s="123" t="str">
        <f t="shared" si="157"/>
        <v/>
      </c>
      <c r="EEZ82" s="123" t="str">
        <f t="shared" si="157"/>
        <v/>
      </c>
      <c r="EFA82" s="123" t="str">
        <f t="shared" si="157"/>
        <v/>
      </c>
      <c r="EFB82" s="123" t="str">
        <f t="shared" si="157"/>
        <v/>
      </c>
      <c r="EFC82" s="123" t="str">
        <f t="shared" si="157"/>
        <v/>
      </c>
      <c r="EFD82" s="123" t="str">
        <f t="shared" si="157"/>
        <v/>
      </c>
      <c r="EFE82" s="123" t="str">
        <f t="shared" si="157"/>
        <v/>
      </c>
      <c r="EFF82" s="123" t="str">
        <f t="shared" si="157"/>
        <v/>
      </c>
      <c r="EFG82" s="123" t="str">
        <f t="shared" si="157"/>
        <v/>
      </c>
      <c r="EFH82" s="123" t="str">
        <f t="shared" si="157"/>
        <v/>
      </c>
      <c r="EFI82" s="123" t="str">
        <f t="shared" si="157"/>
        <v/>
      </c>
      <c r="EFJ82" s="123" t="str">
        <f t="shared" si="157"/>
        <v/>
      </c>
      <c r="EFK82" s="123" t="str">
        <f t="shared" si="157"/>
        <v/>
      </c>
      <c r="EFL82" s="123" t="str">
        <f t="shared" si="157"/>
        <v/>
      </c>
      <c r="EFM82" s="123" t="str">
        <f t="shared" si="157"/>
        <v/>
      </c>
      <c r="EFN82" s="123" t="str">
        <f t="shared" si="157"/>
        <v/>
      </c>
      <c r="EFO82" s="123" t="str">
        <f t="shared" si="157"/>
        <v/>
      </c>
      <c r="EFP82" s="123" t="str">
        <f t="shared" si="157"/>
        <v/>
      </c>
      <c r="EFQ82" s="123" t="str">
        <f t="shared" si="157"/>
        <v/>
      </c>
      <c r="EFR82" s="123" t="str">
        <f t="shared" si="157"/>
        <v/>
      </c>
      <c r="EFS82" s="123" t="str">
        <f t="shared" si="157"/>
        <v/>
      </c>
      <c r="EFT82" s="123" t="str">
        <f t="shared" si="157"/>
        <v/>
      </c>
      <c r="EFU82" s="123" t="str">
        <f t="shared" si="157"/>
        <v/>
      </c>
      <c r="EFV82" s="123" t="str">
        <f t="shared" si="157"/>
        <v/>
      </c>
      <c r="EFW82" s="123" t="str">
        <f t="shared" si="157"/>
        <v/>
      </c>
      <c r="EFX82" s="123" t="str">
        <f t="shared" si="157"/>
        <v/>
      </c>
      <c r="EFY82" s="123" t="str">
        <f t="shared" si="157"/>
        <v/>
      </c>
      <c r="EFZ82" s="123" t="str">
        <f t="shared" si="157"/>
        <v/>
      </c>
      <c r="EGA82" s="123" t="str">
        <f t="shared" si="157"/>
        <v/>
      </c>
      <c r="EGB82" s="123" t="str">
        <f t="shared" si="157"/>
        <v/>
      </c>
      <c r="EGC82" s="123" t="str">
        <f t="shared" si="157"/>
        <v/>
      </c>
      <c r="EGD82" s="123" t="str">
        <f t="shared" si="157"/>
        <v/>
      </c>
      <c r="EGE82" s="123" t="str">
        <f t="shared" si="157"/>
        <v/>
      </c>
      <c r="EGF82" s="123" t="str">
        <f t="shared" si="157"/>
        <v/>
      </c>
      <c r="EGG82" s="123" t="str">
        <f t="shared" si="157"/>
        <v/>
      </c>
      <c r="EGH82" s="123" t="str">
        <f t="shared" si="157"/>
        <v/>
      </c>
      <c r="EGI82" s="123" t="str">
        <f t="shared" si="157"/>
        <v/>
      </c>
      <c r="EGJ82" s="123" t="str">
        <f t="shared" si="157"/>
        <v/>
      </c>
      <c r="EGK82" s="123" t="str">
        <f t="shared" si="157"/>
        <v/>
      </c>
      <c r="EGL82" s="123" t="str">
        <f t="shared" si="157"/>
        <v/>
      </c>
      <c r="EGM82" s="123" t="str">
        <f t="shared" si="157"/>
        <v/>
      </c>
      <c r="EGN82" s="123" t="str">
        <f t="shared" si="157"/>
        <v/>
      </c>
      <c r="EGO82" s="123" t="str">
        <f t="shared" si="157"/>
        <v/>
      </c>
      <c r="EGP82" s="123" t="str">
        <f t="shared" si="157"/>
        <v/>
      </c>
      <c r="EGQ82" s="123" t="str">
        <f t="shared" si="157"/>
        <v/>
      </c>
      <c r="EGR82" s="123" t="str">
        <f t="shared" si="157"/>
        <v/>
      </c>
      <c r="EGS82" s="123" t="str">
        <f t="shared" si="157"/>
        <v/>
      </c>
      <c r="EGT82" s="123" t="str">
        <f t="shared" si="157"/>
        <v/>
      </c>
      <c r="EGU82" s="123" t="str">
        <f t="shared" si="157"/>
        <v/>
      </c>
      <c r="EGV82" s="123" t="str">
        <f t="shared" si="157"/>
        <v/>
      </c>
      <c r="EGW82" s="123" t="str">
        <f t="shared" si="157"/>
        <v/>
      </c>
      <c r="EGX82" s="123" t="str">
        <f t="shared" si="157"/>
        <v/>
      </c>
      <c r="EGY82" s="123" t="str">
        <f t="shared" ref="EGY82:EJJ82" si="158">IF(ISNUMBER(outYear),EGY50+EGY56+EGY62+EGY79,"")</f>
        <v/>
      </c>
      <c r="EGZ82" s="123" t="str">
        <f t="shared" si="158"/>
        <v/>
      </c>
      <c r="EHA82" s="123" t="str">
        <f t="shared" si="158"/>
        <v/>
      </c>
      <c r="EHB82" s="123" t="str">
        <f t="shared" si="158"/>
        <v/>
      </c>
      <c r="EHC82" s="123" t="str">
        <f t="shared" si="158"/>
        <v/>
      </c>
      <c r="EHD82" s="123" t="str">
        <f t="shared" si="158"/>
        <v/>
      </c>
      <c r="EHE82" s="123" t="str">
        <f t="shared" si="158"/>
        <v/>
      </c>
      <c r="EHF82" s="123" t="str">
        <f t="shared" si="158"/>
        <v/>
      </c>
      <c r="EHG82" s="123" t="str">
        <f t="shared" si="158"/>
        <v/>
      </c>
      <c r="EHH82" s="123" t="str">
        <f t="shared" si="158"/>
        <v/>
      </c>
      <c r="EHI82" s="123" t="str">
        <f t="shared" si="158"/>
        <v/>
      </c>
      <c r="EHJ82" s="123" t="str">
        <f t="shared" si="158"/>
        <v/>
      </c>
      <c r="EHK82" s="123" t="str">
        <f t="shared" si="158"/>
        <v/>
      </c>
      <c r="EHL82" s="123" t="str">
        <f t="shared" si="158"/>
        <v/>
      </c>
      <c r="EHM82" s="123" t="str">
        <f t="shared" si="158"/>
        <v/>
      </c>
      <c r="EHN82" s="123" t="str">
        <f t="shared" si="158"/>
        <v/>
      </c>
      <c r="EHO82" s="123" t="str">
        <f t="shared" si="158"/>
        <v/>
      </c>
      <c r="EHP82" s="123" t="str">
        <f t="shared" si="158"/>
        <v/>
      </c>
      <c r="EHQ82" s="123" t="str">
        <f t="shared" si="158"/>
        <v/>
      </c>
      <c r="EHR82" s="123" t="str">
        <f t="shared" si="158"/>
        <v/>
      </c>
      <c r="EHS82" s="123" t="str">
        <f t="shared" si="158"/>
        <v/>
      </c>
      <c r="EHT82" s="123" t="str">
        <f t="shared" si="158"/>
        <v/>
      </c>
      <c r="EHU82" s="123" t="str">
        <f t="shared" si="158"/>
        <v/>
      </c>
      <c r="EHV82" s="123" t="str">
        <f t="shared" si="158"/>
        <v/>
      </c>
      <c r="EHW82" s="123" t="str">
        <f t="shared" si="158"/>
        <v/>
      </c>
      <c r="EHX82" s="123" t="str">
        <f t="shared" si="158"/>
        <v/>
      </c>
      <c r="EHY82" s="123" t="str">
        <f t="shared" si="158"/>
        <v/>
      </c>
      <c r="EHZ82" s="123" t="str">
        <f t="shared" si="158"/>
        <v/>
      </c>
      <c r="EIA82" s="123" t="str">
        <f t="shared" si="158"/>
        <v/>
      </c>
      <c r="EIB82" s="123" t="str">
        <f t="shared" si="158"/>
        <v/>
      </c>
      <c r="EIC82" s="123" t="str">
        <f t="shared" si="158"/>
        <v/>
      </c>
      <c r="EID82" s="123" t="str">
        <f t="shared" si="158"/>
        <v/>
      </c>
      <c r="EIE82" s="123" t="str">
        <f t="shared" si="158"/>
        <v/>
      </c>
      <c r="EIF82" s="123" t="str">
        <f t="shared" si="158"/>
        <v/>
      </c>
      <c r="EIG82" s="123" t="str">
        <f t="shared" si="158"/>
        <v/>
      </c>
      <c r="EIH82" s="123" t="str">
        <f t="shared" si="158"/>
        <v/>
      </c>
      <c r="EII82" s="123" t="str">
        <f t="shared" si="158"/>
        <v/>
      </c>
      <c r="EIJ82" s="123" t="str">
        <f t="shared" si="158"/>
        <v/>
      </c>
      <c r="EIK82" s="123" t="str">
        <f t="shared" si="158"/>
        <v/>
      </c>
      <c r="EIL82" s="123" t="str">
        <f t="shared" si="158"/>
        <v/>
      </c>
      <c r="EIM82" s="123" t="str">
        <f t="shared" si="158"/>
        <v/>
      </c>
      <c r="EIN82" s="123" t="str">
        <f t="shared" si="158"/>
        <v/>
      </c>
      <c r="EIO82" s="123" t="str">
        <f t="shared" si="158"/>
        <v/>
      </c>
      <c r="EIP82" s="123" t="str">
        <f t="shared" si="158"/>
        <v/>
      </c>
      <c r="EIQ82" s="123" t="str">
        <f t="shared" si="158"/>
        <v/>
      </c>
      <c r="EIR82" s="123" t="str">
        <f t="shared" si="158"/>
        <v/>
      </c>
      <c r="EIS82" s="123" t="str">
        <f t="shared" si="158"/>
        <v/>
      </c>
      <c r="EIT82" s="123" t="str">
        <f t="shared" si="158"/>
        <v/>
      </c>
      <c r="EIU82" s="123" t="str">
        <f t="shared" si="158"/>
        <v/>
      </c>
      <c r="EIV82" s="123" t="str">
        <f t="shared" si="158"/>
        <v/>
      </c>
      <c r="EIW82" s="123" t="str">
        <f t="shared" si="158"/>
        <v/>
      </c>
      <c r="EIX82" s="123" t="str">
        <f t="shared" si="158"/>
        <v/>
      </c>
      <c r="EIY82" s="123" t="str">
        <f t="shared" si="158"/>
        <v/>
      </c>
      <c r="EIZ82" s="123" t="str">
        <f t="shared" si="158"/>
        <v/>
      </c>
      <c r="EJA82" s="123" t="str">
        <f t="shared" si="158"/>
        <v/>
      </c>
      <c r="EJB82" s="123" t="str">
        <f t="shared" si="158"/>
        <v/>
      </c>
      <c r="EJC82" s="123" t="str">
        <f t="shared" si="158"/>
        <v/>
      </c>
      <c r="EJD82" s="123" t="str">
        <f t="shared" si="158"/>
        <v/>
      </c>
      <c r="EJE82" s="123" t="str">
        <f t="shared" si="158"/>
        <v/>
      </c>
      <c r="EJF82" s="123" t="str">
        <f t="shared" si="158"/>
        <v/>
      </c>
      <c r="EJG82" s="123" t="str">
        <f t="shared" si="158"/>
        <v/>
      </c>
      <c r="EJH82" s="123" t="str">
        <f t="shared" si="158"/>
        <v/>
      </c>
      <c r="EJI82" s="123" t="str">
        <f t="shared" si="158"/>
        <v/>
      </c>
      <c r="EJJ82" s="123" t="str">
        <f t="shared" si="158"/>
        <v/>
      </c>
      <c r="EJK82" s="123" t="str">
        <f t="shared" ref="EJK82:ELV82" si="159">IF(ISNUMBER(outYear),EJK50+EJK56+EJK62+EJK79,"")</f>
        <v/>
      </c>
      <c r="EJL82" s="123" t="str">
        <f t="shared" si="159"/>
        <v/>
      </c>
      <c r="EJM82" s="123" t="str">
        <f t="shared" si="159"/>
        <v/>
      </c>
      <c r="EJN82" s="123" t="str">
        <f t="shared" si="159"/>
        <v/>
      </c>
      <c r="EJO82" s="123" t="str">
        <f t="shared" si="159"/>
        <v/>
      </c>
      <c r="EJP82" s="123" t="str">
        <f t="shared" si="159"/>
        <v/>
      </c>
      <c r="EJQ82" s="123" t="str">
        <f t="shared" si="159"/>
        <v/>
      </c>
      <c r="EJR82" s="123" t="str">
        <f t="shared" si="159"/>
        <v/>
      </c>
      <c r="EJS82" s="123" t="str">
        <f t="shared" si="159"/>
        <v/>
      </c>
      <c r="EJT82" s="123" t="str">
        <f t="shared" si="159"/>
        <v/>
      </c>
      <c r="EJU82" s="123" t="str">
        <f t="shared" si="159"/>
        <v/>
      </c>
      <c r="EJV82" s="123" t="str">
        <f t="shared" si="159"/>
        <v/>
      </c>
      <c r="EJW82" s="123" t="str">
        <f t="shared" si="159"/>
        <v/>
      </c>
      <c r="EJX82" s="123" t="str">
        <f t="shared" si="159"/>
        <v/>
      </c>
      <c r="EJY82" s="123" t="str">
        <f t="shared" si="159"/>
        <v/>
      </c>
      <c r="EJZ82" s="123" t="str">
        <f t="shared" si="159"/>
        <v/>
      </c>
      <c r="EKA82" s="123" t="str">
        <f t="shared" si="159"/>
        <v/>
      </c>
      <c r="EKB82" s="123" t="str">
        <f t="shared" si="159"/>
        <v/>
      </c>
      <c r="EKC82" s="123" t="str">
        <f t="shared" si="159"/>
        <v/>
      </c>
      <c r="EKD82" s="123" t="str">
        <f t="shared" si="159"/>
        <v/>
      </c>
      <c r="EKE82" s="123" t="str">
        <f t="shared" si="159"/>
        <v/>
      </c>
      <c r="EKF82" s="123" t="str">
        <f t="shared" si="159"/>
        <v/>
      </c>
      <c r="EKG82" s="123" t="str">
        <f t="shared" si="159"/>
        <v/>
      </c>
      <c r="EKH82" s="123" t="str">
        <f t="shared" si="159"/>
        <v/>
      </c>
      <c r="EKI82" s="123" t="str">
        <f t="shared" si="159"/>
        <v/>
      </c>
      <c r="EKJ82" s="123" t="str">
        <f t="shared" si="159"/>
        <v/>
      </c>
      <c r="EKK82" s="123" t="str">
        <f t="shared" si="159"/>
        <v/>
      </c>
      <c r="EKL82" s="123" t="str">
        <f t="shared" si="159"/>
        <v/>
      </c>
      <c r="EKM82" s="123" t="str">
        <f t="shared" si="159"/>
        <v/>
      </c>
      <c r="EKN82" s="123" t="str">
        <f t="shared" si="159"/>
        <v/>
      </c>
      <c r="EKO82" s="123" t="str">
        <f t="shared" si="159"/>
        <v/>
      </c>
      <c r="EKP82" s="123" t="str">
        <f t="shared" si="159"/>
        <v/>
      </c>
      <c r="EKQ82" s="123" t="str">
        <f t="shared" si="159"/>
        <v/>
      </c>
      <c r="EKR82" s="123" t="str">
        <f t="shared" si="159"/>
        <v/>
      </c>
      <c r="EKS82" s="123" t="str">
        <f t="shared" si="159"/>
        <v/>
      </c>
      <c r="EKT82" s="123" t="str">
        <f t="shared" si="159"/>
        <v/>
      </c>
      <c r="EKU82" s="123" t="str">
        <f t="shared" si="159"/>
        <v/>
      </c>
      <c r="EKV82" s="123" t="str">
        <f t="shared" si="159"/>
        <v/>
      </c>
      <c r="EKW82" s="123" t="str">
        <f t="shared" si="159"/>
        <v/>
      </c>
      <c r="EKX82" s="123" t="str">
        <f t="shared" si="159"/>
        <v/>
      </c>
      <c r="EKY82" s="123" t="str">
        <f t="shared" si="159"/>
        <v/>
      </c>
      <c r="EKZ82" s="123" t="str">
        <f t="shared" si="159"/>
        <v/>
      </c>
      <c r="ELA82" s="123" t="str">
        <f t="shared" si="159"/>
        <v/>
      </c>
      <c r="ELB82" s="123" t="str">
        <f t="shared" si="159"/>
        <v/>
      </c>
      <c r="ELC82" s="123" t="str">
        <f t="shared" si="159"/>
        <v/>
      </c>
      <c r="ELD82" s="123" t="str">
        <f t="shared" si="159"/>
        <v/>
      </c>
      <c r="ELE82" s="123" t="str">
        <f t="shared" si="159"/>
        <v/>
      </c>
      <c r="ELF82" s="123" t="str">
        <f t="shared" si="159"/>
        <v/>
      </c>
      <c r="ELG82" s="123" t="str">
        <f t="shared" si="159"/>
        <v/>
      </c>
      <c r="ELH82" s="123" t="str">
        <f t="shared" si="159"/>
        <v/>
      </c>
      <c r="ELI82" s="123" t="str">
        <f t="shared" si="159"/>
        <v/>
      </c>
      <c r="ELJ82" s="123" t="str">
        <f t="shared" si="159"/>
        <v/>
      </c>
      <c r="ELK82" s="123" t="str">
        <f t="shared" si="159"/>
        <v/>
      </c>
      <c r="ELL82" s="123" t="str">
        <f t="shared" si="159"/>
        <v/>
      </c>
      <c r="ELM82" s="123" t="str">
        <f t="shared" si="159"/>
        <v/>
      </c>
      <c r="ELN82" s="123" t="str">
        <f t="shared" si="159"/>
        <v/>
      </c>
      <c r="ELO82" s="123" t="str">
        <f t="shared" si="159"/>
        <v/>
      </c>
      <c r="ELP82" s="123" t="str">
        <f t="shared" si="159"/>
        <v/>
      </c>
      <c r="ELQ82" s="123" t="str">
        <f t="shared" si="159"/>
        <v/>
      </c>
      <c r="ELR82" s="123" t="str">
        <f t="shared" si="159"/>
        <v/>
      </c>
      <c r="ELS82" s="123" t="str">
        <f t="shared" si="159"/>
        <v/>
      </c>
      <c r="ELT82" s="123" t="str">
        <f t="shared" si="159"/>
        <v/>
      </c>
      <c r="ELU82" s="123" t="str">
        <f t="shared" si="159"/>
        <v/>
      </c>
      <c r="ELV82" s="123" t="str">
        <f t="shared" si="159"/>
        <v/>
      </c>
      <c r="ELW82" s="123" t="str">
        <f t="shared" ref="ELW82:EOH82" si="160">IF(ISNUMBER(outYear),ELW50+ELW56+ELW62+ELW79,"")</f>
        <v/>
      </c>
      <c r="ELX82" s="123" t="str">
        <f t="shared" si="160"/>
        <v/>
      </c>
      <c r="ELY82" s="123" t="str">
        <f t="shared" si="160"/>
        <v/>
      </c>
      <c r="ELZ82" s="123" t="str">
        <f t="shared" si="160"/>
        <v/>
      </c>
      <c r="EMA82" s="123" t="str">
        <f t="shared" si="160"/>
        <v/>
      </c>
      <c r="EMB82" s="123" t="str">
        <f t="shared" si="160"/>
        <v/>
      </c>
      <c r="EMC82" s="123" t="str">
        <f t="shared" si="160"/>
        <v/>
      </c>
      <c r="EMD82" s="123" t="str">
        <f t="shared" si="160"/>
        <v/>
      </c>
      <c r="EME82" s="123" t="str">
        <f t="shared" si="160"/>
        <v/>
      </c>
      <c r="EMF82" s="123" t="str">
        <f t="shared" si="160"/>
        <v/>
      </c>
      <c r="EMG82" s="123" t="str">
        <f t="shared" si="160"/>
        <v/>
      </c>
      <c r="EMH82" s="123" t="str">
        <f t="shared" si="160"/>
        <v/>
      </c>
      <c r="EMI82" s="123" t="str">
        <f t="shared" si="160"/>
        <v/>
      </c>
      <c r="EMJ82" s="123" t="str">
        <f t="shared" si="160"/>
        <v/>
      </c>
      <c r="EMK82" s="123" t="str">
        <f t="shared" si="160"/>
        <v/>
      </c>
      <c r="EML82" s="123" t="str">
        <f t="shared" si="160"/>
        <v/>
      </c>
      <c r="EMM82" s="123" t="str">
        <f t="shared" si="160"/>
        <v/>
      </c>
      <c r="EMN82" s="123" t="str">
        <f t="shared" si="160"/>
        <v/>
      </c>
      <c r="EMO82" s="123" t="str">
        <f t="shared" si="160"/>
        <v/>
      </c>
      <c r="EMP82" s="123" t="str">
        <f t="shared" si="160"/>
        <v/>
      </c>
      <c r="EMQ82" s="123" t="str">
        <f t="shared" si="160"/>
        <v/>
      </c>
      <c r="EMR82" s="123" t="str">
        <f t="shared" si="160"/>
        <v/>
      </c>
      <c r="EMS82" s="123" t="str">
        <f t="shared" si="160"/>
        <v/>
      </c>
      <c r="EMT82" s="123" t="str">
        <f t="shared" si="160"/>
        <v/>
      </c>
      <c r="EMU82" s="123" t="str">
        <f t="shared" si="160"/>
        <v/>
      </c>
      <c r="EMV82" s="123" t="str">
        <f t="shared" si="160"/>
        <v/>
      </c>
      <c r="EMW82" s="123" t="str">
        <f t="shared" si="160"/>
        <v/>
      </c>
      <c r="EMX82" s="123" t="str">
        <f t="shared" si="160"/>
        <v/>
      </c>
      <c r="EMY82" s="123" t="str">
        <f t="shared" si="160"/>
        <v/>
      </c>
      <c r="EMZ82" s="123" t="str">
        <f t="shared" si="160"/>
        <v/>
      </c>
      <c r="ENA82" s="123" t="str">
        <f t="shared" si="160"/>
        <v/>
      </c>
      <c r="ENB82" s="123" t="str">
        <f t="shared" si="160"/>
        <v/>
      </c>
      <c r="ENC82" s="123" t="str">
        <f t="shared" si="160"/>
        <v/>
      </c>
      <c r="END82" s="123" t="str">
        <f t="shared" si="160"/>
        <v/>
      </c>
      <c r="ENE82" s="123" t="str">
        <f t="shared" si="160"/>
        <v/>
      </c>
      <c r="ENF82" s="123" t="str">
        <f t="shared" si="160"/>
        <v/>
      </c>
      <c r="ENG82" s="123" t="str">
        <f t="shared" si="160"/>
        <v/>
      </c>
      <c r="ENH82" s="123" t="str">
        <f t="shared" si="160"/>
        <v/>
      </c>
      <c r="ENI82" s="123" t="str">
        <f t="shared" si="160"/>
        <v/>
      </c>
      <c r="ENJ82" s="123" t="str">
        <f t="shared" si="160"/>
        <v/>
      </c>
      <c r="ENK82" s="123" t="str">
        <f t="shared" si="160"/>
        <v/>
      </c>
      <c r="ENL82" s="123" t="str">
        <f t="shared" si="160"/>
        <v/>
      </c>
      <c r="ENM82" s="123" t="str">
        <f t="shared" si="160"/>
        <v/>
      </c>
      <c r="ENN82" s="123" t="str">
        <f t="shared" si="160"/>
        <v/>
      </c>
      <c r="ENO82" s="123" t="str">
        <f t="shared" si="160"/>
        <v/>
      </c>
      <c r="ENP82" s="123" t="str">
        <f t="shared" si="160"/>
        <v/>
      </c>
      <c r="ENQ82" s="123" t="str">
        <f t="shared" si="160"/>
        <v/>
      </c>
      <c r="ENR82" s="123" t="str">
        <f t="shared" si="160"/>
        <v/>
      </c>
      <c r="ENS82" s="123" t="str">
        <f t="shared" si="160"/>
        <v/>
      </c>
      <c r="ENT82" s="123" t="str">
        <f t="shared" si="160"/>
        <v/>
      </c>
      <c r="ENU82" s="123" t="str">
        <f t="shared" si="160"/>
        <v/>
      </c>
      <c r="ENV82" s="123" t="str">
        <f t="shared" si="160"/>
        <v/>
      </c>
      <c r="ENW82" s="123" t="str">
        <f t="shared" si="160"/>
        <v/>
      </c>
      <c r="ENX82" s="123" t="str">
        <f t="shared" si="160"/>
        <v/>
      </c>
      <c r="ENY82" s="123" t="str">
        <f t="shared" si="160"/>
        <v/>
      </c>
      <c r="ENZ82" s="123" t="str">
        <f t="shared" si="160"/>
        <v/>
      </c>
      <c r="EOA82" s="123" t="str">
        <f t="shared" si="160"/>
        <v/>
      </c>
      <c r="EOB82" s="123" t="str">
        <f t="shared" si="160"/>
        <v/>
      </c>
      <c r="EOC82" s="123" t="str">
        <f t="shared" si="160"/>
        <v/>
      </c>
      <c r="EOD82" s="123" t="str">
        <f t="shared" si="160"/>
        <v/>
      </c>
      <c r="EOE82" s="123" t="str">
        <f t="shared" si="160"/>
        <v/>
      </c>
      <c r="EOF82" s="123" t="str">
        <f t="shared" si="160"/>
        <v/>
      </c>
      <c r="EOG82" s="123" t="str">
        <f t="shared" si="160"/>
        <v/>
      </c>
      <c r="EOH82" s="123" t="str">
        <f t="shared" si="160"/>
        <v/>
      </c>
      <c r="EOI82" s="123" t="str">
        <f t="shared" ref="EOI82:EQT82" si="161">IF(ISNUMBER(outYear),EOI50+EOI56+EOI62+EOI79,"")</f>
        <v/>
      </c>
      <c r="EOJ82" s="123" t="str">
        <f t="shared" si="161"/>
        <v/>
      </c>
      <c r="EOK82" s="123" t="str">
        <f t="shared" si="161"/>
        <v/>
      </c>
      <c r="EOL82" s="123" t="str">
        <f t="shared" si="161"/>
        <v/>
      </c>
      <c r="EOM82" s="123" t="str">
        <f t="shared" si="161"/>
        <v/>
      </c>
      <c r="EON82" s="123" t="str">
        <f t="shared" si="161"/>
        <v/>
      </c>
      <c r="EOO82" s="123" t="str">
        <f t="shared" si="161"/>
        <v/>
      </c>
      <c r="EOP82" s="123" t="str">
        <f t="shared" si="161"/>
        <v/>
      </c>
      <c r="EOQ82" s="123" t="str">
        <f t="shared" si="161"/>
        <v/>
      </c>
      <c r="EOR82" s="123" t="str">
        <f t="shared" si="161"/>
        <v/>
      </c>
      <c r="EOS82" s="123" t="str">
        <f t="shared" si="161"/>
        <v/>
      </c>
      <c r="EOT82" s="123" t="str">
        <f t="shared" si="161"/>
        <v/>
      </c>
      <c r="EOU82" s="123" t="str">
        <f t="shared" si="161"/>
        <v/>
      </c>
      <c r="EOV82" s="123" t="str">
        <f t="shared" si="161"/>
        <v/>
      </c>
      <c r="EOW82" s="123" t="str">
        <f t="shared" si="161"/>
        <v/>
      </c>
      <c r="EOX82" s="123" t="str">
        <f t="shared" si="161"/>
        <v/>
      </c>
      <c r="EOY82" s="123" t="str">
        <f t="shared" si="161"/>
        <v/>
      </c>
      <c r="EOZ82" s="123" t="str">
        <f t="shared" si="161"/>
        <v/>
      </c>
      <c r="EPA82" s="123" t="str">
        <f t="shared" si="161"/>
        <v/>
      </c>
      <c r="EPB82" s="123" t="str">
        <f t="shared" si="161"/>
        <v/>
      </c>
      <c r="EPC82" s="123" t="str">
        <f t="shared" si="161"/>
        <v/>
      </c>
      <c r="EPD82" s="123" t="str">
        <f t="shared" si="161"/>
        <v/>
      </c>
      <c r="EPE82" s="123" t="str">
        <f t="shared" si="161"/>
        <v/>
      </c>
      <c r="EPF82" s="123" t="str">
        <f t="shared" si="161"/>
        <v/>
      </c>
      <c r="EPG82" s="123" t="str">
        <f t="shared" si="161"/>
        <v/>
      </c>
      <c r="EPH82" s="123" t="str">
        <f t="shared" si="161"/>
        <v/>
      </c>
      <c r="EPI82" s="123" t="str">
        <f t="shared" si="161"/>
        <v/>
      </c>
      <c r="EPJ82" s="123" t="str">
        <f t="shared" si="161"/>
        <v/>
      </c>
      <c r="EPK82" s="123" t="str">
        <f t="shared" si="161"/>
        <v/>
      </c>
      <c r="EPL82" s="123" t="str">
        <f t="shared" si="161"/>
        <v/>
      </c>
      <c r="EPM82" s="123" t="str">
        <f t="shared" si="161"/>
        <v/>
      </c>
      <c r="EPN82" s="123" t="str">
        <f t="shared" si="161"/>
        <v/>
      </c>
      <c r="EPO82" s="123" t="str">
        <f t="shared" si="161"/>
        <v/>
      </c>
      <c r="EPP82" s="123" t="str">
        <f t="shared" si="161"/>
        <v/>
      </c>
      <c r="EPQ82" s="123" t="str">
        <f t="shared" si="161"/>
        <v/>
      </c>
      <c r="EPR82" s="123" t="str">
        <f t="shared" si="161"/>
        <v/>
      </c>
      <c r="EPS82" s="123" t="str">
        <f t="shared" si="161"/>
        <v/>
      </c>
      <c r="EPT82" s="123" t="str">
        <f t="shared" si="161"/>
        <v/>
      </c>
      <c r="EPU82" s="123" t="str">
        <f t="shared" si="161"/>
        <v/>
      </c>
      <c r="EPV82" s="123" t="str">
        <f t="shared" si="161"/>
        <v/>
      </c>
      <c r="EPW82" s="123" t="str">
        <f t="shared" si="161"/>
        <v/>
      </c>
      <c r="EPX82" s="123" t="str">
        <f t="shared" si="161"/>
        <v/>
      </c>
      <c r="EPY82" s="123" t="str">
        <f t="shared" si="161"/>
        <v/>
      </c>
      <c r="EPZ82" s="123" t="str">
        <f t="shared" si="161"/>
        <v/>
      </c>
      <c r="EQA82" s="123" t="str">
        <f t="shared" si="161"/>
        <v/>
      </c>
      <c r="EQB82" s="123" t="str">
        <f t="shared" si="161"/>
        <v/>
      </c>
      <c r="EQC82" s="123" t="str">
        <f t="shared" si="161"/>
        <v/>
      </c>
      <c r="EQD82" s="123" t="str">
        <f t="shared" si="161"/>
        <v/>
      </c>
      <c r="EQE82" s="123" t="str">
        <f t="shared" si="161"/>
        <v/>
      </c>
      <c r="EQF82" s="123" t="str">
        <f t="shared" si="161"/>
        <v/>
      </c>
      <c r="EQG82" s="123" t="str">
        <f t="shared" si="161"/>
        <v/>
      </c>
      <c r="EQH82" s="123" t="str">
        <f t="shared" si="161"/>
        <v/>
      </c>
      <c r="EQI82" s="123" t="str">
        <f t="shared" si="161"/>
        <v/>
      </c>
      <c r="EQJ82" s="123" t="str">
        <f t="shared" si="161"/>
        <v/>
      </c>
      <c r="EQK82" s="123" t="str">
        <f t="shared" si="161"/>
        <v/>
      </c>
      <c r="EQL82" s="123" t="str">
        <f t="shared" si="161"/>
        <v/>
      </c>
      <c r="EQM82" s="123" t="str">
        <f t="shared" si="161"/>
        <v/>
      </c>
      <c r="EQN82" s="123" t="str">
        <f t="shared" si="161"/>
        <v/>
      </c>
      <c r="EQO82" s="123" t="str">
        <f t="shared" si="161"/>
        <v/>
      </c>
      <c r="EQP82" s="123" t="str">
        <f t="shared" si="161"/>
        <v/>
      </c>
      <c r="EQQ82" s="123" t="str">
        <f t="shared" si="161"/>
        <v/>
      </c>
      <c r="EQR82" s="123" t="str">
        <f t="shared" si="161"/>
        <v/>
      </c>
      <c r="EQS82" s="123" t="str">
        <f t="shared" si="161"/>
        <v/>
      </c>
      <c r="EQT82" s="123" t="str">
        <f t="shared" si="161"/>
        <v/>
      </c>
      <c r="EQU82" s="123" t="str">
        <f t="shared" ref="EQU82:ETF82" si="162">IF(ISNUMBER(outYear),EQU50+EQU56+EQU62+EQU79,"")</f>
        <v/>
      </c>
      <c r="EQV82" s="123" t="str">
        <f t="shared" si="162"/>
        <v/>
      </c>
      <c r="EQW82" s="123" t="str">
        <f t="shared" si="162"/>
        <v/>
      </c>
      <c r="EQX82" s="123" t="str">
        <f t="shared" si="162"/>
        <v/>
      </c>
      <c r="EQY82" s="123" t="str">
        <f t="shared" si="162"/>
        <v/>
      </c>
      <c r="EQZ82" s="123" t="str">
        <f t="shared" si="162"/>
        <v/>
      </c>
      <c r="ERA82" s="123" t="str">
        <f t="shared" si="162"/>
        <v/>
      </c>
      <c r="ERB82" s="123" t="str">
        <f t="shared" si="162"/>
        <v/>
      </c>
      <c r="ERC82" s="123" t="str">
        <f t="shared" si="162"/>
        <v/>
      </c>
      <c r="ERD82" s="123" t="str">
        <f t="shared" si="162"/>
        <v/>
      </c>
      <c r="ERE82" s="123" t="str">
        <f t="shared" si="162"/>
        <v/>
      </c>
      <c r="ERF82" s="123" t="str">
        <f t="shared" si="162"/>
        <v/>
      </c>
      <c r="ERG82" s="123" t="str">
        <f t="shared" si="162"/>
        <v/>
      </c>
      <c r="ERH82" s="123" t="str">
        <f t="shared" si="162"/>
        <v/>
      </c>
      <c r="ERI82" s="123" t="str">
        <f t="shared" si="162"/>
        <v/>
      </c>
      <c r="ERJ82" s="123" t="str">
        <f t="shared" si="162"/>
        <v/>
      </c>
      <c r="ERK82" s="123" t="str">
        <f t="shared" si="162"/>
        <v/>
      </c>
      <c r="ERL82" s="123" t="str">
        <f t="shared" si="162"/>
        <v/>
      </c>
      <c r="ERM82" s="123" t="str">
        <f t="shared" si="162"/>
        <v/>
      </c>
      <c r="ERN82" s="123" t="str">
        <f t="shared" si="162"/>
        <v/>
      </c>
      <c r="ERO82" s="123" t="str">
        <f t="shared" si="162"/>
        <v/>
      </c>
      <c r="ERP82" s="123" t="str">
        <f t="shared" si="162"/>
        <v/>
      </c>
      <c r="ERQ82" s="123" t="str">
        <f t="shared" si="162"/>
        <v/>
      </c>
      <c r="ERR82" s="123" t="str">
        <f t="shared" si="162"/>
        <v/>
      </c>
      <c r="ERS82" s="123" t="str">
        <f t="shared" si="162"/>
        <v/>
      </c>
      <c r="ERT82" s="123" t="str">
        <f t="shared" si="162"/>
        <v/>
      </c>
      <c r="ERU82" s="123" t="str">
        <f t="shared" si="162"/>
        <v/>
      </c>
      <c r="ERV82" s="123" t="str">
        <f t="shared" si="162"/>
        <v/>
      </c>
      <c r="ERW82" s="123" t="str">
        <f t="shared" si="162"/>
        <v/>
      </c>
      <c r="ERX82" s="123" t="str">
        <f t="shared" si="162"/>
        <v/>
      </c>
      <c r="ERY82" s="123" t="str">
        <f t="shared" si="162"/>
        <v/>
      </c>
      <c r="ERZ82" s="123" t="str">
        <f t="shared" si="162"/>
        <v/>
      </c>
      <c r="ESA82" s="123" t="str">
        <f t="shared" si="162"/>
        <v/>
      </c>
      <c r="ESB82" s="123" t="str">
        <f t="shared" si="162"/>
        <v/>
      </c>
      <c r="ESC82" s="123" t="str">
        <f t="shared" si="162"/>
        <v/>
      </c>
      <c r="ESD82" s="123" t="str">
        <f t="shared" si="162"/>
        <v/>
      </c>
      <c r="ESE82" s="123" t="str">
        <f t="shared" si="162"/>
        <v/>
      </c>
      <c r="ESF82" s="123" t="str">
        <f t="shared" si="162"/>
        <v/>
      </c>
      <c r="ESG82" s="123" t="str">
        <f t="shared" si="162"/>
        <v/>
      </c>
      <c r="ESH82" s="123" t="str">
        <f t="shared" si="162"/>
        <v/>
      </c>
      <c r="ESI82" s="123" t="str">
        <f t="shared" si="162"/>
        <v/>
      </c>
      <c r="ESJ82" s="123" t="str">
        <f t="shared" si="162"/>
        <v/>
      </c>
      <c r="ESK82" s="123" t="str">
        <f t="shared" si="162"/>
        <v/>
      </c>
      <c r="ESL82" s="123" t="str">
        <f t="shared" si="162"/>
        <v/>
      </c>
      <c r="ESM82" s="123" t="str">
        <f t="shared" si="162"/>
        <v/>
      </c>
      <c r="ESN82" s="123" t="str">
        <f t="shared" si="162"/>
        <v/>
      </c>
      <c r="ESO82" s="123" t="str">
        <f t="shared" si="162"/>
        <v/>
      </c>
      <c r="ESP82" s="123" t="str">
        <f t="shared" si="162"/>
        <v/>
      </c>
      <c r="ESQ82" s="123" t="str">
        <f t="shared" si="162"/>
        <v/>
      </c>
      <c r="ESR82" s="123" t="str">
        <f t="shared" si="162"/>
        <v/>
      </c>
      <c r="ESS82" s="123" t="str">
        <f t="shared" si="162"/>
        <v/>
      </c>
      <c r="EST82" s="123" t="str">
        <f t="shared" si="162"/>
        <v/>
      </c>
      <c r="ESU82" s="123" t="str">
        <f t="shared" si="162"/>
        <v/>
      </c>
      <c r="ESV82" s="123" t="str">
        <f t="shared" si="162"/>
        <v/>
      </c>
      <c r="ESW82" s="123" t="str">
        <f t="shared" si="162"/>
        <v/>
      </c>
      <c r="ESX82" s="123" t="str">
        <f t="shared" si="162"/>
        <v/>
      </c>
      <c r="ESY82" s="123" t="str">
        <f t="shared" si="162"/>
        <v/>
      </c>
      <c r="ESZ82" s="123" t="str">
        <f t="shared" si="162"/>
        <v/>
      </c>
      <c r="ETA82" s="123" t="str">
        <f t="shared" si="162"/>
        <v/>
      </c>
      <c r="ETB82" s="123" t="str">
        <f t="shared" si="162"/>
        <v/>
      </c>
      <c r="ETC82" s="123" t="str">
        <f t="shared" si="162"/>
        <v/>
      </c>
      <c r="ETD82" s="123" t="str">
        <f t="shared" si="162"/>
        <v/>
      </c>
      <c r="ETE82" s="123" t="str">
        <f t="shared" si="162"/>
        <v/>
      </c>
      <c r="ETF82" s="123" t="str">
        <f t="shared" si="162"/>
        <v/>
      </c>
      <c r="ETG82" s="123" t="str">
        <f t="shared" ref="ETG82:EVR82" si="163">IF(ISNUMBER(outYear),ETG50+ETG56+ETG62+ETG79,"")</f>
        <v/>
      </c>
      <c r="ETH82" s="123" t="str">
        <f t="shared" si="163"/>
        <v/>
      </c>
      <c r="ETI82" s="123" t="str">
        <f t="shared" si="163"/>
        <v/>
      </c>
      <c r="ETJ82" s="123" t="str">
        <f t="shared" si="163"/>
        <v/>
      </c>
      <c r="ETK82" s="123" t="str">
        <f t="shared" si="163"/>
        <v/>
      </c>
      <c r="ETL82" s="123" t="str">
        <f t="shared" si="163"/>
        <v/>
      </c>
      <c r="ETM82" s="123" t="str">
        <f t="shared" si="163"/>
        <v/>
      </c>
      <c r="ETN82" s="123" t="str">
        <f t="shared" si="163"/>
        <v/>
      </c>
      <c r="ETO82" s="123" t="str">
        <f t="shared" si="163"/>
        <v/>
      </c>
      <c r="ETP82" s="123" t="str">
        <f t="shared" si="163"/>
        <v/>
      </c>
      <c r="ETQ82" s="123" t="str">
        <f t="shared" si="163"/>
        <v/>
      </c>
      <c r="ETR82" s="123" t="str">
        <f t="shared" si="163"/>
        <v/>
      </c>
      <c r="ETS82" s="123" t="str">
        <f t="shared" si="163"/>
        <v/>
      </c>
      <c r="ETT82" s="123" t="str">
        <f t="shared" si="163"/>
        <v/>
      </c>
      <c r="ETU82" s="123" t="str">
        <f t="shared" si="163"/>
        <v/>
      </c>
      <c r="ETV82" s="123" t="str">
        <f t="shared" si="163"/>
        <v/>
      </c>
      <c r="ETW82" s="123" t="str">
        <f t="shared" si="163"/>
        <v/>
      </c>
      <c r="ETX82" s="123" t="str">
        <f t="shared" si="163"/>
        <v/>
      </c>
      <c r="ETY82" s="123" t="str">
        <f t="shared" si="163"/>
        <v/>
      </c>
      <c r="ETZ82" s="123" t="str">
        <f t="shared" si="163"/>
        <v/>
      </c>
      <c r="EUA82" s="123" t="str">
        <f t="shared" si="163"/>
        <v/>
      </c>
      <c r="EUB82" s="123" t="str">
        <f t="shared" si="163"/>
        <v/>
      </c>
      <c r="EUC82" s="123" t="str">
        <f t="shared" si="163"/>
        <v/>
      </c>
      <c r="EUD82" s="123" t="str">
        <f t="shared" si="163"/>
        <v/>
      </c>
      <c r="EUE82" s="123" t="str">
        <f t="shared" si="163"/>
        <v/>
      </c>
      <c r="EUF82" s="123" t="str">
        <f t="shared" si="163"/>
        <v/>
      </c>
      <c r="EUG82" s="123" t="str">
        <f t="shared" si="163"/>
        <v/>
      </c>
      <c r="EUH82" s="123" t="str">
        <f t="shared" si="163"/>
        <v/>
      </c>
      <c r="EUI82" s="123" t="str">
        <f t="shared" si="163"/>
        <v/>
      </c>
      <c r="EUJ82" s="123" t="str">
        <f t="shared" si="163"/>
        <v/>
      </c>
      <c r="EUK82" s="123" t="str">
        <f t="shared" si="163"/>
        <v/>
      </c>
      <c r="EUL82" s="123" t="str">
        <f t="shared" si="163"/>
        <v/>
      </c>
      <c r="EUM82" s="123" t="str">
        <f t="shared" si="163"/>
        <v/>
      </c>
      <c r="EUN82" s="123" t="str">
        <f t="shared" si="163"/>
        <v/>
      </c>
      <c r="EUO82" s="123" t="str">
        <f t="shared" si="163"/>
        <v/>
      </c>
      <c r="EUP82" s="123" t="str">
        <f t="shared" si="163"/>
        <v/>
      </c>
      <c r="EUQ82" s="123" t="str">
        <f t="shared" si="163"/>
        <v/>
      </c>
      <c r="EUR82" s="123" t="str">
        <f t="shared" si="163"/>
        <v/>
      </c>
      <c r="EUS82" s="123" t="str">
        <f t="shared" si="163"/>
        <v/>
      </c>
      <c r="EUT82" s="123" t="str">
        <f t="shared" si="163"/>
        <v/>
      </c>
      <c r="EUU82" s="123" t="str">
        <f t="shared" si="163"/>
        <v/>
      </c>
      <c r="EUV82" s="123" t="str">
        <f t="shared" si="163"/>
        <v/>
      </c>
      <c r="EUW82" s="123" t="str">
        <f t="shared" si="163"/>
        <v/>
      </c>
      <c r="EUX82" s="123" t="str">
        <f t="shared" si="163"/>
        <v/>
      </c>
      <c r="EUY82" s="123" t="str">
        <f t="shared" si="163"/>
        <v/>
      </c>
      <c r="EUZ82" s="123" t="str">
        <f t="shared" si="163"/>
        <v/>
      </c>
      <c r="EVA82" s="123" t="str">
        <f t="shared" si="163"/>
        <v/>
      </c>
      <c r="EVB82" s="123" t="str">
        <f t="shared" si="163"/>
        <v/>
      </c>
      <c r="EVC82" s="123" t="str">
        <f t="shared" si="163"/>
        <v/>
      </c>
      <c r="EVD82" s="123" t="str">
        <f t="shared" si="163"/>
        <v/>
      </c>
      <c r="EVE82" s="123" t="str">
        <f t="shared" si="163"/>
        <v/>
      </c>
      <c r="EVF82" s="123" t="str">
        <f t="shared" si="163"/>
        <v/>
      </c>
      <c r="EVG82" s="123" t="str">
        <f t="shared" si="163"/>
        <v/>
      </c>
      <c r="EVH82" s="123" t="str">
        <f t="shared" si="163"/>
        <v/>
      </c>
      <c r="EVI82" s="123" t="str">
        <f t="shared" si="163"/>
        <v/>
      </c>
      <c r="EVJ82" s="123" t="str">
        <f t="shared" si="163"/>
        <v/>
      </c>
      <c r="EVK82" s="123" t="str">
        <f t="shared" si="163"/>
        <v/>
      </c>
      <c r="EVL82" s="123" t="str">
        <f t="shared" si="163"/>
        <v/>
      </c>
      <c r="EVM82" s="123" t="str">
        <f t="shared" si="163"/>
        <v/>
      </c>
      <c r="EVN82" s="123" t="str">
        <f t="shared" si="163"/>
        <v/>
      </c>
      <c r="EVO82" s="123" t="str">
        <f t="shared" si="163"/>
        <v/>
      </c>
      <c r="EVP82" s="123" t="str">
        <f t="shared" si="163"/>
        <v/>
      </c>
      <c r="EVQ82" s="123" t="str">
        <f t="shared" si="163"/>
        <v/>
      </c>
      <c r="EVR82" s="123" t="str">
        <f t="shared" si="163"/>
        <v/>
      </c>
      <c r="EVS82" s="123" t="str">
        <f t="shared" ref="EVS82:EYD82" si="164">IF(ISNUMBER(outYear),EVS50+EVS56+EVS62+EVS79,"")</f>
        <v/>
      </c>
      <c r="EVT82" s="123" t="str">
        <f t="shared" si="164"/>
        <v/>
      </c>
      <c r="EVU82" s="123" t="str">
        <f t="shared" si="164"/>
        <v/>
      </c>
      <c r="EVV82" s="123" t="str">
        <f t="shared" si="164"/>
        <v/>
      </c>
      <c r="EVW82" s="123" t="str">
        <f t="shared" si="164"/>
        <v/>
      </c>
      <c r="EVX82" s="123" t="str">
        <f t="shared" si="164"/>
        <v/>
      </c>
      <c r="EVY82" s="123" t="str">
        <f t="shared" si="164"/>
        <v/>
      </c>
      <c r="EVZ82" s="123" t="str">
        <f t="shared" si="164"/>
        <v/>
      </c>
      <c r="EWA82" s="123" t="str">
        <f t="shared" si="164"/>
        <v/>
      </c>
      <c r="EWB82" s="123" t="str">
        <f t="shared" si="164"/>
        <v/>
      </c>
      <c r="EWC82" s="123" t="str">
        <f t="shared" si="164"/>
        <v/>
      </c>
      <c r="EWD82" s="123" t="str">
        <f t="shared" si="164"/>
        <v/>
      </c>
      <c r="EWE82" s="123" t="str">
        <f t="shared" si="164"/>
        <v/>
      </c>
      <c r="EWF82" s="123" t="str">
        <f t="shared" si="164"/>
        <v/>
      </c>
      <c r="EWG82" s="123" t="str">
        <f t="shared" si="164"/>
        <v/>
      </c>
      <c r="EWH82" s="123" t="str">
        <f t="shared" si="164"/>
        <v/>
      </c>
      <c r="EWI82" s="123" t="str">
        <f t="shared" si="164"/>
        <v/>
      </c>
      <c r="EWJ82" s="123" t="str">
        <f t="shared" si="164"/>
        <v/>
      </c>
      <c r="EWK82" s="123" t="str">
        <f t="shared" si="164"/>
        <v/>
      </c>
      <c r="EWL82" s="123" t="str">
        <f t="shared" si="164"/>
        <v/>
      </c>
      <c r="EWM82" s="123" t="str">
        <f t="shared" si="164"/>
        <v/>
      </c>
      <c r="EWN82" s="123" t="str">
        <f t="shared" si="164"/>
        <v/>
      </c>
      <c r="EWO82" s="123" t="str">
        <f t="shared" si="164"/>
        <v/>
      </c>
      <c r="EWP82" s="123" t="str">
        <f t="shared" si="164"/>
        <v/>
      </c>
      <c r="EWQ82" s="123" t="str">
        <f t="shared" si="164"/>
        <v/>
      </c>
      <c r="EWR82" s="123" t="str">
        <f t="shared" si="164"/>
        <v/>
      </c>
      <c r="EWS82" s="123" t="str">
        <f t="shared" si="164"/>
        <v/>
      </c>
      <c r="EWT82" s="123" t="str">
        <f t="shared" si="164"/>
        <v/>
      </c>
      <c r="EWU82" s="123" t="str">
        <f t="shared" si="164"/>
        <v/>
      </c>
      <c r="EWV82" s="123" t="str">
        <f t="shared" si="164"/>
        <v/>
      </c>
      <c r="EWW82" s="123" t="str">
        <f t="shared" si="164"/>
        <v/>
      </c>
      <c r="EWX82" s="123" t="str">
        <f t="shared" si="164"/>
        <v/>
      </c>
      <c r="EWY82" s="123" t="str">
        <f t="shared" si="164"/>
        <v/>
      </c>
      <c r="EWZ82" s="123" t="str">
        <f t="shared" si="164"/>
        <v/>
      </c>
      <c r="EXA82" s="123" t="str">
        <f t="shared" si="164"/>
        <v/>
      </c>
      <c r="EXB82" s="123" t="str">
        <f t="shared" si="164"/>
        <v/>
      </c>
      <c r="EXC82" s="123" t="str">
        <f t="shared" si="164"/>
        <v/>
      </c>
      <c r="EXD82" s="123" t="str">
        <f t="shared" si="164"/>
        <v/>
      </c>
      <c r="EXE82" s="123" t="str">
        <f t="shared" si="164"/>
        <v/>
      </c>
      <c r="EXF82" s="123" t="str">
        <f t="shared" si="164"/>
        <v/>
      </c>
      <c r="EXG82" s="123" t="str">
        <f t="shared" si="164"/>
        <v/>
      </c>
      <c r="EXH82" s="123" t="str">
        <f t="shared" si="164"/>
        <v/>
      </c>
      <c r="EXI82" s="123" t="str">
        <f t="shared" si="164"/>
        <v/>
      </c>
      <c r="EXJ82" s="123" t="str">
        <f t="shared" si="164"/>
        <v/>
      </c>
      <c r="EXK82" s="123" t="str">
        <f t="shared" si="164"/>
        <v/>
      </c>
      <c r="EXL82" s="123" t="str">
        <f t="shared" si="164"/>
        <v/>
      </c>
      <c r="EXM82" s="123" t="str">
        <f t="shared" si="164"/>
        <v/>
      </c>
      <c r="EXN82" s="123" t="str">
        <f t="shared" si="164"/>
        <v/>
      </c>
      <c r="EXO82" s="123" t="str">
        <f t="shared" si="164"/>
        <v/>
      </c>
      <c r="EXP82" s="123" t="str">
        <f t="shared" si="164"/>
        <v/>
      </c>
      <c r="EXQ82" s="123" t="str">
        <f t="shared" si="164"/>
        <v/>
      </c>
      <c r="EXR82" s="123" t="str">
        <f t="shared" si="164"/>
        <v/>
      </c>
      <c r="EXS82" s="123" t="str">
        <f t="shared" si="164"/>
        <v/>
      </c>
      <c r="EXT82" s="123" t="str">
        <f t="shared" si="164"/>
        <v/>
      </c>
      <c r="EXU82" s="123" t="str">
        <f t="shared" si="164"/>
        <v/>
      </c>
      <c r="EXV82" s="123" t="str">
        <f t="shared" si="164"/>
        <v/>
      </c>
      <c r="EXW82" s="123" t="str">
        <f t="shared" si="164"/>
        <v/>
      </c>
      <c r="EXX82" s="123" t="str">
        <f t="shared" si="164"/>
        <v/>
      </c>
      <c r="EXY82" s="123" t="str">
        <f t="shared" si="164"/>
        <v/>
      </c>
      <c r="EXZ82" s="123" t="str">
        <f t="shared" si="164"/>
        <v/>
      </c>
      <c r="EYA82" s="123" t="str">
        <f t="shared" si="164"/>
        <v/>
      </c>
      <c r="EYB82" s="123" t="str">
        <f t="shared" si="164"/>
        <v/>
      </c>
      <c r="EYC82" s="123" t="str">
        <f t="shared" si="164"/>
        <v/>
      </c>
      <c r="EYD82" s="123" t="str">
        <f t="shared" si="164"/>
        <v/>
      </c>
      <c r="EYE82" s="123" t="str">
        <f t="shared" ref="EYE82:FAP82" si="165">IF(ISNUMBER(outYear),EYE50+EYE56+EYE62+EYE79,"")</f>
        <v/>
      </c>
      <c r="EYF82" s="123" t="str">
        <f t="shared" si="165"/>
        <v/>
      </c>
      <c r="EYG82" s="123" t="str">
        <f t="shared" si="165"/>
        <v/>
      </c>
      <c r="EYH82" s="123" t="str">
        <f t="shared" si="165"/>
        <v/>
      </c>
      <c r="EYI82" s="123" t="str">
        <f t="shared" si="165"/>
        <v/>
      </c>
      <c r="EYJ82" s="123" t="str">
        <f t="shared" si="165"/>
        <v/>
      </c>
      <c r="EYK82" s="123" t="str">
        <f t="shared" si="165"/>
        <v/>
      </c>
      <c r="EYL82" s="123" t="str">
        <f t="shared" si="165"/>
        <v/>
      </c>
      <c r="EYM82" s="123" t="str">
        <f t="shared" si="165"/>
        <v/>
      </c>
      <c r="EYN82" s="123" t="str">
        <f t="shared" si="165"/>
        <v/>
      </c>
      <c r="EYO82" s="123" t="str">
        <f t="shared" si="165"/>
        <v/>
      </c>
      <c r="EYP82" s="123" t="str">
        <f t="shared" si="165"/>
        <v/>
      </c>
      <c r="EYQ82" s="123" t="str">
        <f t="shared" si="165"/>
        <v/>
      </c>
      <c r="EYR82" s="123" t="str">
        <f t="shared" si="165"/>
        <v/>
      </c>
      <c r="EYS82" s="123" t="str">
        <f t="shared" si="165"/>
        <v/>
      </c>
      <c r="EYT82" s="123" t="str">
        <f t="shared" si="165"/>
        <v/>
      </c>
      <c r="EYU82" s="123" t="str">
        <f t="shared" si="165"/>
        <v/>
      </c>
      <c r="EYV82" s="123" t="str">
        <f t="shared" si="165"/>
        <v/>
      </c>
      <c r="EYW82" s="123" t="str">
        <f t="shared" si="165"/>
        <v/>
      </c>
      <c r="EYX82" s="123" t="str">
        <f t="shared" si="165"/>
        <v/>
      </c>
      <c r="EYY82" s="123" t="str">
        <f t="shared" si="165"/>
        <v/>
      </c>
      <c r="EYZ82" s="123" t="str">
        <f t="shared" si="165"/>
        <v/>
      </c>
      <c r="EZA82" s="123" t="str">
        <f t="shared" si="165"/>
        <v/>
      </c>
      <c r="EZB82" s="123" t="str">
        <f t="shared" si="165"/>
        <v/>
      </c>
      <c r="EZC82" s="123" t="str">
        <f t="shared" si="165"/>
        <v/>
      </c>
      <c r="EZD82" s="123" t="str">
        <f t="shared" si="165"/>
        <v/>
      </c>
      <c r="EZE82" s="123" t="str">
        <f t="shared" si="165"/>
        <v/>
      </c>
      <c r="EZF82" s="123" t="str">
        <f t="shared" si="165"/>
        <v/>
      </c>
      <c r="EZG82" s="123" t="str">
        <f t="shared" si="165"/>
        <v/>
      </c>
      <c r="EZH82" s="123" t="str">
        <f t="shared" si="165"/>
        <v/>
      </c>
      <c r="EZI82" s="123" t="str">
        <f t="shared" si="165"/>
        <v/>
      </c>
      <c r="EZJ82" s="123" t="str">
        <f t="shared" si="165"/>
        <v/>
      </c>
      <c r="EZK82" s="123" t="str">
        <f t="shared" si="165"/>
        <v/>
      </c>
      <c r="EZL82" s="123" t="str">
        <f t="shared" si="165"/>
        <v/>
      </c>
      <c r="EZM82" s="123" t="str">
        <f t="shared" si="165"/>
        <v/>
      </c>
      <c r="EZN82" s="123" t="str">
        <f t="shared" si="165"/>
        <v/>
      </c>
      <c r="EZO82" s="123" t="str">
        <f t="shared" si="165"/>
        <v/>
      </c>
      <c r="EZP82" s="123" t="str">
        <f t="shared" si="165"/>
        <v/>
      </c>
      <c r="EZQ82" s="123" t="str">
        <f t="shared" si="165"/>
        <v/>
      </c>
      <c r="EZR82" s="123" t="str">
        <f t="shared" si="165"/>
        <v/>
      </c>
      <c r="EZS82" s="123" t="str">
        <f t="shared" si="165"/>
        <v/>
      </c>
      <c r="EZT82" s="123" t="str">
        <f t="shared" si="165"/>
        <v/>
      </c>
      <c r="EZU82" s="123" t="str">
        <f t="shared" si="165"/>
        <v/>
      </c>
      <c r="EZV82" s="123" t="str">
        <f t="shared" si="165"/>
        <v/>
      </c>
      <c r="EZW82" s="123" t="str">
        <f t="shared" si="165"/>
        <v/>
      </c>
      <c r="EZX82" s="123" t="str">
        <f t="shared" si="165"/>
        <v/>
      </c>
      <c r="EZY82" s="123" t="str">
        <f t="shared" si="165"/>
        <v/>
      </c>
      <c r="EZZ82" s="123" t="str">
        <f t="shared" si="165"/>
        <v/>
      </c>
      <c r="FAA82" s="123" t="str">
        <f t="shared" si="165"/>
        <v/>
      </c>
      <c r="FAB82" s="123" t="str">
        <f t="shared" si="165"/>
        <v/>
      </c>
      <c r="FAC82" s="123" t="str">
        <f t="shared" si="165"/>
        <v/>
      </c>
      <c r="FAD82" s="123" t="str">
        <f t="shared" si="165"/>
        <v/>
      </c>
      <c r="FAE82" s="123" t="str">
        <f t="shared" si="165"/>
        <v/>
      </c>
      <c r="FAF82" s="123" t="str">
        <f t="shared" si="165"/>
        <v/>
      </c>
      <c r="FAG82" s="123" t="str">
        <f t="shared" si="165"/>
        <v/>
      </c>
      <c r="FAH82" s="123" t="str">
        <f t="shared" si="165"/>
        <v/>
      </c>
      <c r="FAI82" s="123" t="str">
        <f t="shared" si="165"/>
        <v/>
      </c>
      <c r="FAJ82" s="123" t="str">
        <f t="shared" si="165"/>
        <v/>
      </c>
      <c r="FAK82" s="123" t="str">
        <f t="shared" si="165"/>
        <v/>
      </c>
      <c r="FAL82" s="123" t="str">
        <f t="shared" si="165"/>
        <v/>
      </c>
      <c r="FAM82" s="123" t="str">
        <f t="shared" si="165"/>
        <v/>
      </c>
      <c r="FAN82" s="123" t="str">
        <f t="shared" si="165"/>
        <v/>
      </c>
      <c r="FAO82" s="123" t="str">
        <f t="shared" si="165"/>
        <v/>
      </c>
      <c r="FAP82" s="123" t="str">
        <f t="shared" si="165"/>
        <v/>
      </c>
      <c r="FAQ82" s="123" t="str">
        <f t="shared" ref="FAQ82:FDB82" si="166">IF(ISNUMBER(outYear),FAQ50+FAQ56+FAQ62+FAQ79,"")</f>
        <v/>
      </c>
      <c r="FAR82" s="123" t="str">
        <f t="shared" si="166"/>
        <v/>
      </c>
      <c r="FAS82" s="123" t="str">
        <f t="shared" si="166"/>
        <v/>
      </c>
      <c r="FAT82" s="123" t="str">
        <f t="shared" si="166"/>
        <v/>
      </c>
      <c r="FAU82" s="123" t="str">
        <f t="shared" si="166"/>
        <v/>
      </c>
      <c r="FAV82" s="123" t="str">
        <f t="shared" si="166"/>
        <v/>
      </c>
      <c r="FAW82" s="123" t="str">
        <f t="shared" si="166"/>
        <v/>
      </c>
      <c r="FAX82" s="123" t="str">
        <f t="shared" si="166"/>
        <v/>
      </c>
      <c r="FAY82" s="123" t="str">
        <f t="shared" si="166"/>
        <v/>
      </c>
      <c r="FAZ82" s="123" t="str">
        <f t="shared" si="166"/>
        <v/>
      </c>
      <c r="FBA82" s="123" t="str">
        <f t="shared" si="166"/>
        <v/>
      </c>
      <c r="FBB82" s="123" t="str">
        <f t="shared" si="166"/>
        <v/>
      </c>
      <c r="FBC82" s="123" t="str">
        <f t="shared" si="166"/>
        <v/>
      </c>
      <c r="FBD82" s="123" t="str">
        <f t="shared" si="166"/>
        <v/>
      </c>
      <c r="FBE82" s="123" t="str">
        <f t="shared" si="166"/>
        <v/>
      </c>
      <c r="FBF82" s="123" t="str">
        <f t="shared" si="166"/>
        <v/>
      </c>
      <c r="FBG82" s="123" t="str">
        <f t="shared" si="166"/>
        <v/>
      </c>
      <c r="FBH82" s="123" t="str">
        <f t="shared" si="166"/>
        <v/>
      </c>
      <c r="FBI82" s="123" t="str">
        <f t="shared" si="166"/>
        <v/>
      </c>
      <c r="FBJ82" s="123" t="str">
        <f t="shared" si="166"/>
        <v/>
      </c>
      <c r="FBK82" s="123" t="str">
        <f t="shared" si="166"/>
        <v/>
      </c>
      <c r="FBL82" s="123" t="str">
        <f t="shared" si="166"/>
        <v/>
      </c>
      <c r="FBM82" s="123" t="str">
        <f t="shared" si="166"/>
        <v/>
      </c>
      <c r="FBN82" s="123" t="str">
        <f t="shared" si="166"/>
        <v/>
      </c>
      <c r="FBO82" s="123" t="str">
        <f t="shared" si="166"/>
        <v/>
      </c>
      <c r="FBP82" s="123" t="str">
        <f t="shared" si="166"/>
        <v/>
      </c>
      <c r="FBQ82" s="123" t="str">
        <f t="shared" si="166"/>
        <v/>
      </c>
      <c r="FBR82" s="123" t="str">
        <f t="shared" si="166"/>
        <v/>
      </c>
      <c r="FBS82" s="123" t="str">
        <f t="shared" si="166"/>
        <v/>
      </c>
      <c r="FBT82" s="123" t="str">
        <f t="shared" si="166"/>
        <v/>
      </c>
      <c r="FBU82" s="123" t="str">
        <f t="shared" si="166"/>
        <v/>
      </c>
      <c r="FBV82" s="123" t="str">
        <f t="shared" si="166"/>
        <v/>
      </c>
      <c r="FBW82" s="123" t="str">
        <f t="shared" si="166"/>
        <v/>
      </c>
      <c r="FBX82" s="123" t="str">
        <f t="shared" si="166"/>
        <v/>
      </c>
      <c r="FBY82" s="123" t="str">
        <f t="shared" si="166"/>
        <v/>
      </c>
      <c r="FBZ82" s="123" t="str">
        <f t="shared" si="166"/>
        <v/>
      </c>
      <c r="FCA82" s="123" t="str">
        <f t="shared" si="166"/>
        <v/>
      </c>
      <c r="FCB82" s="123" t="str">
        <f t="shared" si="166"/>
        <v/>
      </c>
      <c r="FCC82" s="123" t="str">
        <f t="shared" si="166"/>
        <v/>
      </c>
      <c r="FCD82" s="123" t="str">
        <f t="shared" si="166"/>
        <v/>
      </c>
      <c r="FCE82" s="123" t="str">
        <f t="shared" si="166"/>
        <v/>
      </c>
      <c r="FCF82" s="123" t="str">
        <f t="shared" si="166"/>
        <v/>
      </c>
      <c r="FCG82" s="123" t="str">
        <f t="shared" si="166"/>
        <v/>
      </c>
      <c r="FCH82" s="123" t="str">
        <f t="shared" si="166"/>
        <v/>
      </c>
      <c r="FCI82" s="123" t="str">
        <f t="shared" si="166"/>
        <v/>
      </c>
      <c r="FCJ82" s="123" t="str">
        <f t="shared" si="166"/>
        <v/>
      </c>
      <c r="FCK82" s="123" t="str">
        <f t="shared" si="166"/>
        <v/>
      </c>
      <c r="FCL82" s="123" t="str">
        <f t="shared" si="166"/>
        <v/>
      </c>
      <c r="FCM82" s="123" t="str">
        <f t="shared" si="166"/>
        <v/>
      </c>
      <c r="FCN82" s="123" t="str">
        <f t="shared" si="166"/>
        <v/>
      </c>
      <c r="FCO82" s="123" t="str">
        <f t="shared" si="166"/>
        <v/>
      </c>
      <c r="FCP82" s="123" t="str">
        <f t="shared" si="166"/>
        <v/>
      </c>
      <c r="FCQ82" s="123" t="str">
        <f t="shared" si="166"/>
        <v/>
      </c>
      <c r="FCR82" s="123" t="str">
        <f t="shared" si="166"/>
        <v/>
      </c>
      <c r="FCS82" s="123" t="str">
        <f t="shared" si="166"/>
        <v/>
      </c>
      <c r="FCT82" s="123" t="str">
        <f t="shared" si="166"/>
        <v/>
      </c>
      <c r="FCU82" s="123" t="str">
        <f t="shared" si="166"/>
        <v/>
      </c>
      <c r="FCV82" s="123" t="str">
        <f t="shared" si="166"/>
        <v/>
      </c>
      <c r="FCW82" s="123" t="str">
        <f t="shared" si="166"/>
        <v/>
      </c>
      <c r="FCX82" s="123" t="str">
        <f t="shared" si="166"/>
        <v/>
      </c>
      <c r="FCY82" s="123" t="str">
        <f t="shared" si="166"/>
        <v/>
      </c>
      <c r="FCZ82" s="123" t="str">
        <f t="shared" si="166"/>
        <v/>
      </c>
      <c r="FDA82" s="123" t="str">
        <f t="shared" si="166"/>
        <v/>
      </c>
      <c r="FDB82" s="123" t="str">
        <f t="shared" si="166"/>
        <v/>
      </c>
      <c r="FDC82" s="123" t="str">
        <f t="shared" ref="FDC82:FFN82" si="167">IF(ISNUMBER(outYear),FDC50+FDC56+FDC62+FDC79,"")</f>
        <v/>
      </c>
      <c r="FDD82" s="123" t="str">
        <f t="shared" si="167"/>
        <v/>
      </c>
      <c r="FDE82" s="123" t="str">
        <f t="shared" si="167"/>
        <v/>
      </c>
      <c r="FDF82" s="123" t="str">
        <f t="shared" si="167"/>
        <v/>
      </c>
      <c r="FDG82" s="123" t="str">
        <f t="shared" si="167"/>
        <v/>
      </c>
      <c r="FDH82" s="123" t="str">
        <f t="shared" si="167"/>
        <v/>
      </c>
      <c r="FDI82" s="123" t="str">
        <f t="shared" si="167"/>
        <v/>
      </c>
      <c r="FDJ82" s="123" t="str">
        <f t="shared" si="167"/>
        <v/>
      </c>
      <c r="FDK82" s="123" t="str">
        <f t="shared" si="167"/>
        <v/>
      </c>
      <c r="FDL82" s="123" t="str">
        <f t="shared" si="167"/>
        <v/>
      </c>
      <c r="FDM82" s="123" t="str">
        <f t="shared" si="167"/>
        <v/>
      </c>
      <c r="FDN82" s="123" t="str">
        <f t="shared" si="167"/>
        <v/>
      </c>
      <c r="FDO82" s="123" t="str">
        <f t="shared" si="167"/>
        <v/>
      </c>
      <c r="FDP82" s="123" t="str">
        <f t="shared" si="167"/>
        <v/>
      </c>
      <c r="FDQ82" s="123" t="str">
        <f t="shared" si="167"/>
        <v/>
      </c>
      <c r="FDR82" s="123" t="str">
        <f t="shared" si="167"/>
        <v/>
      </c>
      <c r="FDS82" s="123" t="str">
        <f t="shared" si="167"/>
        <v/>
      </c>
      <c r="FDT82" s="123" t="str">
        <f t="shared" si="167"/>
        <v/>
      </c>
      <c r="FDU82" s="123" t="str">
        <f t="shared" si="167"/>
        <v/>
      </c>
      <c r="FDV82" s="123" t="str">
        <f t="shared" si="167"/>
        <v/>
      </c>
      <c r="FDW82" s="123" t="str">
        <f t="shared" si="167"/>
        <v/>
      </c>
      <c r="FDX82" s="123" t="str">
        <f t="shared" si="167"/>
        <v/>
      </c>
      <c r="FDY82" s="123" t="str">
        <f t="shared" si="167"/>
        <v/>
      </c>
      <c r="FDZ82" s="123" t="str">
        <f t="shared" si="167"/>
        <v/>
      </c>
      <c r="FEA82" s="123" t="str">
        <f t="shared" si="167"/>
        <v/>
      </c>
      <c r="FEB82" s="123" t="str">
        <f t="shared" si="167"/>
        <v/>
      </c>
      <c r="FEC82" s="123" t="str">
        <f t="shared" si="167"/>
        <v/>
      </c>
      <c r="FED82" s="123" t="str">
        <f t="shared" si="167"/>
        <v/>
      </c>
      <c r="FEE82" s="123" t="str">
        <f t="shared" si="167"/>
        <v/>
      </c>
      <c r="FEF82" s="123" t="str">
        <f t="shared" si="167"/>
        <v/>
      </c>
      <c r="FEG82" s="123" t="str">
        <f t="shared" si="167"/>
        <v/>
      </c>
      <c r="FEH82" s="123" t="str">
        <f t="shared" si="167"/>
        <v/>
      </c>
      <c r="FEI82" s="123" t="str">
        <f t="shared" si="167"/>
        <v/>
      </c>
      <c r="FEJ82" s="123" t="str">
        <f t="shared" si="167"/>
        <v/>
      </c>
      <c r="FEK82" s="123" t="str">
        <f t="shared" si="167"/>
        <v/>
      </c>
      <c r="FEL82" s="123" t="str">
        <f t="shared" si="167"/>
        <v/>
      </c>
      <c r="FEM82" s="123" t="str">
        <f t="shared" si="167"/>
        <v/>
      </c>
      <c r="FEN82" s="123" t="str">
        <f t="shared" si="167"/>
        <v/>
      </c>
      <c r="FEO82" s="123" t="str">
        <f t="shared" si="167"/>
        <v/>
      </c>
      <c r="FEP82" s="123" t="str">
        <f t="shared" si="167"/>
        <v/>
      </c>
      <c r="FEQ82" s="123" t="str">
        <f t="shared" si="167"/>
        <v/>
      </c>
      <c r="FER82" s="123" t="str">
        <f t="shared" si="167"/>
        <v/>
      </c>
      <c r="FES82" s="123" t="str">
        <f t="shared" si="167"/>
        <v/>
      </c>
      <c r="FET82" s="123" t="str">
        <f t="shared" si="167"/>
        <v/>
      </c>
      <c r="FEU82" s="123" t="str">
        <f t="shared" si="167"/>
        <v/>
      </c>
      <c r="FEV82" s="123" t="str">
        <f t="shared" si="167"/>
        <v/>
      </c>
      <c r="FEW82" s="123" t="str">
        <f t="shared" si="167"/>
        <v/>
      </c>
      <c r="FEX82" s="123" t="str">
        <f t="shared" si="167"/>
        <v/>
      </c>
      <c r="FEY82" s="123" t="str">
        <f t="shared" si="167"/>
        <v/>
      </c>
      <c r="FEZ82" s="123" t="str">
        <f t="shared" si="167"/>
        <v/>
      </c>
      <c r="FFA82" s="123" t="str">
        <f t="shared" si="167"/>
        <v/>
      </c>
      <c r="FFB82" s="123" t="str">
        <f t="shared" si="167"/>
        <v/>
      </c>
      <c r="FFC82" s="123" t="str">
        <f t="shared" si="167"/>
        <v/>
      </c>
      <c r="FFD82" s="123" t="str">
        <f t="shared" si="167"/>
        <v/>
      </c>
      <c r="FFE82" s="123" t="str">
        <f t="shared" si="167"/>
        <v/>
      </c>
      <c r="FFF82" s="123" t="str">
        <f t="shared" si="167"/>
        <v/>
      </c>
      <c r="FFG82" s="123" t="str">
        <f t="shared" si="167"/>
        <v/>
      </c>
      <c r="FFH82" s="123" t="str">
        <f t="shared" si="167"/>
        <v/>
      </c>
      <c r="FFI82" s="123" t="str">
        <f t="shared" si="167"/>
        <v/>
      </c>
      <c r="FFJ82" s="123" t="str">
        <f t="shared" si="167"/>
        <v/>
      </c>
      <c r="FFK82" s="123" t="str">
        <f t="shared" si="167"/>
        <v/>
      </c>
      <c r="FFL82" s="123" t="str">
        <f t="shared" si="167"/>
        <v/>
      </c>
      <c r="FFM82" s="123" t="str">
        <f t="shared" si="167"/>
        <v/>
      </c>
      <c r="FFN82" s="123" t="str">
        <f t="shared" si="167"/>
        <v/>
      </c>
      <c r="FFO82" s="123" t="str">
        <f t="shared" ref="FFO82:FHZ82" si="168">IF(ISNUMBER(outYear),FFO50+FFO56+FFO62+FFO79,"")</f>
        <v/>
      </c>
      <c r="FFP82" s="123" t="str">
        <f t="shared" si="168"/>
        <v/>
      </c>
      <c r="FFQ82" s="123" t="str">
        <f t="shared" si="168"/>
        <v/>
      </c>
      <c r="FFR82" s="123" t="str">
        <f t="shared" si="168"/>
        <v/>
      </c>
      <c r="FFS82" s="123" t="str">
        <f t="shared" si="168"/>
        <v/>
      </c>
      <c r="FFT82" s="123" t="str">
        <f t="shared" si="168"/>
        <v/>
      </c>
      <c r="FFU82" s="123" t="str">
        <f t="shared" si="168"/>
        <v/>
      </c>
      <c r="FFV82" s="123" t="str">
        <f t="shared" si="168"/>
        <v/>
      </c>
      <c r="FFW82" s="123" t="str">
        <f t="shared" si="168"/>
        <v/>
      </c>
      <c r="FFX82" s="123" t="str">
        <f t="shared" si="168"/>
        <v/>
      </c>
      <c r="FFY82" s="123" t="str">
        <f t="shared" si="168"/>
        <v/>
      </c>
      <c r="FFZ82" s="123" t="str">
        <f t="shared" si="168"/>
        <v/>
      </c>
      <c r="FGA82" s="123" t="str">
        <f t="shared" si="168"/>
        <v/>
      </c>
      <c r="FGB82" s="123" t="str">
        <f t="shared" si="168"/>
        <v/>
      </c>
      <c r="FGC82" s="123" t="str">
        <f t="shared" si="168"/>
        <v/>
      </c>
      <c r="FGD82" s="123" t="str">
        <f t="shared" si="168"/>
        <v/>
      </c>
      <c r="FGE82" s="123" t="str">
        <f t="shared" si="168"/>
        <v/>
      </c>
      <c r="FGF82" s="123" t="str">
        <f t="shared" si="168"/>
        <v/>
      </c>
      <c r="FGG82" s="123" t="str">
        <f t="shared" si="168"/>
        <v/>
      </c>
      <c r="FGH82" s="123" t="str">
        <f t="shared" si="168"/>
        <v/>
      </c>
      <c r="FGI82" s="123" t="str">
        <f t="shared" si="168"/>
        <v/>
      </c>
      <c r="FGJ82" s="123" t="str">
        <f t="shared" si="168"/>
        <v/>
      </c>
      <c r="FGK82" s="123" t="str">
        <f t="shared" si="168"/>
        <v/>
      </c>
      <c r="FGL82" s="123" t="str">
        <f t="shared" si="168"/>
        <v/>
      </c>
      <c r="FGM82" s="123" t="str">
        <f t="shared" si="168"/>
        <v/>
      </c>
      <c r="FGN82" s="123" t="str">
        <f t="shared" si="168"/>
        <v/>
      </c>
      <c r="FGO82" s="123" t="str">
        <f t="shared" si="168"/>
        <v/>
      </c>
      <c r="FGP82" s="123" t="str">
        <f t="shared" si="168"/>
        <v/>
      </c>
      <c r="FGQ82" s="123" t="str">
        <f t="shared" si="168"/>
        <v/>
      </c>
      <c r="FGR82" s="123" t="str">
        <f t="shared" si="168"/>
        <v/>
      </c>
      <c r="FGS82" s="123" t="str">
        <f t="shared" si="168"/>
        <v/>
      </c>
      <c r="FGT82" s="123" t="str">
        <f t="shared" si="168"/>
        <v/>
      </c>
      <c r="FGU82" s="123" t="str">
        <f t="shared" si="168"/>
        <v/>
      </c>
      <c r="FGV82" s="123" t="str">
        <f t="shared" si="168"/>
        <v/>
      </c>
      <c r="FGW82" s="123" t="str">
        <f t="shared" si="168"/>
        <v/>
      </c>
      <c r="FGX82" s="123" t="str">
        <f t="shared" si="168"/>
        <v/>
      </c>
      <c r="FGY82" s="123" t="str">
        <f t="shared" si="168"/>
        <v/>
      </c>
      <c r="FGZ82" s="123" t="str">
        <f t="shared" si="168"/>
        <v/>
      </c>
      <c r="FHA82" s="123" t="str">
        <f t="shared" si="168"/>
        <v/>
      </c>
      <c r="FHB82" s="123" t="str">
        <f t="shared" si="168"/>
        <v/>
      </c>
      <c r="FHC82" s="123" t="str">
        <f t="shared" si="168"/>
        <v/>
      </c>
      <c r="FHD82" s="123" t="str">
        <f t="shared" si="168"/>
        <v/>
      </c>
      <c r="FHE82" s="123" t="str">
        <f t="shared" si="168"/>
        <v/>
      </c>
      <c r="FHF82" s="123" t="str">
        <f t="shared" si="168"/>
        <v/>
      </c>
      <c r="FHG82" s="123" t="str">
        <f t="shared" si="168"/>
        <v/>
      </c>
      <c r="FHH82" s="123" t="str">
        <f t="shared" si="168"/>
        <v/>
      </c>
      <c r="FHI82" s="123" t="str">
        <f t="shared" si="168"/>
        <v/>
      </c>
      <c r="FHJ82" s="123" t="str">
        <f t="shared" si="168"/>
        <v/>
      </c>
      <c r="FHK82" s="123" t="str">
        <f t="shared" si="168"/>
        <v/>
      </c>
      <c r="FHL82" s="123" t="str">
        <f t="shared" si="168"/>
        <v/>
      </c>
      <c r="FHM82" s="123" t="str">
        <f t="shared" si="168"/>
        <v/>
      </c>
      <c r="FHN82" s="123" t="str">
        <f t="shared" si="168"/>
        <v/>
      </c>
      <c r="FHO82" s="123" t="str">
        <f t="shared" si="168"/>
        <v/>
      </c>
      <c r="FHP82" s="123" t="str">
        <f t="shared" si="168"/>
        <v/>
      </c>
      <c r="FHQ82" s="123" t="str">
        <f t="shared" si="168"/>
        <v/>
      </c>
      <c r="FHR82" s="123" t="str">
        <f t="shared" si="168"/>
        <v/>
      </c>
      <c r="FHS82" s="123" t="str">
        <f t="shared" si="168"/>
        <v/>
      </c>
      <c r="FHT82" s="123" t="str">
        <f t="shared" si="168"/>
        <v/>
      </c>
      <c r="FHU82" s="123" t="str">
        <f t="shared" si="168"/>
        <v/>
      </c>
      <c r="FHV82" s="123" t="str">
        <f t="shared" si="168"/>
        <v/>
      </c>
      <c r="FHW82" s="123" t="str">
        <f t="shared" si="168"/>
        <v/>
      </c>
      <c r="FHX82" s="123" t="str">
        <f t="shared" si="168"/>
        <v/>
      </c>
      <c r="FHY82" s="123" t="str">
        <f t="shared" si="168"/>
        <v/>
      </c>
      <c r="FHZ82" s="123" t="str">
        <f t="shared" si="168"/>
        <v/>
      </c>
      <c r="FIA82" s="123" t="str">
        <f t="shared" ref="FIA82:FKL82" si="169">IF(ISNUMBER(outYear),FIA50+FIA56+FIA62+FIA79,"")</f>
        <v/>
      </c>
      <c r="FIB82" s="123" t="str">
        <f t="shared" si="169"/>
        <v/>
      </c>
      <c r="FIC82" s="123" t="str">
        <f t="shared" si="169"/>
        <v/>
      </c>
      <c r="FID82" s="123" t="str">
        <f t="shared" si="169"/>
        <v/>
      </c>
      <c r="FIE82" s="123" t="str">
        <f t="shared" si="169"/>
        <v/>
      </c>
      <c r="FIF82" s="123" t="str">
        <f t="shared" si="169"/>
        <v/>
      </c>
      <c r="FIG82" s="123" t="str">
        <f t="shared" si="169"/>
        <v/>
      </c>
      <c r="FIH82" s="123" t="str">
        <f t="shared" si="169"/>
        <v/>
      </c>
      <c r="FII82" s="123" t="str">
        <f t="shared" si="169"/>
        <v/>
      </c>
      <c r="FIJ82" s="123" t="str">
        <f t="shared" si="169"/>
        <v/>
      </c>
      <c r="FIK82" s="123" t="str">
        <f t="shared" si="169"/>
        <v/>
      </c>
      <c r="FIL82" s="123" t="str">
        <f t="shared" si="169"/>
        <v/>
      </c>
      <c r="FIM82" s="123" t="str">
        <f t="shared" si="169"/>
        <v/>
      </c>
      <c r="FIN82" s="123" t="str">
        <f t="shared" si="169"/>
        <v/>
      </c>
      <c r="FIO82" s="123" t="str">
        <f t="shared" si="169"/>
        <v/>
      </c>
      <c r="FIP82" s="123" t="str">
        <f t="shared" si="169"/>
        <v/>
      </c>
      <c r="FIQ82" s="123" t="str">
        <f t="shared" si="169"/>
        <v/>
      </c>
      <c r="FIR82" s="123" t="str">
        <f t="shared" si="169"/>
        <v/>
      </c>
      <c r="FIS82" s="123" t="str">
        <f t="shared" si="169"/>
        <v/>
      </c>
      <c r="FIT82" s="123" t="str">
        <f t="shared" si="169"/>
        <v/>
      </c>
      <c r="FIU82" s="123" t="str">
        <f t="shared" si="169"/>
        <v/>
      </c>
      <c r="FIV82" s="123" t="str">
        <f t="shared" si="169"/>
        <v/>
      </c>
      <c r="FIW82" s="123" t="str">
        <f t="shared" si="169"/>
        <v/>
      </c>
      <c r="FIX82" s="123" t="str">
        <f t="shared" si="169"/>
        <v/>
      </c>
      <c r="FIY82" s="123" t="str">
        <f t="shared" si="169"/>
        <v/>
      </c>
      <c r="FIZ82" s="123" t="str">
        <f t="shared" si="169"/>
        <v/>
      </c>
      <c r="FJA82" s="123" t="str">
        <f t="shared" si="169"/>
        <v/>
      </c>
      <c r="FJB82" s="123" t="str">
        <f t="shared" si="169"/>
        <v/>
      </c>
      <c r="FJC82" s="123" t="str">
        <f t="shared" si="169"/>
        <v/>
      </c>
      <c r="FJD82" s="123" t="str">
        <f t="shared" si="169"/>
        <v/>
      </c>
      <c r="FJE82" s="123" t="str">
        <f t="shared" si="169"/>
        <v/>
      </c>
      <c r="FJF82" s="123" t="str">
        <f t="shared" si="169"/>
        <v/>
      </c>
      <c r="FJG82" s="123" t="str">
        <f t="shared" si="169"/>
        <v/>
      </c>
      <c r="FJH82" s="123" t="str">
        <f t="shared" si="169"/>
        <v/>
      </c>
      <c r="FJI82" s="123" t="str">
        <f t="shared" si="169"/>
        <v/>
      </c>
      <c r="FJJ82" s="123" t="str">
        <f t="shared" si="169"/>
        <v/>
      </c>
      <c r="FJK82" s="123" t="str">
        <f t="shared" si="169"/>
        <v/>
      </c>
      <c r="FJL82" s="123" t="str">
        <f t="shared" si="169"/>
        <v/>
      </c>
      <c r="FJM82" s="123" t="str">
        <f t="shared" si="169"/>
        <v/>
      </c>
      <c r="FJN82" s="123" t="str">
        <f t="shared" si="169"/>
        <v/>
      </c>
      <c r="FJO82" s="123" t="str">
        <f t="shared" si="169"/>
        <v/>
      </c>
      <c r="FJP82" s="123" t="str">
        <f t="shared" si="169"/>
        <v/>
      </c>
      <c r="FJQ82" s="123" t="str">
        <f t="shared" si="169"/>
        <v/>
      </c>
      <c r="FJR82" s="123" t="str">
        <f t="shared" si="169"/>
        <v/>
      </c>
      <c r="FJS82" s="123" t="str">
        <f t="shared" si="169"/>
        <v/>
      </c>
      <c r="FJT82" s="123" t="str">
        <f t="shared" si="169"/>
        <v/>
      </c>
      <c r="FJU82" s="123" t="str">
        <f t="shared" si="169"/>
        <v/>
      </c>
      <c r="FJV82" s="123" t="str">
        <f t="shared" si="169"/>
        <v/>
      </c>
      <c r="FJW82" s="123" t="str">
        <f t="shared" si="169"/>
        <v/>
      </c>
      <c r="FJX82" s="123" t="str">
        <f t="shared" si="169"/>
        <v/>
      </c>
      <c r="FJY82" s="123" t="str">
        <f t="shared" si="169"/>
        <v/>
      </c>
      <c r="FJZ82" s="123" t="str">
        <f t="shared" si="169"/>
        <v/>
      </c>
      <c r="FKA82" s="123" t="str">
        <f t="shared" si="169"/>
        <v/>
      </c>
      <c r="FKB82" s="123" t="str">
        <f t="shared" si="169"/>
        <v/>
      </c>
      <c r="FKC82" s="123" t="str">
        <f t="shared" si="169"/>
        <v/>
      </c>
      <c r="FKD82" s="123" t="str">
        <f t="shared" si="169"/>
        <v/>
      </c>
      <c r="FKE82" s="123" t="str">
        <f t="shared" si="169"/>
        <v/>
      </c>
      <c r="FKF82" s="123" t="str">
        <f t="shared" si="169"/>
        <v/>
      </c>
      <c r="FKG82" s="123" t="str">
        <f t="shared" si="169"/>
        <v/>
      </c>
      <c r="FKH82" s="123" t="str">
        <f t="shared" si="169"/>
        <v/>
      </c>
      <c r="FKI82" s="123" t="str">
        <f t="shared" si="169"/>
        <v/>
      </c>
      <c r="FKJ82" s="123" t="str">
        <f t="shared" si="169"/>
        <v/>
      </c>
      <c r="FKK82" s="123" t="str">
        <f t="shared" si="169"/>
        <v/>
      </c>
      <c r="FKL82" s="123" t="str">
        <f t="shared" si="169"/>
        <v/>
      </c>
      <c r="FKM82" s="123" t="str">
        <f t="shared" ref="FKM82:FMX82" si="170">IF(ISNUMBER(outYear),FKM50+FKM56+FKM62+FKM79,"")</f>
        <v/>
      </c>
      <c r="FKN82" s="123" t="str">
        <f t="shared" si="170"/>
        <v/>
      </c>
      <c r="FKO82" s="123" t="str">
        <f t="shared" si="170"/>
        <v/>
      </c>
      <c r="FKP82" s="123" t="str">
        <f t="shared" si="170"/>
        <v/>
      </c>
      <c r="FKQ82" s="123" t="str">
        <f t="shared" si="170"/>
        <v/>
      </c>
      <c r="FKR82" s="123" t="str">
        <f t="shared" si="170"/>
        <v/>
      </c>
      <c r="FKS82" s="123" t="str">
        <f t="shared" si="170"/>
        <v/>
      </c>
      <c r="FKT82" s="123" t="str">
        <f t="shared" si="170"/>
        <v/>
      </c>
      <c r="FKU82" s="123" t="str">
        <f t="shared" si="170"/>
        <v/>
      </c>
      <c r="FKV82" s="123" t="str">
        <f t="shared" si="170"/>
        <v/>
      </c>
      <c r="FKW82" s="123" t="str">
        <f t="shared" si="170"/>
        <v/>
      </c>
      <c r="FKX82" s="123" t="str">
        <f t="shared" si="170"/>
        <v/>
      </c>
      <c r="FKY82" s="123" t="str">
        <f t="shared" si="170"/>
        <v/>
      </c>
      <c r="FKZ82" s="123" t="str">
        <f t="shared" si="170"/>
        <v/>
      </c>
      <c r="FLA82" s="123" t="str">
        <f t="shared" si="170"/>
        <v/>
      </c>
      <c r="FLB82" s="123" t="str">
        <f t="shared" si="170"/>
        <v/>
      </c>
      <c r="FLC82" s="123" t="str">
        <f t="shared" si="170"/>
        <v/>
      </c>
      <c r="FLD82" s="123" t="str">
        <f t="shared" si="170"/>
        <v/>
      </c>
      <c r="FLE82" s="123" t="str">
        <f t="shared" si="170"/>
        <v/>
      </c>
      <c r="FLF82" s="123" t="str">
        <f t="shared" si="170"/>
        <v/>
      </c>
      <c r="FLG82" s="123" t="str">
        <f t="shared" si="170"/>
        <v/>
      </c>
      <c r="FLH82" s="123" t="str">
        <f t="shared" si="170"/>
        <v/>
      </c>
      <c r="FLI82" s="123" t="str">
        <f t="shared" si="170"/>
        <v/>
      </c>
      <c r="FLJ82" s="123" t="str">
        <f t="shared" si="170"/>
        <v/>
      </c>
      <c r="FLK82" s="123" t="str">
        <f t="shared" si="170"/>
        <v/>
      </c>
      <c r="FLL82" s="123" t="str">
        <f t="shared" si="170"/>
        <v/>
      </c>
      <c r="FLM82" s="123" t="str">
        <f t="shared" si="170"/>
        <v/>
      </c>
      <c r="FLN82" s="123" t="str">
        <f t="shared" si="170"/>
        <v/>
      </c>
      <c r="FLO82" s="123" t="str">
        <f t="shared" si="170"/>
        <v/>
      </c>
      <c r="FLP82" s="123" t="str">
        <f t="shared" si="170"/>
        <v/>
      </c>
      <c r="FLQ82" s="123" t="str">
        <f t="shared" si="170"/>
        <v/>
      </c>
      <c r="FLR82" s="123" t="str">
        <f t="shared" si="170"/>
        <v/>
      </c>
      <c r="FLS82" s="123" t="str">
        <f t="shared" si="170"/>
        <v/>
      </c>
      <c r="FLT82" s="123" t="str">
        <f t="shared" si="170"/>
        <v/>
      </c>
      <c r="FLU82" s="123" t="str">
        <f t="shared" si="170"/>
        <v/>
      </c>
      <c r="FLV82" s="123" t="str">
        <f t="shared" si="170"/>
        <v/>
      </c>
      <c r="FLW82" s="123" t="str">
        <f t="shared" si="170"/>
        <v/>
      </c>
      <c r="FLX82" s="123" t="str">
        <f t="shared" si="170"/>
        <v/>
      </c>
      <c r="FLY82" s="123" t="str">
        <f t="shared" si="170"/>
        <v/>
      </c>
      <c r="FLZ82" s="123" t="str">
        <f t="shared" si="170"/>
        <v/>
      </c>
      <c r="FMA82" s="123" t="str">
        <f t="shared" si="170"/>
        <v/>
      </c>
      <c r="FMB82" s="123" t="str">
        <f t="shared" si="170"/>
        <v/>
      </c>
      <c r="FMC82" s="123" t="str">
        <f t="shared" si="170"/>
        <v/>
      </c>
      <c r="FMD82" s="123" t="str">
        <f t="shared" si="170"/>
        <v/>
      </c>
      <c r="FME82" s="123" t="str">
        <f t="shared" si="170"/>
        <v/>
      </c>
      <c r="FMF82" s="123" t="str">
        <f t="shared" si="170"/>
        <v/>
      </c>
      <c r="FMG82" s="123" t="str">
        <f t="shared" si="170"/>
        <v/>
      </c>
      <c r="FMH82" s="123" t="str">
        <f t="shared" si="170"/>
        <v/>
      </c>
      <c r="FMI82" s="123" t="str">
        <f t="shared" si="170"/>
        <v/>
      </c>
      <c r="FMJ82" s="123" t="str">
        <f t="shared" si="170"/>
        <v/>
      </c>
      <c r="FMK82" s="123" t="str">
        <f t="shared" si="170"/>
        <v/>
      </c>
      <c r="FML82" s="123" t="str">
        <f t="shared" si="170"/>
        <v/>
      </c>
      <c r="FMM82" s="123" t="str">
        <f t="shared" si="170"/>
        <v/>
      </c>
      <c r="FMN82" s="123" t="str">
        <f t="shared" si="170"/>
        <v/>
      </c>
      <c r="FMO82" s="123" t="str">
        <f t="shared" si="170"/>
        <v/>
      </c>
      <c r="FMP82" s="123" t="str">
        <f t="shared" si="170"/>
        <v/>
      </c>
      <c r="FMQ82" s="123" t="str">
        <f t="shared" si="170"/>
        <v/>
      </c>
      <c r="FMR82" s="123" t="str">
        <f t="shared" si="170"/>
        <v/>
      </c>
      <c r="FMS82" s="123" t="str">
        <f t="shared" si="170"/>
        <v/>
      </c>
      <c r="FMT82" s="123" t="str">
        <f t="shared" si="170"/>
        <v/>
      </c>
      <c r="FMU82" s="123" t="str">
        <f t="shared" si="170"/>
        <v/>
      </c>
      <c r="FMV82" s="123" t="str">
        <f t="shared" si="170"/>
        <v/>
      </c>
      <c r="FMW82" s="123" t="str">
        <f t="shared" si="170"/>
        <v/>
      </c>
      <c r="FMX82" s="123" t="str">
        <f t="shared" si="170"/>
        <v/>
      </c>
      <c r="FMY82" s="123" t="str">
        <f t="shared" ref="FMY82:FPJ82" si="171">IF(ISNUMBER(outYear),FMY50+FMY56+FMY62+FMY79,"")</f>
        <v/>
      </c>
      <c r="FMZ82" s="123" t="str">
        <f t="shared" si="171"/>
        <v/>
      </c>
      <c r="FNA82" s="123" t="str">
        <f t="shared" si="171"/>
        <v/>
      </c>
      <c r="FNB82" s="123" t="str">
        <f t="shared" si="171"/>
        <v/>
      </c>
      <c r="FNC82" s="123" t="str">
        <f t="shared" si="171"/>
        <v/>
      </c>
      <c r="FND82" s="123" t="str">
        <f t="shared" si="171"/>
        <v/>
      </c>
      <c r="FNE82" s="123" t="str">
        <f t="shared" si="171"/>
        <v/>
      </c>
      <c r="FNF82" s="123" t="str">
        <f t="shared" si="171"/>
        <v/>
      </c>
      <c r="FNG82" s="123" t="str">
        <f t="shared" si="171"/>
        <v/>
      </c>
      <c r="FNH82" s="123" t="str">
        <f t="shared" si="171"/>
        <v/>
      </c>
      <c r="FNI82" s="123" t="str">
        <f t="shared" si="171"/>
        <v/>
      </c>
      <c r="FNJ82" s="123" t="str">
        <f t="shared" si="171"/>
        <v/>
      </c>
      <c r="FNK82" s="123" t="str">
        <f t="shared" si="171"/>
        <v/>
      </c>
      <c r="FNL82" s="123" t="str">
        <f t="shared" si="171"/>
        <v/>
      </c>
      <c r="FNM82" s="123" t="str">
        <f t="shared" si="171"/>
        <v/>
      </c>
      <c r="FNN82" s="123" t="str">
        <f t="shared" si="171"/>
        <v/>
      </c>
      <c r="FNO82" s="123" t="str">
        <f t="shared" si="171"/>
        <v/>
      </c>
      <c r="FNP82" s="123" t="str">
        <f t="shared" si="171"/>
        <v/>
      </c>
      <c r="FNQ82" s="123" t="str">
        <f t="shared" si="171"/>
        <v/>
      </c>
      <c r="FNR82" s="123" t="str">
        <f t="shared" si="171"/>
        <v/>
      </c>
      <c r="FNS82" s="123" t="str">
        <f t="shared" si="171"/>
        <v/>
      </c>
      <c r="FNT82" s="123" t="str">
        <f t="shared" si="171"/>
        <v/>
      </c>
      <c r="FNU82" s="123" t="str">
        <f t="shared" si="171"/>
        <v/>
      </c>
      <c r="FNV82" s="123" t="str">
        <f t="shared" si="171"/>
        <v/>
      </c>
      <c r="FNW82" s="123" t="str">
        <f t="shared" si="171"/>
        <v/>
      </c>
      <c r="FNX82" s="123" t="str">
        <f t="shared" si="171"/>
        <v/>
      </c>
      <c r="FNY82" s="123" t="str">
        <f t="shared" si="171"/>
        <v/>
      </c>
      <c r="FNZ82" s="123" t="str">
        <f t="shared" si="171"/>
        <v/>
      </c>
      <c r="FOA82" s="123" t="str">
        <f t="shared" si="171"/>
        <v/>
      </c>
      <c r="FOB82" s="123" t="str">
        <f t="shared" si="171"/>
        <v/>
      </c>
      <c r="FOC82" s="123" t="str">
        <f t="shared" si="171"/>
        <v/>
      </c>
      <c r="FOD82" s="123" t="str">
        <f t="shared" si="171"/>
        <v/>
      </c>
      <c r="FOE82" s="123" t="str">
        <f t="shared" si="171"/>
        <v/>
      </c>
      <c r="FOF82" s="123" t="str">
        <f t="shared" si="171"/>
        <v/>
      </c>
      <c r="FOG82" s="123" t="str">
        <f t="shared" si="171"/>
        <v/>
      </c>
      <c r="FOH82" s="123" t="str">
        <f t="shared" si="171"/>
        <v/>
      </c>
      <c r="FOI82" s="123" t="str">
        <f t="shared" si="171"/>
        <v/>
      </c>
      <c r="FOJ82" s="123" t="str">
        <f t="shared" si="171"/>
        <v/>
      </c>
      <c r="FOK82" s="123" t="str">
        <f t="shared" si="171"/>
        <v/>
      </c>
      <c r="FOL82" s="123" t="str">
        <f t="shared" si="171"/>
        <v/>
      </c>
      <c r="FOM82" s="123" t="str">
        <f t="shared" si="171"/>
        <v/>
      </c>
      <c r="FON82" s="123" t="str">
        <f t="shared" si="171"/>
        <v/>
      </c>
      <c r="FOO82" s="123" t="str">
        <f t="shared" si="171"/>
        <v/>
      </c>
      <c r="FOP82" s="123" t="str">
        <f t="shared" si="171"/>
        <v/>
      </c>
      <c r="FOQ82" s="123" t="str">
        <f t="shared" si="171"/>
        <v/>
      </c>
      <c r="FOR82" s="123" t="str">
        <f t="shared" si="171"/>
        <v/>
      </c>
      <c r="FOS82" s="123" t="str">
        <f t="shared" si="171"/>
        <v/>
      </c>
      <c r="FOT82" s="123" t="str">
        <f t="shared" si="171"/>
        <v/>
      </c>
      <c r="FOU82" s="123" t="str">
        <f t="shared" si="171"/>
        <v/>
      </c>
      <c r="FOV82" s="123" t="str">
        <f t="shared" si="171"/>
        <v/>
      </c>
      <c r="FOW82" s="123" t="str">
        <f t="shared" si="171"/>
        <v/>
      </c>
      <c r="FOX82" s="123" t="str">
        <f t="shared" si="171"/>
        <v/>
      </c>
      <c r="FOY82" s="123" t="str">
        <f t="shared" si="171"/>
        <v/>
      </c>
      <c r="FOZ82" s="123" t="str">
        <f t="shared" si="171"/>
        <v/>
      </c>
      <c r="FPA82" s="123" t="str">
        <f t="shared" si="171"/>
        <v/>
      </c>
      <c r="FPB82" s="123" t="str">
        <f t="shared" si="171"/>
        <v/>
      </c>
      <c r="FPC82" s="123" t="str">
        <f t="shared" si="171"/>
        <v/>
      </c>
      <c r="FPD82" s="123" t="str">
        <f t="shared" si="171"/>
        <v/>
      </c>
      <c r="FPE82" s="123" t="str">
        <f t="shared" si="171"/>
        <v/>
      </c>
      <c r="FPF82" s="123" t="str">
        <f t="shared" si="171"/>
        <v/>
      </c>
      <c r="FPG82" s="123" t="str">
        <f t="shared" si="171"/>
        <v/>
      </c>
      <c r="FPH82" s="123" t="str">
        <f t="shared" si="171"/>
        <v/>
      </c>
      <c r="FPI82" s="123" t="str">
        <f t="shared" si="171"/>
        <v/>
      </c>
      <c r="FPJ82" s="123" t="str">
        <f t="shared" si="171"/>
        <v/>
      </c>
      <c r="FPK82" s="123" t="str">
        <f t="shared" ref="FPK82:FRV82" si="172">IF(ISNUMBER(outYear),FPK50+FPK56+FPK62+FPK79,"")</f>
        <v/>
      </c>
      <c r="FPL82" s="123" t="str">
        <f t="shared" si="172"/>
        <v/>
      </c>
      <c r="FPM82" s="123" t="str">
        <f t="shared" si="172"/>
        <v/>
      </c>
      <c r="FPN82" s="123" t="str">
        <f t="shared" si="172"/>
        <v/>
      </c>
      <c r="FPO82" s="123" t="str">
        <f t="shared" si="172"/>
        <v/>
      </c>
      <c r="FPP82" s="123" t="str">
        <f t="shared" si="172"/>
        <v/>
      </c>
      <c r="FPQ82" s="123" t="str">
        <f t="shared" si="172"/>
        <v/>
      </c>
      <c r="FPR82" s="123" t="str">
        <f t="shared" si="172"/>
        <v/>
      </c>
      <c r="FPS82" s="123" t="str">
        <f t="shared" si="172"/>
        <v/>
      </c>
      <c r="FPT82" s="123" t="str">
        <f t="shared" si="172"/>
        <v/>
      </c>
      <c r="FPU82" s="123" t="str">
        <f t="shared" si="172"/>
        <v/>
      </c>
      <c r="FPV82" s="123" t="str">
        <f t="shared" si="172"/>
        <v/>
      </c>
      <c r="FPW82" s="123" t="str">
        <f t="shared" si="172"/>
        <v/>
      </c>
      <c r="FPX82" s="123" t="str">
        <f t="shared" si="172"/>
        <v/>
      </c>
      <c r="FPY82" s="123" t="str">
        <f t="shared" si="172"/>
        <v/>
      </c>
      <c r="FPZ82" s="123" t="str">
        <f t="shared" si="172"/>
        <v/>
      </c>
      <c r="FQA82" s="123" t="str">
        <f t="shared" si="172"/>
        <v/>
      </c>
      <c r="FQB82" s="123" t="str">
        <f t="shared" si="172"/>
        <v/>
      </c>
      <c r="FQC82" s="123" t="str">
        <f t="shared" si="172"/>
        <v/>
      </c>
      <c r="FQD82" s="123" t="str">
        <f t="shared" si="172"/>
        <v/>
      </c>
      <c r="FQE82" s="123" t="str">
        <f t="shared" si="172"/>
        <v/>
      </c>
      <c r="FQF82" s="123" t="str">
        <f t="shared" si="172"/>
        <v/>
      </c>
      <c r="FQG82" s="123" t="str">
        <f t="shared" si="172"/>
        <v/>
      </c>
      <c r="FQH82" s="123" t="str">
        <f t="shared" si="172"/>
        <v/>
      </c>
      <c r="FQI82" s="123" t="str">
        <f t="shared" si="172"/>
        <v/>
      </c>
      <c r="FQJ82" s="123" t="str">
        <f t="shared" si="172"/>
        <v/>
      </c>
      <c r="FQK82" s="123" t="str">
        <f t="shared" si="172"/>
        <v/>
      </c>
      <c r="FQL82" s="123" t="str">
        <f t="shared" si="172"/>
        <v/>
      </c>
      <c r="FQM82" s="123" t="str">
        <f t="shared" si="172"/>
        <v/>
      </c>
      <c r="FQN82" s="123" t="str">
        <f t="shared" si="172"/>
        <v/>
      </c>
      <c r="FQO82" s="123" t="str">
        <f t="shared" si="172"/>
        <v/>
      </c>
      <c r="FQP82" s="123" t="str">
        <f t="shared" si="172"/>
        <v/>
      </c>
      <c r="FQQ82" s="123" t="str">
        <f t="shared" si="172"/>
        <v/>
      </c>
      <c r="FQR82" s="123" t="str">
        <f t="shared" si="172"/>
        <v/>
      </c>
      <c r="FQS82" s="123" t="str">
        <f t="shared" si="172"/>
        <v/>
      </c>
      <c r="FQT82" s="123" t="str">
        <f t="shared" si="172"/>
        <v/>
      </c>
      <c r="FQU82" s="123" t="str">
        <f t="shared" si="172"/>
        <v/>
      </c>
      <c r="FQV82" s="123" t="str">
        <f t="shared" si="172"/>
        <v/>
      </c>
      <c r="FQW82" s="123" t="str">
        <f t="shared" si="172"/>
        <v/>
      </c>
      <c r="FQX82" s="123" t="str">
        <f t="shared" si="172"/>
        <v/>
      </c>
      <c r="FQY82" s="123" t="str">
        <f t="shared" si="172"/>
        <v/>
      </c>
      <c r="FQZ82" s="123" t="str">
        <f t="shared" si="172"/>
        <v/>
      </c>
      <c r="FRA82" s="123" t="str">
        <f t="shared" si="172"/>
        <v/>
      </c>
      <c r="FRB82" s="123" t="str">
        <f t="shared" si="172"/>
        <v/>
      </c>
      <c r="FRC82" s="123" t="str">
        <f t="shared" si="172"/>
        <v/>
      </c>
      <c r="FRD82" s="123" t="str">
        <f t="shared" si="172"/>
        <v/>
      </c>
      <c r="FRE82" s="123" t="str">
        <f t="shared" si="172"/>
        <v/>
      </c>
      <c r="FRF82" s="123" t="str">
        <f t="shared" si="172"/>
        <v/>
      </c>
      <c r="FRG82" s="123" t="str">
        <f t="shared" si="172"/>
        <v/>
      </c>
      <c r="FRH82" s="123" t="str">
        <f t="shared" si="172"/>
        <v/>
      </c>
      <c r="FRI82" s="123" t="str">
        <f t="shared" si="172"/>
        <v/>
      </c>
      <c r="FRJ82" s="123" t="str">
        <f t="shared" si="172"/>
        <v/>
      </c>
      <c r="FRK82" s="123" t="str">
        <f t="shared" si="172"/>
        <v/>
      </c>
      <c r="FRL82" s="123" t="str">
        <f t="shared" si="172"/>
        <v/>
      </c>
      <c r="FRM82" s="123" t="str">
        <f t="shared" si="172"/>
        <v/>
      </c>
      <c r="FRN82" s="123" t="str">
        <f t="shared" si="172"/>
        <v/>
      </c>
      <c r="FRO82" s="123" t="str">
        <f t="shared" si="172"/>
        <v/>
      </c>
      <c r="FRP82" s="123" t="str">
        <f t="shared" si="172"/>
        <v/>
      </c>
      <c r="FRQ82" s="123" t="str">
        <f t="shared" si="172"/>
        <v/>
      </c>
      <c r="FRR82" s="123" t="str">
        <f t="shared" si="172"/>
        <v/>
      </c>
      <c r="FRS82" s="123" t="str">
        <f t="shared" si="172"/>
        <v/>
      </c>
      <c r="FRT82" s="123" t="str">
        <f t="shared" si="172"/>
        <v/>
      </c>
      <c r="FRU82" s="123" t="str">
        <f t="shared" si="172"/>
        <v/>
      </c>
      <c r="FRV82" s="123" t="str">
        <f t="shared" si="172"/>
        <v/>
      </c>
      <c r="FRW82" s="123" t="str">
        <f t="shared" ref="FRW82:FUH82" si="173">IF(ISNUMBER(outYear),FRW50+FRW56+FRW62+FRW79,"")</f>
        <v/>
      </c>
      <c r="FRX82" s="123" t="str">
        <f t="shared" si="173"/>
        <v/>
      </c>
      <c r="FRY82" s="123" t="str">
        <f t="shared" si="173"/>
        <v/>
      </c>
      <c r="FRZ82" s="123" t="str">
        <f t="shared" si="173"/>
        <v/>
      </c>
      <c r="FSA82" s="123" t="str">
        <f t="shared" si="173"/>
        <v/>
      </c>
      <c r="FSB82" s="123" t="str">
        <f t="shared" si="173"/>
        <v/>
      </c>
      <c r="FSC82" s="123" t="str">
        <f t="shared" si="173"/>
        <v/>
      </c>
      <c r="FSD82" s="123" t="str">
        <f t="shared" si="173"/>
        <v/>
      </c>
      <c r="FSE82" s="123" t="str">
        <f t="shared" si="173"/>
        <v/>
      </c>
      <c r="FSF82" s="123" t="str">
        <f t="shared" si="173"/>
        <v/>
      </c>
      <c r="FSG82" s="123" t="str">
        <f t="shared" si="173"/>
        <v/>
      </c>
      <c r="FSH82" s="123" t="str">
        <f t="shared" si="173"/>
        <v/>
      </c>
      <c r="FSI82" s="123" t="str">
        <f t="shared" si="173"/>
        <v/>
      </c>
      <c r="FSJ82" s="123" t="str">
        <f t="shared" si="173"/>
        <v/>
      </c>
      <c r="FSK82" s="123" t="str">
        <f t="shared" si="173"/>
        <v/>
      </c>
      <c r="FSL82" s="123" t="str">
        <f t="shared" si="173"/>
        <v/>
      </c>
      <c r="FSM82" s="123" t="str">
        <f t="shared" si="173"/>
        <v/>
      </c>
      <c r="FSN82" s="123" t="str">
        <f t="shared" si="173"/>
        <v/>
      </c>
      <c r="FSO82" s="123" t="str">
        <f t="shared" si="173"/>
        <v/>
      </c>
      <c r="FSP82" s="123" t="str">
        <f t="shared" si="173"/>
        <v/>
      </c>
      <c r="FSQ82" s="123" t="str">
        <f t="shared" si="173"/>
        <v/>
      </c>
      <c r="FSR82" s="123" t="str">
        <f t="shared" si="173"/>
        <v/>
      </c>
      <c r="FSS82" s="123" t="str">
        <f t="shared" si="173"/>
        <v/>
      </c>
      <c r="FST82" s="123" t="str">
        <f t="shared" si="173"/>
        <v/>
      </c>
      <c r="FSU82" s="123" t="str">
        <f t="shared" si="173"/>
        <v/>
      </c>
      <c r="FSV82" s="123" t="str">
        <f t="shared" si="173"/>
        <v/>
      </c>
      <c r="FSW82" s="123" t="str">
        <f t="shared" si="173"/>
        <v/>
      </c>
      <c r="FSX82" s="123" t="str">
        <f t="shared" si="173"/>
        <v/>
      </c>
      <c r="FSY82" s="123" t="str">
        <f t="shared" si="173"/>
        <v/>
      </c>
      <c r="FSZ82" s="123" t="str">
        <f t="shared" si="173"/>
        <v/>
      </c>
      <c r="FTA82" s="123" t="str">
        <f t="shared" si="173"/>
        <v/>
      </c>
      <c r="FTB82" s="123" t="str">
        <f t="shared" si="173"/>
        <v/>
      </c>
      <c r="FTC82" s="123" t="str">
        <f t="shared" si="173"/>
        <v/>
      </c>
      <c r="FTD82" s="123" t="str">
        <f t="shared" si="173"/>
        <v/>
      </c>
      <c r="FTE82" s="123" t="str">
        <f t="shared" si="173"/>
        <v/>
      </c>
      <c r="FTF82" s="123" t="str">
        <f t="shared" si="173"/>
        <v/>
      </c>
      <c r="FTG82" s="123" t="str">
        <f t="shared" si="173"/>
        <v/>
      </c>
      <c r="FTH82" s="123" t="str">
        <f t="shared" si="173"/>
        <v/>
      </c>
      <c r="FTI82" s="123" t="str">
        <f t="shared" si="173"/>
        <v/>
      </c>
      <c r="FTJ82" s="123" t="str">
        <f t="shared" si="173"/>
        <v/>
      </c>
      <c r="FTK82" s="123" t="str">
        <f t="shared" si="173"/>
        <v/>
      </c>
      <c r="FTL82" s="123" t="str">
        <f t="shared" si="173"/>
        <v/>
      </c>
      <c r="FTM82" s="123" t="str">
        <f t="shared" si="173"/>
        <v/>
      </c>
      <c r="FTN82" s="123" t="str">
        <f t="shared" si="173"/>
        <v/>
      </c>
      <c r="FTO82" s="123" t="str">
        <f t="shared" si="173"/>
        <v/>
      </c>
      <c r="FTP82" s="123" t="str">
        <f t="shared" si="173"/>
        <v/>
      </c>
      <c r="FTQ82" s="123" t="str">
        <f t="shared" si="173"/>
        <v/>
      </c>
      <c r="FTR82" s="123" t="str">
        <f t="shared" si="173"/>
        <v/>
      </c>
      <c r="FTS82" s="123" t="str">
        <f t="shared" si="173"/>
        <v/>
      </c>
      <c r="FTT82" s="123" t="str">
        <f t="shared" si="173"/>
        <v/>
      </c>
      <c r="FTU82" s="123" t="str">
        <f t="shared" si="173"/>
        <v/>
      </c>
      <c r="FTV82" s="123" t="str">
        <f t="shared" si="173"/>
        <v/>
      </c>
      <c r="FTW82" s="123" t="str">
        <f t="shared" si="173"/>
        <v/>
      </c>
      <c r="FTX82" s="123" t="str">
        <f t="shared" si="173"/>
        <v/>
      </c>
      <c r="FTY82" s="123" t="str">
        <f t="shared" si="173"/>
        <v/>
      </c>
      <c r="FTZ82" s="123" t="str">
        <f t="shared" si="173"/>
        <v/>
      </c>
      <c r="FUA82" s="123" t="str">
        <f t="shared" si="173"/>
        <v/>
      </c>
      <c r="FUB82" s="123" t="str">
        <f t="shared" si="173"/>
        <v/>
      </c>
      <c r="FUC82" s="123" t="str">
        <f t="shared" si="173"/>
        <v/>
      </c>
      <c r="FUD82" s="123" t="str">
        <f t="shared" si="173"/>
        <v/>
      </c>
      <c r="FUE82" s="123" t="str">
        <f t="shared" si="173"/>
        <v/>
      </c>
      <c r="FUF82" s="123" t="str">
        <f t="shared" si="173"/>
        <v/>
      </c>
      <c r="FUG82" s="123" t="str">
        <f t="shared" si="173"/>
        <v/>
      </c>
      <c r="FUH82" s="123" t="str">
        <f t="shared" si="173"/>
        <v/>
      </c>
      <c r="FUI82" s="123" t="str">
        <f t="shared" ref="FUI82:FWT82" si="174">IF(ISNUMBER(outYear),FUI50+FUI56+FUI62+FUI79,"")</f>
        <v/>
      </c>
      <c r="FUJ82" s="123" t="str">
        <f t="shared" si="174"/>
        <v/>
      </c>
      <c r="FUK82" s="123" t="str">
        <f t="shared" si="174"/>
        <v/>
      </c>
      <c r="FUL82" s="123" t="str">
        <f t="shared" si="174"/>
        <v/>
      </c>
      <c r="FUM82" s="123" t="str">
        <f t="shared" si="174"/>
        <v/>
      </c>
      <c r="FUN82" s="123" t="str">
        <f t="shared" si="174"/>
        <v/>
      </c>
      <c r="FUO82" s="123" t="str">
        <f t="shared" si="174"/>
        <v/>
      </c>
      <c r="FUP82" s="123" t="str">
        <f t="shared" si="174"/>
        <v/>
      </c>
      <c r="FUQ82" s="123" t="str">
        <f t="shared" si="174"/>
        <v/>
      </c>
      <c r="FUR82" s="123" t="str">
        <f t="shared" si="174"/>
        <v/>
      </c>
      <c r="FUS82" s="123" t="str">
        <f t="shared" si="174"/>
        <v/>
      </c>
      <c r="FUT82" s="123" t="str">
        <f t="shared" si="174"/>
        <v/>
      </c>
      <c r="FUU82" s="123" t="str">
        <f t="shared" si="174"/>
        <v/>
      </c>
      <c r="FUV82" s="123" t="str">
        <f t="shared" si="174"/>
        <v/>
      </c>
      <c r="FUW82" s="123" t="str">
        <f t="shared" si="174"/>
        <v/>
      </c>
      <c r="FUX82" s="123" t="str">
        <f t="shared" si="174"/>
        <v/>
      </c>
      <c r="FUY82" s="123" t="str">
        <f t="shared" si="174"/>
        <v/>
      </c>
      <c r="FUZ82" s="123" t="str">
        <f t="shared" si="174"/>
        <v/>
      </c>
      <c r="FVA82" s="123" t="str">
        <f t="shared" si="174"/>
        <v/>
      </c>
      <c r="FVB82" s="123" t="str">
        <f t="shared" si="174"/>
        <v/>
      </c>
      <c r="FVC82" s="123" t="str">
        <f t="shared" si="174"/>
        <v/>
      </c>
      <c r="FVD82" s="123" t="str">
        <f t="shared" si="174"/>
        <v/>
      </c>
      <c r="FVE82" s="123" t="str">
        <f t="shared" si="174"/>
        <v/>
      </c>
      <c r="FVF82" s="123" t="str">
        <f t="shared" si="174"/>
        <v/>
      </c>
      <c r="FVG82" s="123" t="str">
        <f t="shared" si="174"/>
        <v/>
      </c>
      <c r="FVH82" s="123" t="str">
        <f t="shared" si="174"/>
        <v/>
      </c>
      <c r="FVI82" s="123" t="str">
        <f t="shared" si="174"/>
        <v/>
      </c>
      <c r="FVJ82" s="123" t="str">
        <f t="shared" si="174"/>
        <v/>
      </c>
      <c r="FVK82" s="123" t="str">
        <f t="shared" si="174"/>
        <v/>
      </c>
      <c r="FVL82" s="123" t="str">
        <f t="shared" si="174"/>
        <v/>
      </c>
      <c r="FVM82" s="123" t="str">
        <f t="shared" si="174"/>
        <v/>
      </c>
      <c r="FVN82" s="123" t="str">
        <f t="shared" si="174"/>
        <v/>
      </c>
      <c r="FVO82" s="123" t="str">
        <f t="shared" si="174"/>
        <v/>
      </c>
      <c r="FVP82" s="123" t="str">
        <f t="shared" si="174"/>
        <v/>
      </c>
      <c r="FVQ82" s="123" t="str">
        <f t="shared" si="174"/>
        <v/>
      </c>
      <c r="FVR82" s="123" t="str">
        <f t="shared" si="174"/>
        <v/>
      </c>
      <c r="FVS82" s="123" t="str">
        <f t="shared" si="174"/>
        <v/>
      </c>
      <c r="FVT82" s="123" t="str">
        <f t="shared" si="174"/>
        <v/>
      </c>
      <c r="FVU82" s="123" t="str">
        <f t="shared" si="174"/>
        <v/>
      </c>
      <c r="FVV82" s="123" t="str">
        <f t="shared" si="174"/>
        <v/>
      </c>
      <c r="FVW82" s="123" t="str">
        <f t="shared" si="174"/>
        <v/>
      </c>
      <c r="FVX82" s="123" t="str">
        <f t="shared" si="174"/>
        <v/>
      </c>
      <c r="FVY82" s="123" t="str">
        <f t="shared" si="174"/>
        <v/>
      </c>
      <c r="FVZ82" s="123" t="str">
        <f t="shared" si="174"/>
        <v/>
      </c>
      <c r="FWA82" s="123" t="str">
        <f t="shared" si="174"/>
        <v/>
      </c>
      <c r="FWB82" s="123" t="str">
        <f t="shared" si="174"/>
        <v/>
      </c>
      <c r="FWC82" s="123" t="str">
        <f t="shared" si="174"/>
        <v/>
      </c>
      <c r="FWD82" s="123" t="str">
        <f t="shared" si="174"/>
        <v/>
      </c>
      <c r="FWE82" s="123" t="str">
        <f t="shared" si="174"/>
        <v/>
      </c>
      <c r="FWF82" s="123" t="str">
        <f t="shared" si="174"/>
        <v/>
      </c>
      <c r="FWG82" s="123" t="str">
        <f t="shared" si="174"/>
        <v/>
      </c>
      <c r="FWH82" s="123" t="str">
        <f t="shared" si="174"/>
        <v/>
      </c>
      <c r="FWI82" s="123" t="str">
        <f t="shared" si="174"/>
        <v/>
      </c>
      <c r="FWJ82" s="123" t="str">
        <f t="shared" si="174"/>
        <v/>
      </c>
      <c r="FWK82" s="123" t="str">
        <f t="shared" si="174"/>
        <v/>
      </c>
      <c r="FWL82" s="123" t="str">
        <f t="shared" si="174"/>
        <v/>
      </c>
      <c r="FWM82" s="123" t="str">
        <f t="shared" si="174"/>
        <v/>
      </c>
      <c r="FWN82" s="123" t="str">
        <f t="shared" si="174"/>
        <v/>
      </c>
      <c r="FWO82" s="123" t="str">
        <f t="shared" si="174"/>
        <v/>
      </c>
      <c r="FWP82" s="123" t="str">
        <f t="shared" si="174"/>
        <v/>
      </c>
      <c r="FWQ82" s="123" t="str">
        <f t="shared" si="174"/>
        <v/>
      </c>
      <c r="FWR82" s="123" t="str">
        <f t="shared" si="174"/>
        <v/>
      </c>
      <c r="FWS82" s="123" t="str">
        <f t="shared" si="174"/>
        <v/>
      </c>
      <c r="FWT82" s="123" t="str">
        <f t="shared" si="174"/>
        <v/>
      </c>
      <c r="FWU82" s="123" t="str">
        <f t="shared" ref="FWU82:FZF82" si="175">IF(ISNUMBER(outYear),FWU50+FWU56+FWU62+FWU79,"")</f>
        <v/>
      </c>
      <c r="FWV82" s="123" t="str">
        <f t="shared" si="175"/>
        <v/>
      </c>
      <c r="FWW82" s="123" t="str">
        <f t="shared" si="175"/>
        <v/>
      </c>
      <c r="FWX82" s="123" t="str">
        <f t="shared" si="175"/>
        <v/>
      </c>
      <c r="FWY82" s="123" t="str">
        <f t="shared" si="175"/>
        <v/>
      </c>
      <c r="FWZ82" s="123" t="str">
        <f t="shared" si="175"/>
        <v/>
      </c>
      <c r="FXA82" s="123" t="str">
        <f t="shared" si="175"/>
        <v/>
      </c>
      <c r="FXB82" s="123" t="str">
        <f t="shared" si="175"/>
        <v/>
      </c>
      <c r="FXC82" s="123" t="str">
        <f t="shared" si="175"/>
        <v/>
      </c>
      <c r="FXD82" s="123" t="str">
        <f t="shared" si="175"/>
        <v/>
      </c>
      <c r="FXE82" s="123" t="str">
        <f t="shared" si="175"/>
        <v/>
      </c>
      <c r="FXF82" s="123" t="str">
        <f t="shared" si="175"/>
        <v/>
      </c>
      <c r="FXG82" s="123" t="str">
        <f t="shared" si="175"/>
        <v/>
      </c>
      <c r="FXH82" s="123" t="str">
        <f t="shared" si="175"/>
        <v/>
      </c>
      <c r="FXI82" s="123" t="str">
        <f t="shared" si="175"/>
        <v/>
      </c>
      <c r="FXJ82" s="123" t="str">
        <f t="shared" si="175"/>
        <v/>
      </c>
      <c r="FXK82" s="123" t="str">
        <f t="shared" si="175"/>
        <v/>
      </c>
      <c r="FXL82" s="123" t="str">
        <f t="shared" si="175"/>
        <v/>
      </c>
      <c r="FXM82" s="123" t="str">
        <f t="shared" si="175"/>
        <v/>
      </c>
      <c r="FXN82" s="123" t="str">
        <f t="shared" si="175"/>
        <v/>
      </c>
      <c r="FXO82" s="123" t="str">
        <f t="shared" si="175"/>
        <v/>
      </c>
      <c r="FXP82" s="123" t="str">
        <f t="shared" si="175"/>
        <v/>
      </c>
      <c r="FXQ82" s="123" t="str">
        <f t="shared" si="175"/>
        <v/>
      </c>
      <c r="FXR82" s="123" t="str">
        <f t="shared" si="175"/>
        <v/>
      </c>
      <c r="FXS82" s="123" t="str">
        <f t="shared" si="175"/>
        <v/>
      </c>
      <c r="FXT82" s="123" t="str">
        <f t="shared" si="175"/>
        <v/>
      </c>
      <c r="FXU82" s="123" t="str">
        <f t="shared" si="175"/>
        <v/>
      </c>
      <c r="FXV82" s="123" t="str">
        <f t="shared" si="175"/>
        <v/>
      </c>
      <c r="FXW82" s="123" t="str">
        <f t="shared" si="175"/>
        <v/>
      </c>
      <c r="FXX82" s="123" t="str">
        <f t="shared" si="175"/>
        <v/>
      </c>
      <c r="FXY82" s="123" t="str">
        <f t="shared" si="175"/>
        <v/>
      </c>
      <c r="FXZ82" s="123" t="str">
        <f t="shared" si="175"/>
        <v/>
      </c>
      <c r="FYA82" s="123" t="str">
        <f t="shared" si="175"/>
        <v/>
      </c>
      <c r="FYB82" s="123" t="str">
        <f t="shared" si="175"/>
        <v/>
      </c>
      <c r="FYC82" s="123" t="str">
        <f t="shared" si="175"/>
        <v/>
      </c>
      <c r="FYD82" s="123" t="str">
        <f t="shared" si="175"/>
        <v/>
      </c>
      <c r="FYE82" s="123" t="str">
        <f t="shared" si="175"/>
        <v/>
      </c>
      <c r="FYF82" s="123" t="str">
        <f t="shared" si="175"/>
        <v/>
      </c>
      <c r="FYG82" s="123" t="str">
        <f t="shared" si="175"/>
        <v/>
      </c>
      <c r="FYH82" s="123" t="str">
        <f t="shared" si="175"/>
        <v/>
      </c>
      <c r="FYI82" s="123" t="str">
        <f t="shared" si="175"/>
        <v/>
      </c>
      <c r="FYJ82" s="123" t="str">
        <f t="shared" si="175"/>
        <v/>
      </c>
      <c r="FYK82" s="123" t="str">
        <f t="shared" si="175"/>
        <v/>
      </c>
      <c r="FYL82" s="123" t="str">
        <f t="shared" si="175"/>
        <v/>
      </c>
      <c r="FYM82" s="123" t="str">
        <f t="shared" si="175"/>
        <v/>
      </c>
      <c r="FYN82" s="123" t="str">
        <f t="shared" si="175"/>
        <v/>
      </c>
      <c r="FYO82" s="123" t="str">
        <f t="shared" si="175"/>
        <v/>
      </c>
      <c r="FYP82" s="123" t="str">
        <f t="shared" si="175"/>
        <v/>
      </c>
      <c r="FYQ82" s="123" t="str">
        <f t="shared" si="175"/>
        <v/>
      </c>
      <c r="FYR82" s="123" t="str">
        <f t="shared" si="175"/>
        <v/>
      </c>
      <c r="FYS82" s="123" t="str">
        <f t="shared" si="175"/>
        <v/>
      </c>
      <c r="FYT82" s="123" t="str">
        <f t="shared" si="175"/>
        <v/>
      </c>
      <c r="FYU82" s="123" t="str">
        <f t="shared" si="175"/>
        <v/>
      </c>
      <c r="FYV82" s="123" t="str">
        <f t="shared" si="175"/>
        <v/>
      </c>
      <c r="FYW82" s="123" t="str">
        <f t="shared" si="175"/>
        <v/>
      </c>
      <c r="FYX82" s="123" t="str">
        <f t="shared" si="175"/>
        <v/>
      </c>
      <c r="FYY82" s="123" t="str">
        <f t="shared" si="175"/>
        <v/>
      </c>
      <c r="FYZ82" s="123" t="str">
        <f t="shared" si="175"/>
        <v/>
      </c>
      <c r="FZA82" s="123" t="str">
        <f t="shared" si="175"/>
        <v/>
      </c>
      <c r="FZB82" s="123" t="str">
        <f t="shared" si="175"/>
        <v/>
      </c>
      <c r="FZC82" s="123" t="str">
        <f t="shared" si="175"/>
        <v/>
      </c>
      <c r="FZD82" s="123" t="str">
        <f t="shared" si="175"/>
        <v/>
      </c>
      <c r="FZE82" s="123" t="str">
        <f t="shared" si="175"/>
        <v/>
      </c>
      <c r="FZF82" s="123" t="str">
        <f t="shared" si="175"/>
        <v/>
      </c>
      <c r="FZG82" s="123" t="str">
        <f t="shared" ref="FZG82:GBR82" si="176">IF(ISNUMBER(outYear),FZG50+FZG56+FZG62+FZG79,"")</f>
        <v/>
      </c>
      <c r="FZH82" s="123" t="str">
        <f t="shared" si="176"/>
        <v/>
      </c>
      <c r="FZI82" s="123" t="str">
        <f t="shared" si="176"/>
        <v/>
      </c>
      <c r="FZJ82" s="123" t="str">
        <f t="shared" si="176"/>
        <v/>
      </c>
      <c r="FZK82" s="123" t="str">
        <f t="shared" si="176"/>
        <v/>
      </c>
      <c r="FZL82" s="123" t="str">
        <f t="shared" si="176"/>
        <v/>
      </c>
      <c r="FZM82" s="123" t="str">
        <f t="shared" si="176"/>
        <v/>
      </c>
      <c r="FZN82" s="123" t="str">
        <f t="shared" si="176"/>
        <v/>
      </c>
      <c r="FZO82" s="123" t="str">
        <f t="shared" si="176"/>
        <v/>
      </c>
      <c r="FZP82" s="123" t="str">
        <f t="shared" si="176"/>
        <v/>
      </c>
      <c r="FZQ82" s="123" t="str">
        <f t="shared" si="176"/>
        <v/>
      </c>
      <c r="FZR82" s="123" t="str">
        <f t="shared" si="176"/>
        <v/>
      </c>
      <c r="FZS82" s="123" t="str">
        <f t="shared" si="176"/>
        <v/>
      </c>
      <c r="FZT82" s="123" t="str">
        <f t="shared" si="176"/>
        <v/>
      </c>
      <c r="FZU82" s="123" t="str">
        <f t="shared" si="176"/>
        <v/>
      </c>
      <c r="FZV82" s="123" t="str">
        <f t="shared" si="176"/>
        <v/>
      </c>
      <c r="FZW82" s="123" t="str">
        <f t="shared" si="176"/>
        <v/>
      </c>
      <c r="FZX82" s="123" t="str">
        <f t="shared" si="176"/>
        <v/>
      </c>
      <c r="FZY82" s="123" t="str">
        <f t="shared" si="176"/>
        <v/>
      </c>
      <c r="FZZ82" s="123" t="str">
        <f t="shared" si="176"/>
        <v/>
      </c>
      <c r="GAA82" s="123" t="str">
        <f t="shared" si="176"/>
        <v/>
      </c>
      <c r="GAB82" s="123" t="str">
        <f t="shared" si="176"/>
        <v/>
      </c>
      <c r="GAC82" s="123" t="str">
        <f t="shared" si="176"/>
        <v/>
      </c>
      <c r="GAD82" s="123" t="str">
        <f t="shared" si="176"/>
        <v/>
      </c>
      <c r="GAE82" s="123" t="str">
        <f t="shared" si="176"/>
        <v/>
      </c>
      <c r="GAF82" s="123" t="str">
        <f t="shared" si="176"/>
        <v/>
      </c>
      <c r="GAG82" s="123" t="str">
        <f t="shared" si="176"/>
        <v/>
      </c>
      <c r="GAH82" s="123" t="str">
        <f t="shared" si="176"/>
        <v/>
      </c>
      <c r="GAI82" s="123" t="str">
        <f t="shared" si="176"/>
        <v/>
      </c>
      <c r="GAJ82" s="123" t="str">
        <f t="shared" si="176"/>
        <v/>
      </c>
      <c r="GAK82" s="123" t="str">
        <f t="shared" si="176"/>
        <v/>
      </c>
      <c r="GAL82" s="123" t="str">
        <f t="shared" si="176"/>
        <v/>
      </c>
      <c r="GAM82" s="123" t="str">
        <f t="shared" si="176"/>
        <v/>
      </c>
      <c r="GAN82" s="123" t="str">
        <f t="shared" si="176"/>
        <v/>
      </c>
      <c r="GAO82" s="123" t="str">
        <f t="shared" si="176"/>
        <v/>
      </c>
      <c r="GAP82" s="123" t="str">
        <f t="shared" si="176"/>
        <v/>
      </c>
      <c r="GAQ82" s="123" t="str">
        <f t="shared" si="176"/>
        <v/>
      </c>
      <c r="GAR82" s="123" t="str">
        <f t="shared" si="176"/>
        <v/>
      </c>
      <c r="GAS82" s="123" t="str">
        <f t="shared" si="176"/>
        <v/>
      </c>
      <c r="GAT82" s="123" t="str">
        <f t="shared" si="176"/>
        <v/>
      </c>
      <c r="GAU82" s="123" t="str">
        <f t="shared" si="176"/>
        <v/>
      </c>
      <c r="GAV82" s="123" t="str">
        <f t="shared" si="176"/>
        <v/>
      </c>
      <c r="GAW82" s="123" t="str">
        <f t="shared" si="176"/>
        <v/>
      </c>
      <c r="GAX82" s="123" t="str">
        <f t="shared" si="176"/>
        <v/>
      </c>
      <c r="GAY82" s="123" t="str">
        <f t="shared" si="176"/>
        <v/>
      </c>
      <c r="GAZ82" s="123" t="str">
        <f t="shared" si="176"/>
        <v/>
      </c>
      <c r="GBA82" s="123" t="str">
        <f t="shared" si="176"/>
        <v/>
      </c>
      <c r="GBB82" s="123" t="str">
        <f t="shared" si="176"/>
        <v/>
      </c>
      <c r="GBC82" s="123" t="str">
        <f t="shared" si="176"/>
        <v/>
      </c>
      <c r="GBD82" s="123" t="str">
        <f t="shared" si="176"/>
        <v/>
      </c>
      <c r="GBE82" s="123" t="str">
        <f t="shared" si="176"/>
        <v/>
      </c>
      <c r="GBF82" s="123" t="str">
        <f t="shared" si="176"/>
        <v/>
      </c>
      <c r="GBG82" s="123" t="str">
        <f t="shared" si="176"/>
        <v/>
      </c>
      <c r="GBH82" s="123" t="str">
        <f t="shared" si="176"/>
        <v/>
      </c>
      <c r="GBI82" s="123" t="str">
        <f t="shared" si="176"/>
        <v/>
      </c>
      <c r="GBJ82" s="123" t="str">
        <f t="shared" si="176"/>
        <v/>
      </c>
      <c r="GBK82" s="123" t="str">
        <f t="shared" si="176"/>
        <v/>
      </c>
      <c r="GBL82" s="123" t="str">
        <f t="shared" si="176"/>
        <v/>
      </c>
      <c r="GBM82" s="123" t="str">
        <f t="shared" si="176"/>
        <v/>
      </c>
      <c r="GBN82" s="123" t="str">
        <f t="shared" si="176"/>
        <v/>
      </c>
      <c r="GBO82" s="123" t="str">
        <f t="shared" si="176"/>
        <v/>
      </c>
      <c r="GBP82" s="123" t="str">
        <f t="shared" si="176"/>
        <v/>
      </c>
      <c r="GBQ82" s="123" t="str">
        <f t="shared" si="176"/>
        <v/>
      </c>
      <c r="GBR82" s="123" t="str">
        <f t="shared" si="176"/>
        <v/>
      </c>
      <c r="GBS82" s="123" t="str">
        <f t="shared" ref="GBS82:GED82" si="177">IF(ISNUMBER(outYear),GBS50+GBS56+GBS62+GBS79,"")</f>
        <v/>
      </c>
      <c r="GBT82" s="123" t="str">
        <f t="shared" si="177"/>
        <v/>
      </c>
      <c r="GBU82" s="123" t="str">
        <f t="shared" si="177"/>
        <v/>
      </c>
      <c r="GBV82" s="123" t="str">
        <f t="shared" si="177"/>
        <v/>
      </c>
      <c r="GBW82" s="123" t="str">
        <f t="shared" si="177"/>
        <v/>
      </c>
      <c r="GBX82" s="123" t="str">
        <f t="shared" si="177"/>
        <v/>
      </c>
      <c r="GBY82" s="123" t="str">
        <f t="shared" si="177"/>
        <v/>
      </c>
      <c r="GBZ82" s="123" t="str">
        <f t="shared" si="177"/>
        <v/>
      </c>
      <c r="GCA82" s="123" t="str">
        <f t="shared" si="177"/>
        <v/>
      </c>
      <c r="GCB82" s="123" t="str">
        <f t="shared" si="177"/>
        <v/>
      </c>
      <c r="GCC82" s="123" t="str">
        <f t="shared" si="177"/>
        <v/>
      </c>
      <c r="GCD82" s="123" t="str">
        <f t="shared" si="177"/>
        <v/>
      </c>
      <c r="GCE82" s="123" t="str">
        <f t="shared" si="177"/>
        <v/>
      </c>
      <c r="GCF82" s="123" t="str">
        <f t="shared" si="177"/>
        <v/>
      </c>
      <c r="GCG82" s="123" t="str">
        <f t="shared" si="177"/>
        <v/>
      </c>
      <c r="GCH82" s="123" t="str">
        <f t="shared" si="177"/>
        <v/>
      </c>
      <c r="GCI82" s="123" t="str">
        <f t="shared" si="177"/>
        <v/>
      </c>
      <c r="GCJ82" s="123" t="str">
        <f t="shared" si="177"/>
        <v/>
      </c>
      <c r="GCK82" s="123" t="str">
        <f t="shared" si="177"/>
        <v/>
      </c>
      <c r="GCL82" s="123" t="str">
        <f t="shared" si="177"/>
        <v/>
      </c>
      <c r="GCM82" s="123" t="str">
        <f t="shared" si="177"/>
        <v/>
      </c>
      <c r="GCN82" s="123" t="str">
        <f t="shared" si="177"/>
        <v/>
      </c>
      <c r="GCO82" s="123" t="str">
        <f t="shared" si="177"/>
        <v/>
      </c>
      <c r="GCP82" s="123" t="str">
        <f t="shared" si="177"/>
        <v/>
      </c>
      <c r="GCQ82" s="123" t="str">
        <f t="shared" si="177"/>
        <v/>
      </c>
      <c r="GCR82" s="123" t="str">
        <f t="shared" si="177"/>
        <v/>
      </c>
      <c r="GCS82" s="123" t="str">
        <f t="shared" si="177"/>
        <v/>
      </c>
      <c r="GCT82" s="123" t="str">
        <f t="shared" si="177"/>
        <v/>
      </c>
      <c r="GCU82" s="123" t="str">
        <f t="shared" si="177"/>
        <v/>
      </c>
      <c r="GCV82" s="123" t="str">
        <f t="shared" si="177"/>
        <v/>
      </c>
      <c r="GCW82" s="123" t="str">
        <f t="shared" si="177"/>
        <v/>
      </c>
      <c r="GCX82" s="123" t="str">
        <f t="shared" si="177"/>
        <v/>
      </c>
      <c r="GCY82" s="123" t="str">
        <f t="shared" si="177"/>
        <v/>
      </c>
      <c r="GCZ82" s="123" t="str">
        <f t="shared" si="177"/>
        <v/>
      </c>
      <c r="GDA82" s="123" t="str">
        <f t="shared" si="177"/>
        <v/>
      </c>
      <c r="GDB82" s="123" t="str">
        <f t="shared" si="177"/>
        <v/>
      </c>
      <c r="GDC82" s="123" t="str">
        <f t="shared" si="177"/>
        <v/>
      </c>
      <c r="GDD82" s="123" t="str">
        <f t="shared" si="177"/>
        <v/>
      </c>
      <c r="GDE82" s="123" t="str">
        <f t="shared" si="177"/>
        <v/>
      </c>
      <c r="GDF82" s="123" t="str">
        <f t="shared" si="177"/>
        <v/>
      </c>
      <c r="GDG82" s="123" t="str">
        <f t="shared" si="177"/>
        <v/>
      </c>
      <c r="GDH82" s="123" t="str">
        <f t="shared" si="177"/>
        <v/>
      </c>
      <c r="GDI82" s="123" t="str">
        <f t="shared" si="177"/>
        <v/>
      </c>
      <c r="GDJ82" s="123" t="str">
        <f t="shared" si="177"/>
        <v/>
      </c>
      <c r="GDK82" s="123" t="str">
        <f t="shared" si="177"/>
        <v/>
      </c>
      <c r="GDL82" s="123" t="str">
        <f t="shared" si="177"/>
        <v/>
      </c>
      <c r="GDM82" s="123" t="str">
        <f t="shared" si="177"/>
        <v/>
      </c>
      <c r="GDN82" s="123" t="str">
        <f t="shared" si="177"/>
        <v/>
      </c>
      <c r="GDO82" s="123" t="str">
        <f t="shared" si="177"/>
        <v/>
      </c>
      <c r="GDP82" s="123" t="str">
        <f t="shared" si="177"/>
        <v/>
      </c>
      <c r="GDQ82" s="123" t="str">
        <f t="shared" si="177"/>
        <v/>
      </c>
      <c r="GDR82" s="123" t="str">
        <f t="shared" si="177"/>
        <v/>
      </c>
      <c r="GDS82" s="123" t="str">
        <f t="shared" si="177"/>
        <v/>
      </c>
      <c r="GDT82" s="123" t="str">
        <f t="shared" si="177"/>
        <v/>
      </c>
      <c r="GDU82" s="123" t="str">
        <f t="shared" si="177"/>
        <v/>
      </c>
      <c r="GDV82" s="123" t="str">
        <f t="shared" si="177"/>
        <v/>
      </c>
      <c r="GDW82" s="123" t="str">
        <f t="shared" si="177"/>
        <v/>
      </c>
      <c r="GDX82" s="123" t="str">
        <f t="shared" si="177"/>
        <v/>
      </c>
      <c r="GDY82" s="123" t="str">
        <f t="shared" si="177"/>
        <v/>
      </c>
      <c r="GDZ82" s="123" t="str">
        <f t="shared" si="177"/>
        <v/>
      </c>
      <c r="GEA82" s="123" t="str">
        <f t="shared" si="177"/>
        <v/>
      </c>
      <c r="GEB82" s="123" t="str">
        <f t="shared" si="177"/>
        <v/>
      </c>
      <c r="GEC82" s="123" t="str">
        <f t="shared" si="177"/>
        <v/>
      </c>
      <c r="GED82" s="123" t="str">
        <f t="shared" si="177"/>
        <v/>
      </c>
      <c r="GEE82" s="123" t="str">
        <f t="shared" ref="GEE82:GGP82" si="178">IF(ISNUMBER(outYear),GEE50+GEE56+GEE62+GEE79,"")</f>
        <v/>
      </c>
      <c r="GEF82" s="123" t="str">
        <f t="shared" si="178"/>
        <v/>
      </c>
      <c r="GEG82" s="123" t="str">
        <f t="shared" si="178"/>
        <v/>
      </c>
      <c r="GEH82" s="123" t="str">
        <f t="shared" si="178"/>
        <v/>
      </c>
      <c r="GEI82" s="123" t="str">
        <f t="shared" si="178"/>
        <v/>
      </c>
      <c r="GEJ82" s="123" t="str">
        <f t="shared" si="178"/>
        <v/>
      </c>
      <c r="GEK82" s="123" t="str">
        <f t="shared" si="178"/>
        <v/>
      </c>
      <c r="GEL82" s="123" t="str">
        <f t="shared" si="178"/>
        <v/>
      </c>
      <c r="GEM82" s="123" t="str">
        <f t="shared" si="178"/>
        <v/>
      </c>
      <c r="GEN82" s="123" t="str">
        <f t="shared" si="178"/>
        <v/>
      </c>
      <c r="GEO82" s="123" t="str">
        <f t="shared" si="178"/>
        <v/>
      </c>
      <c r="GEP82" s="123" t="str">
        <f t="shared" si="178"/>
        <v/>
      </c>
      <c r="GEQ82" s="123" t="str">
        <f t="shared" si="178"/>
        <v/>
      </c>
      <c r="GER82" s="123" t="str">
        <f t="shared" si="178"/>
        <v/>
      </c>
      <c r="GES82" s="123" t="str">
        <f t="shared" si="178"/>
        <v/>
      </c>
      <c r="GET82" s="123" t="str">
        <f t="shared" si="178"/>
        <v/>
      </c>
      <c r="GEU82" s="123" t="str">
        <f t="shared" si="178"/>
        <v/>
      </c>
      <c r="GEV82" s="123" t="str">
        <f t="shared" si="178"/>
        <v/>
      </c>
      <c r="GEW82" s="123" t="str">
        <f t="shared" si="178"/>
        <v/>
      </c>
      <c r="GEX82" s="123" t="str">
        <f t="shared" si="178"/>
        <v/>
      </c>
      <c r="GEY82" s="123" t="str">
        <f t="shared" si="178"/>
        <v/>
      </c>
      <c r="GEZ82" s="123" t="str">
        <f t="shared" si="178"/>
        <v/>
      </c>
      <c r="GFA82" s="123" t="str">
        <f t="shared" si="178"/>
        <v/>
      </c>
      <c r="GFB82" s="123" t="str">
        <f t="shared" si="178"/>
        <v/>
      </c>
      <c r="GFC82" s="123" t="str">
        <f t="shared" si="178"/>
        <v/>
      </c>
      <c r="GFD82" s="123" t="str">
        <f t="shared" si="178"/>
        <v/>
      </c>
      <c r="GFE82" s="123" t="str">
        <f t="shared" si="178"/>
        <v/>
      </c>
      <c r="GFF82" s="123" t="str">
        <f t="shared" si="178"/>
        <v/>
      </c>
      <c r="GFG82" s="123" t="str">
        <f t="shared" si="178"/>
        <v/>
      </c>
      <c r="GFH82" s="123" t="str">
        <f t="shared" si="178"/>
        <v/>
      </c>
      <c r="GFI82" s="123" t="str">
        <f t="shared" si="178"/>
        <v/>
      </c>
      <c r="GFJ82" s="123" t="str">
        <f t="shared" si="178"/>
        <v/>
      </c>
      <c r="GFK82" s="123" t="str">
        <f t="shared" si="178"/>
        <v/>
      </c>
      <c r="GFL82" s="123" t="str">
        <f t="shared" si="178"/>
        <v/>
      </c>
      <c r="GFM82" s="123" t="str">
        <f t="shared" si="178"/>
        <v/>
      </c>
      <c r="GFN82" s="123" t="str">
        <f t="shared" si="178"/>
        <v/>
      </c>
      <c r="GFO82" s="123" t="str">
        <f t="shared" si="178"/>
        <v/>
      </c>
      <c r="GFP82" s="123" t="str">
        <f t="shared" si="178"/>
        <v/>
      </c>
      <c r="GFQ82" s="123" t="str">
        <f t="shared" si="178"/>
        <v/>
      </c>
      <c r="GFR82" s="123" t="str">
        <f t="shared" si="178"/>
        <v/>
      </c>
      <c r="GFS82" s="123" t="str">
        <f t="shared" si="178"/>
        <v/>
      </c>
      <c r="GFT82" s="123" t="str">
        <f t="shared" si="178"/>
        <v/>
      </c>
      <c r="GFU82" s="123" t="str">
        <f t="shared" si="178"/>
        <v/>
      </c>
      <c r="GFV82" s="123" t="str">
        <f t="shared" si="178"/>
        <v/>
      </c>
      <c r="GFW82" s="123" t="str">
        <f t="shared" si="178"/>
        <v/>
      </c>
      <c r="GFX82" s="123" t="str">
        <f t="shared" si="178"/>
        <v/>
      </c>
      <c r="GFY82" s="123" t="str">
        <f t="shared" si="178"/>
        <v/>
      </c>
      <c r="GFZ82" s="123" t="str">
        <f t="shared" si="178"/>
        <v/>
      </c>
      <c r="GGA82" s="123" t="str">
        <f t="shared" si="178"/>
        <v/>
      </c>
      <c r="GGB82" s="123" t="str">
        <f t="shared" si="178"/>
        <v/>
      </c>
      <c r="GGC82" s="123" t="str">
        <f t="shared" si="178"/>
        <v/>
      </c>
      <c r="GGD82" s="123" t="str">
        <f t="shared" si="178"/>
        <v/>
      </c>
      <c r="GGE82" s="123" t="str">
        <f t="shared" si="178"/>
        <v/>
      </c>
      <c r="GGF82" s="123" t="str">
        <f t="shared" si="178"/>
        <v/>
      </c>
      <c r="GGG82" s="123" t="str">
        <f t="shared" si="178"/>
        <v/>
      </c>
      <c r="GGH82" s="123" t="str">
        <f t="shared" si="178"/>
        <v/>
      </c>
      <c r="GGI82" s="123" t="str">
        <f t="shared" si="178"/>
        <v/>
      </c>
      <c r="GGJ82" s="123" t="str">
        <f t="shared" si="178"/>
        <v/>
      </c>
      <c r="GGK82" s="123" t="str">
        <f t="shared" si="178"/>
        <v/>
      </c>
      <c r="GGL82" s="123" t="str">
        <f t="shared" si="178"/>
        <v/>
      </c>
      <c r="GGM82" s="123" t="str">
        <f t="shared" si="178"/>
        <v/>
      </c>
      <c r="GGN82" s="123" t="str">
        <f t="shared" si="178"/>
        <v/>
      </c>
      <c r="GGO82" s="123" t="str">
        <f t="shared" si="178"/>
        <v/>
      </c>
      <c r="GGP82" s="123" t="str">
        <f t="shared" si="178"/>
        <v/>
      </c>
      <c r="GGQ82" s="123" t="str">
        <f t="shared" ref="GGQ82:GJB82" si="179">IF(ISNUMBER(outYear),GGQ50+GGQ56+GGQ62+GGQ79,"")</f>
        <v/>
      </c>
      <c r="GGR82" s="123" t="str">
        <f t="shared" si="179"/>
        <v/>
      </c>
      <c r="GGS82" s="123" t="str">
        <f t="shared" si="179"/>
        <v/>
      </c>
      <c r="GGT82" s="123" t="str">
        <f t="shared" si="179"/>
        <v/>
      </c>
      <c r="GGU82" s="123" t="str">
        <f t="shared" si="179"/>
        <v/>
      </c>
      <c r="GGV82" s="123" t="str">
        <f t="shared" si="179"/>
        <v/>
      </c>
      <c r="GGW82" s="123" t="str">
        <f t="shared" si="179"/>
        <v/>
      </c>
      <c r="GGX82" s="123" t="str">
        <f t="shared" si="179"/>
        <v/>
      </c>
      <c r="GGY82" s="123" t="str">
        <f t="shared" si="179"/>
        <v/>
      </c>
      <c r="GGZ82" s="123" t="str">
        <f t="shared" si="179"/>
        <v/>
      </c>
      <c r="GHA82" s="123" t="str">
        <f t="shared" si="179"/>
        <v/>
      </c>
      <c r="GHB82" s="123" t="str">
        <f t="shared" si="179"/>
        <v/>
      </c>
      <c r="GHC82" s="123" t="str">
        <f t="shared" si="179"/>
        <v/>
      </c>
      <c r="GHD82" s="123" t="str">
        <f t="shared" si="179"/>
        <v/>
      </c>
      <c r="GHE82" s="123" t="str">
        <f t="shared" si="179"/>
        <v/>
      </c>
      <c r="GHF82" s="123" t="str">
        <f t="shared" si="179"/>
        <v/>
      </c>
      <c r="GHG82" s="123" t="str">
        <f t="shared" si="179"/>
        <v/>
      </c>
      <c r="GHH82" s="123" t="str">
        <f t="shared" si="179"/>
        <v/>
      </c>
      <c r="GHI82" s="123" t="str">
        <f t="shared" si="179"/>
        <v/>
      </c>
      <c r="GHJ82" s="123" t="str">
        <f t="shared" si="179"/>
        <v/>
      </c>
      <c r="GHK82" s="123" t="str">
        <f t="shared" si="179"/>
        <v/>
      </c>
      <c r="GHL82" s="123" t="str">
        <f t="shared" si="179"/>
        <v/>
      </c>
      <c r="GHM82" s="123" t="str">
        <f t="shared" si="179"/>
        <v/>
      </c>
      <c r="GHN82" s="123" t="str">
        <f t="shared" si="179"/>
        <v/>
      </c>
      <c r="GHO82" s="123" t="str">
        <f t="shared" si="179"/>
        <v/>
      </c>
      <c r="GHP82" s="123" t="str">
        <f t="shared" si="179"/>
        <v/>
      </c>
      <c r="GHQ82" s="123" t="str">
        <f t="shared" si="179"/>
        <v/>
      </c>
      <c r="GHR82" s="123" t="str">
        <f t="shared" si="179"/>
        <v/>
      </c>
      <c r="GHS82" s="123" t="str">
        <f t="shared" si="179"/>
        <v/>
      </c>
      <c r="GHT82" s="123" t="str">
        <f t="shared" si="179"/>
        <v/>
      </c>
      <c r="GHU82" s="123" t="str">
        <f t="shared" si="179"/>
        <v/>
      </c>
      <c r="GHV82" s="123" t="str">
        <f t="shared" si="179"/>
        <v/>
      </c>
      <c r="GHW82" s="123" t="str">
        <f t="shared" si="179"/>
        <v/>
      </c>
      <c r="GHX82" s="123" t="str">
        <f t="shared" si="179"/>
        <v/>
      </c>
      <c r="GHY82" s="123" t="str">
        <f t="shared" si="179"/>
        <v/>
      </c>
      <c r="GHZ82" s="123" t="str">
        <f t="shared" si="179"/>
        <v/>
      </c>
      <c r="GIA82" s="123" t="str">
        <f t="shared" si="179"/>
        <v/>
      </c>
      <c r="GIB82" s="123" t="str">
        <f t="shared" si="179"/>
        <v/>
      </c>
      <c r="GIC82" s="123" t="str">
        <f t="shared" si="179"/>
        <v/>
      </c>
      <c r="GID82" s="123" t="str">
        <f t="shared" si="179"/>
        <v/>
      </c>
      <c r="GIE82" s="123" t="str">
        <f t="shared" si="179"/>
        <v/>
      </c>
      <c r="GIF82" s="123" t="str">
        <f t="shared" si="179"/>
        <v/>
      </c>
      <c r="GIG82" s="123" t="str">
        <f t="shared" si="179"/>
        <v/>
      </c>
      <c r="GIH82" s="123" t="str">
        <f t="shared" si="179"/>
        <v/>
      </c>
      <c r="GII82" s="123" t="str">
        <f t="shared" si="179"/>
        <v/>
      </c>
      <c r="GIJ82" s="123" t="str">
        <f t="shared" si="179"/>
        <v/>
      </c>
      <c r="GIK82" s="123" t="str">
        <f t="shared" si="179"/>
        <v/>
      </c>
      <c r="GIL82" s="123" t="str">
        <f t="shared" si="179"/>
        <v/>
      </c>
      <c r="GIM82" s="123" t="str">
        <f t="shared" si="179"/>
        <v/>
      </c>
      <c r="GIN82" s="123" t="str">
        <f t="shared" si="179"/>
        <v/>
      </c>
      <c r="GIO82" s="123" t="str">
        <f t="shared" si="179"/>
        <v/>
      </c>
      <c r="GIP82" s="123" t="str">
        <f t="shared" si="179"/>
        <v/>
      </c>
      <c r="GIQ82" s="123" t="str">
        <f t="shared" si="179"/>
        <v/>
      </c>
      <c r="GIR82" s="123" t="str">
        <f t="shared" si="179"/>
        <v/>
      </c>
      <c r="GIS82" s="123" t="str">
        <f t="shared" si="179"/>
        <v/>
      </c>
      <c r="GIT82" s="123" t="str">
        <f t="shared" si="179"/>
        <v/>
      </c>
      <c r="GIU82" s="123" t="str">
        <f t="shared" si="179"/>
        <v/>
      </c>
      <c r="GIV82" s="123" t="str">
        <f t="shared" si="179"/>
        <v/>
      </c>
      <c r="GIW82" s="123" t="str">
        <f t="shared" si="179"/>
        <v/>
      </c>
      <c r="GIX82" s="123" t="str">
        <f t="shared" si="179"/>
        <v/>
      </c>
      <c r="GIY82" s="123" t="str">
        <f t="shared" si="179"/>
        <v/>
      </c>
      <c r="GIZ82" s="123" t="str">
        <f t="shared" si="179"/>
        <v/>
      </c>
      <c r="GJA82" s="123" t="str">
        <f t="shared" si="179"/>
        <v/>
      </c>
      <c r="GJB82" s="123" t="str">
        <f t="shared" si="179"/>
        <v/>
      </c>
      <c r="GJC82" s="123" t="str">
        <f t="shared" ref="GJC82:GLN82" si="180">IF(ISNUMBER(outYear),GJC50+GJC56+GJC62+GJC79,"")</f>
        <v/>
      </c>
      <c r="GJD82" s="123" t="str">
        <f t="shared" si="180"/>
        <v/>
      </c>
      <c r="GJE82" s="123" t="str">
        <f t="shared" si="180"/>
        <v/>
      </c>
      <c r="GJF82" s="123" t="str">
        <f t="shared" si="180"/>
        <v/>
      </c>
      <c r="GJG82" s="123" t="str">
        <f t="shared" si="180"/>
        <v/>
      </c>
      <c r="GJH82" s="123" t="str">
        <f t="shared" si="180"/>
        <v/>
      </c>
      <c r="GJI82" s="123" t="str">
        <f t="shared" si="180"/>
        <v/>
      </c>
      <c r="GJJ82" s="123" t="str">
        <f t="shared" si="180"/>
        <v/>
      </c>
      <c r="GJK82" s="123" t="str">
        <f t="shared" si="180"/>
        <v/>
      </c>
      <c r="GJL82" s="123" t="str">
        <f t="shared" si="180"/>
        <v/>
      </c>
      <c r="GJM82" s="123" t="str">
        <f t="shared" si="180"/>
        <v/>
      </c>
      <c r="GJN82" s="123" t="str">
        <f t="shared" si="180"/>
        <v/>
      </c>
      <c r="GJO82" s="123" t="str">
        <f t="shared" si="180"/>
        <v/>
      </c>
      <c r="GJP82" s="123" t="str">
        <f t="shared" si="180"/>
        <v/>
      </c>
      <c r="GJQ82" s="123" t="str">
        <f t="shared" si="180"/>
        <v/>
      </c>
      <c r="GJR82" s="123" t="str">
        <f t="shared" si="180"/>
        <v/>
      </c>
      <c r="GJS82" s="123" t="str">
        <f t="shared" si="180"/>
        <v/>
      </c>
      <c r="GJT82" s="123" t="str">
        <f t="shared" si="180"/>
        <v/>
      </c>
      <c r="GJU82" s="123" t="str">
        <f t="shared" si="180"/>
        <v/>
      </c>
      <c r="GJV82" s="123" t="str">
        <f t="shared" si="180"/>
        <v/>
      </c>
      <c r="GJW82" s="123" t="str">
        <f t="shared" si="180"/>
        <v/>
      </c>
      <c r="GJX82" s="123" t="str">
        <f t="shared" si="180"/>
        <v/>
      </c>
      <c r="GJY82" s="123" t="str">
        <f t="shared" si="180"/>
        <v/>
      </c>
      <c r="GJZ82" s="123" t="str">
        <f t="shared" si="180"/>
        <v/>
      </c>
      <c r="GKA82" s="123" t="str">
        <f t="shared" si="180"/>
        <v/>
      </c>
      <c r="GKB82" s="123" t="str">
        <f t="shared" si="180"/>
        <v/>
      </c>
      <c r="GKC82" s="123" t="str">
        <f t="shared" si="180"/>
        <v/>
      </c>
      <c r="GKD82" s="123" t="str">
        <f t="shared" si="180"/>
        <v/>
      </c>
      <c r="GKE82" s="123" t="str">
        <f t="shared" si="180"/>
        <v/>
      </c>
      <c r="GKF82" s="123" t="str">
        <f t="shared" si="180"/>
        <v/>
      </c>
      <c r="GKG82" s="123" t="str">
        <f t="shared" si="180"/>
        <v/>
      </c>
      <c r="GKH82" s="123" t="str">
        <f t="shared" si="180"/>
        <v/>
      </c>
      <c r="GKI82" s="123" t="str">
        <f t="shared" si="180"/>
        <v/>
      </c>
      <c r="GKJ82" s="123" t="str">
        <f t="shared" si="180"/>
        <v/>
      </c>
      <c r="GKK82" s="123" t="str">
        <f t="shared" si="180"/>
        <v/>
      </c>
      <c r="GKL82" s="123" t="str">
        <f t="shared" si="180"/>
        <v/>
      </c>
      <c r="GKM82" s="123" t="str">
        <f t="shared" si="180"/>
        <v/>
      </c>
      <c r="GKN82" s="123" t="str">
        <f t="shared" si="180"/>
        <v/>
      </c>
      <c r="GKO82" s="123" t="str">
        <f t="shared" si="180"/>
        <v/>
      </c>
      <c r="GKP82" s="123" t="str">
        <f t="shared" si="180"/>
        <v/>
      </c>
      <c r="GKQ82" s="123" t="str">
        <f t="shared" si="180"/>
        <v/>
      </c>
      <c r="GKR82" s="123" t="str">
        <f t="shared" si="180"/>
        <v/>
      </c>
      <c r="GKS82" s="123" t="str">
        <f t="shared" si="180"/>
        <v/>
      </c>
      <c r="GKT82" s="123" t="str">
        <f t="shared" si="180"/>
        <v/>
      </c>
      <c r="GKU82" s="123" t="str">
        <f t="shared" si="180"/>
        <v/>
      </c>
      <c r="GKV82" s="123" t="str">
        <f t="shared" si="180"/>
        <v/>
      </c>
      <c r="GKW82" s="123" t="str">
        <f t="shared" si="180"/>
        <v/>
      </c>
      <c r="GKX82" s="123" t="str">
        <f t="shared" si="180"/>
        <v/>
      </c>
      <c r="GKY82" s="123" t="str">
        <f t="shared" si="180"/>
        <v/>
      </c>
      <c r="GKZ82" s="123" t="str">
        <f t="shared" si="180"/>
        <v/>
      </c>
      <c r="GLA82" s="123" t="str">
        <f t="shared" si="180"/>
        <v/>
      </c>
      <c r="GLB82" s="123" t="str">
        <f t="shared" si="180"/>
        <v/>
      </c>
      <c r="GLC82" s="123" t="str">
        <f t="shared" si="180"/>
        <v/>
      </c>
      <c r="GLD82" s="123" t="str">
        <f t="shared" si="180"/>
        <v/>
      </c>
      <c r="GLE82" s="123" t="str">
        <f t="shared" si="180"/>
        <v/>
      </c>
      <c r="GLF82" s="123" t="str">
        <f t="shared" si="180"/>
        <v/>
      </c>
      <c r="GLG82" s="123" t="str">
        <f t="shared" si="180"/>
        <v/>
      </c>
      <c r="GLH82" s="123" t="str">
        <f t="shared" si="180"/>
        <v/>
      </c>
      <c r="GLI82" s="123" t="str">
        <f t="shared" si="180"/>
        <v/>
      </c>
      <c r="GLJ82" s="123" t="str">
        <f t="shared" si="180"/>
        <v/>
      </c>
      <c r="GLK82" s="123" t="str">
        <f t="shared" si="180"/>
        <v/>
      </c>
      <c r="GLL82" s="123" t="str">
        <f t="shared" si="180"/>
        <v/>
      </c>
      <c r="GLM82" s="123" t="str">
        <f t="shared" si="180"/>
        <v/>
      </c>
      <c r="GLN82" s="123" t="str">
        <f t="shared" si="180"/>
        <v/>
      </c>
      <c r="GLO82" s="123" t="str">
        <f t="shared" ref="GLO82:GNZ82" si="181">IF(ISNUMBER(outYear),GLO50+GLO56+GLO62+GLO79,"")</f>
        <v/>
      </c>
      <c r="GLP82" s="123" t="str">
        <f t="shared" si="181"/>
        <v/>
      </c>
      <c r="GLQ82" s="123" t="str">
        <f t="shared" si="181"/>
        <v/>
      </c>
      <c r="GLR82" s="123" t="str">
        <f t="shared" si="181"/>
        <v/>
      </c>
      <c r="GLS82" s="123" t="str">
        <f t="shared" si="181"/>
        <v/>
      </c>
      <c r="GLT82" s="123" t="str">
        <f t="shared" si="181"/>
        <v/>
      </c>
      <c r="GLU82" s="123" t="str">
        <f t="shared" si="181"/>
        <v/>
      </c>
      <c r="GLV82" s="123" t="str">
        <f t="shared" si="181"/>
        <v/>
      </c>
      <c r="GLW82" s="123" t="str">
        <f t="shared" si="181"/>
        <v/>
      </c>
      <c r="GLX82" s="123" t="str">
        <f t="shared" si="181"/>
        <v/>
      </c>
      <c r="GLY82" s="123" t="str">
        <f t="shared" si="181"/>
        <v/>
      </c>
      <c r="GLZ82" s="123" t="str">
        <f t="shared" si="181"/>
        <v/>
      </c>
      <c r="GMA82" s="123" t="str">
        <f t="shared" si="181"/>
        <v/>
      </c>
      <c r="GMB82" s="123" t="str">
        <f t="shared" si="181"/>
        <v/>
      </c>
      <c r="GMC82" s="123" t="str">
        <f t="shared" si="181"/>
        <v/>
      </c>
      <c r="GMD82" s="123" t="str">
        <f t="shared" si="181"/>
        <v/>
      </c>
      <c r="GME82" s="123" t="str">
        <f t="shared" si="181"/>
        <v/>
      </c>
      <c r="GMF82" s="123" t="str">
        <f t="shared" si="181"/>
        <v/>
      </c>
      <c r="GMG82" s="123" t="str">
        <f t="shared" si="181"/>
        <v/>
      </c>
      <c r="GMH82" s="123" t="str">
        <f t="shared" si="181"/>
        <v/>
      </c>
      <c r="GMI82" s="123" t="str">
        <f t="shared" si="181"/>
        <v/>
      </c>
      <c r="GMJ82" s="123" t="str">
        <f t="shared" si="181"/>
        <v/>
      </c>
      <c r="GMK82" s="123" t="str">
        <f t="shared" si="181"/>
        <v/>
      </c>
      <c r="GML82" s="123" t="str">
        <f t="shared" si="181"/>
        <v/>
      </c>
      <c r="GMM82" s="123" t="str">
        <f t="shared" si="181"/>
        <v/>
      </c>
      <c r="GMN82" s="123" t="str">
        <f t="shared" si="181"/>
        <v/>
      </c>
      <c r="GMO82" s="123" t="str">
        <f t="shared" si="181"/>
        <v/>
      </c>
      <c r="GMP82" s="123" t="str">
        <f t="shared" si="181"/>
        <v/>
      </c>
      <c r="GMQ82" s="123" t="str">
        <f t="shared" si="181"/>
        <v/>
      </c>
      <c r="GMR82" s="123" t="str">
        <f t="shared" si="181"/>
        <v/>
      </c>
      <c r="GMS82" s="123" t="str">
        <f t="shared" si="181"/>
        <v/>
      </c>
      <c r="GMT82" s="123" t="str">
        <f t="shared" si="181"/>
        <v/>
      </c>
      <c r="GMU82" s="123" t="str">
        <f t="shared" si="181"/>
        <v/>
      </c>
      <c r="GMV82" s="123" t="str">
        <f t="shared" si="181"/>
        <v/>
      </c>
      <c r="GMW82" s="123" t="str">
        <f t="shared" si="181"/>
        <v/>
      </c>
      <c r="GMX82" s="123" t="str">
        <f t="shared" si="181"/>
        <v/>
      </c>
      <c r="GMY82" s="123" t="str">
        <f t="shared" si="181"/>
        <v/>
      </c>
      <c r="GMZ82" s="123" t="str">
        <f t="shared" si="181"/>
        <v/>
      </c>
      <c r="GNA82" s="123" t="str">
        <f t="shared" si="181"/>
        <v/>
      </c>
      <c r="GNB82" s="123" t="str">
        <f t="shared" si="181"/>
        <v/>
      </c>
      <c r="GNC82" s="123" t="str">
        <f t="shared" si="181"/>
        <v/>
      </c>
      <c r="GND82" s="123" t="str">
        <f t="shared" si="181"/>
        <v/>
      </c>
      <c r="GNE82" s="123" t="str">
        <f t="shared" si="181"/>
        <v/>
      </c>
      <c r="GNF82" s="123" t="str">
        <f t="shared" si="181"/>
        <v/>
      </c>
      <c r="GNG82" s="123" t="str">
        <f t="shared" si="181"/>
        <v/>
      </c>
      <c r="GNH82" s="123" t="str">
        <f t="shared" si="181"/>
        <v/>
      </c>
      <c r="GNI82" s="123" t="str">
        <f t="shared" si="181"/>
        <v/>
      </c>
      <c r="GNJ82" s="123" t="str">
        <f t="shared" si="181"/>
        <v/>
      </c>
      <c r="GNK82" s="123" t="str">
        <f t="shared" si="181"/>
        <v/>
      </c>
      <c r="GNL82" s="123" t="str">
        <f t="shared" si="181"/>
        <v/>
      </c>
      <c r="GNM82" s="123" t="str">
        <f t="shared" si="181"/>
        <v/>
      </c>
      <c r="GNN82" s="123" t="str">
        <f t="shared" si="181"/>
        <v/>
      </c>
      <c r="GNO82" s="123" t="str">
        <f t="shared" si="181"/>
        <v/>
      </c>
      <c r="GNP82" s="123" t="str">
        <f t="shared" si="181"/>
        <v/>
      </c>
      <c r="GNQ82" s="123" t="str">
        <f t="shared" si="181"/>
        <v/>
      </c>
      <c r="GNR82" s="123" t="str">
        <f t="shared" si="181"/>
        <v/>
      </c>
      <c r="GNS82" s="123" t="str">
        <f t="shared" si="181"/>
        <v/>
      </c>
      <c r="GNT82" s="123" t="str">
        <f t="shared" si="181"/>
        <v/>
      </c>
      <c r="GNU82" s="123" t="str">
        <f t="shared" si="181"/>
        <v/>
      </c>
      <c r="GNV82" s="123" t="str">
        <f t="shared" si="181"/>
        <v/>
      </c>
      <c r="GNW82" s="123" t="str">
        <f t="shared" si="181"/>
        <v/>
      </c>
      <c r="GNX82" s="123" t="str">
        <f t="shared" si="181"/>
        <v/>
      </c>
      <c r="GNY82" s="123" t="str">
        <f t="shared" si="181"/>
        <v/>
      </c>
      <c r="GNZ82" s="123" t="str">
        <f t="shared" si="181"/>
        <v/>
      </c>
      <c r="GOA82" s="123" t="str">
        <f t="shared" ref="GOA82:GQL82" si="182">IF(ISNUMBER(outYear),GOA50+GOA56+GOA62+GOA79,"")</f>
        <v/>
      </c>
      <c r="GOB82" s="123" t="str">
        <f t="shared" si="182"/>
        <v/>
      </c>
      <c r="GOC82" s="123" t="str">
        <f t="shared" si="182"/>
        <v/>
      </c>
      <c r="GOD82" s="123" t="str">
        <f t="shared" si="182"/>
        <v/>
      </c>
      <c r="GOE82" s="123" t="str">
        <f t="shared" si="182"/>
        <v/>
      </c>
      <c r="GOF82" s="123" t="str">
        <f t="shared" si="182"/>
        <v/>
      </c>
      <c r="GOG82" s="123" t="str">
        <f t="shared" si="182"/>
        <v/>
      </c>
      <c r="GOH82" s="123" t="str">
        <f t="shared" si="182"/>
        <v/>
      </c>
      <c r="GOI82" s="123" t="str">
        <f t="shared" si="182"/>
        <v/>
      </c>
      <c r="GOJ82" s="123" t="str">
        <f t="shared" si="182"/>
        <v/>
      </c>
      <c r="GOK82" s="123" t="str">
        <f t="shared" si="182"/>
        <v/>
      </c>
      <c r="GOL82" s="123" t="str">
        <f t="shared" si="182"/>
        <v/>
      </c>
      <c r="GOM82" s="123" t="str">
        <f t="shared" si="182"/>
        <v/>
      </c>
      <c r="GON82" s="123" t="str">
        <f t="shared" si="182"/>
        <v/>
      </c>
      <c r="GOO82" s="123" t="str">
        <f t="shared" si="182"/>
        <v/>
      </c>
      <c r="GOP82" s="123" t="str">
        <f t="shared" si="182"/>
        <v/>
      </c>
      <c r="GOQ82" s="123" t="str">
        <f t="shared" si="182"/>
        <v/>
      </c>
      <c r="GOR82" s="123" t="str">
        <f t="shared" si="182"/>
        <v/>
      </c>
      <c r="GOS82" s="123" t="str">
        <f t="shared" si="182"/>
        <v/>
      </c>
      <c r="GOT82" s="123" t="str">
        <f t="shared" si="182"/>
        <v/>
      </c>
      <c r="GOU82" s="123" t="str">
        <f t="shared" si="182"/>
        <v/>
      </c>
      <c r="GOV82" s="123" t="str">
        <f t="shared" si="182"/>
        <v/>
      </c>
      <c r="GOW82" s="123" t="str">
        <f t="shared" si="182"/>
        <v/>
      </c>
      <c r="GOX82" s="123" t="str">
        <f t="shared" si="182"/>
        <v/>
      </c>
      <c r="GOY82" s="123" t="str">
        <f t="shared" si="182"/>
        <v/>
      </c>
      <c r="GOZ82" s="123" t="str">
        <f t="shared" si="182"/>
        <v/>
      </c>
      <c r="GPA82" s="123" t="str">
        <f t="shared" si="182"/>
        <v/>
      </c>
      <c r="GPB82" s="123" t="str">
        <f t="shared" si="182"/>
        <v/>
      </c>
      <c r="GPC82" s="123" t="str">
        <f t="shared" si="182"/>
        <v/>
      </c>
      <c r="GPD82" s="123" t="str">
        <f t="shared" si="182"/>
        <v/>
      </c>
      <c r="GPE82" s="123" t="str">
        <f t="shared" si="182"/>
        <v/>
      </c>
      <c r="GPF82" s="123" t="str">
        <f t="shared" si="182"/>
        <v/>
      </c>
      <c r="GPG82" s="123" t="str">
        <f t="shared" si="182"/>
        <v/>
      </c>
      <c r="GPH82" s="123" t="str">
        <f t="shared" si="182"/>
        <v/>
      </c>
      <c r="GPI82" s="123" t="str">
        <f t="shared" si="182"/>
        <v/>
      </c>
      <c r="GPJ82" s="123" t="str">
        <f t="shared" si="182"/>
        <v/>
      </c>
      <c r="GPK82" s="123" t="str">
        <f t="shared" si="182"/>
        <v/>
      </c>
      <c r="GPL82" s="123" t="str">
        <f t="shared" si="182"/>
        <v/>
      </c>
      <c r="GPM82" s="123" t="str">
        <f t="shared" si="182"/>
        <v/>
      </c>
      <c r="GPN82" s="123" t="str">
        <f t="shared" si="182"/>
        <v/>
      </c>
      <c r="GPO82" s="123" t="str">
        <f t="shared" si="182"/>
        <v/>
      </c>
      <c r="GPP82" s="123" t="str">
        <f t="shared" si="182"/>
        <v/>
      </c>
      <c r="GPQ82" s="123" t="str">
        <f t="shared" si="182"/>
        <v/>
      </c>
      <c r="GPR82" s="123" t="str">
        <f t="shared" si="182"/>
        <v/>
      </c>
      <c r="GPS82" s="123" t="str">
        <f t="shared" si="182"/>
        <v/>
      </c>
      <c r="GPT82" s="123" t="str">
        <f t="shared" si="182"/>
        <v/>
      </c>
      <c r="GPU82" s="123" t="str">
        <f t="shared" si="182"/>
        <v/>
      </c>
      <c r="GPV82" s="123" t="str">
        <f t="shared" si="182"/>
        <v/>
      </c>
      <c r="GPW82" s="123" t="str">
        <f t="shared" si="182"/>
        <v/>
      </c>
      <c r="GPX82" s="123" t="str">
        <f t="shared" si="182"/>
        <v/>
      </c>
      <c r="GPY82" s="123" t="str">
        <f t="shared" si="182"/>
        <v/>
      </c>
      <c r="GPZ82" s="123" t="str">
        <f t="shared" si="182"/>
        <v/>
      </c>
      <c r="GQA82" s="123" t="str">
        <f t="shared" si="182"/>
        <v/>
      </c>
      <c r="GQB82" s="123" t="str">
        <f t="shared" si="182"/>
        <v/>
      </c>
      <c r="GQC82" s="123" t="str">
        <f t="shared" si="182"/>
        <v/>
      </c>
      <c r="GQD82" s="123" t="str">
        <f t="shared" si="182"/>
        <v/>
      </c>
      <c r="GQE82" s="123" t="str">
        <f t="shared" si="182"/>
        <v/>
      </c>
      <c r="GQF82" s="123" t="str">
        <f t="shared" si="182"/>
        <v/>
      </c>
      <c r="GQG82" s="123" t="str">
        <f t="shared" si="182"/>
        <v/>
      </c>
      <c r="GQH82" s="123" t="str">
        <f t="shared" si="182"/>
        <v/>
      </c>
      <c r="GQI82" s="123" t="str">
        <f t="shared" si="182"/>
        <v/>
      </c>
      <c r="GQJ82" s="123" t="str">
        <f t="shared" si="182"/>
        <v/>
      </c>
      <c r="GQK82" s="123" t="str">
        <f t="shared" si="182"/>
        <v/>
      </c>
      <c r="GQL82" s="123" t="str">
        <f t="shared" si="182"/>
        <v/>
      </c>
      <c r="GQM82" s="123" t="str">
        <f t="shared" ref="GQM82:GSX82" si="183">IF(ISNUMBER(outYear),GQM50+GQM56+GQM62+GQM79,"")</f>
        <v/>
      </c>
      <c r="GQN82" s="123" t="str">
        <f t="shared" si="183"/>
        <v/>
      </c>
      <c r="GQO82" s="123" t="str">
        <f t="shared" si="183"/>
        <v/>
      </c>
      <c r="GQP82" s="123" t="str">
        <f t="shared" si="183"/>
        <v/>
      </c>
      <c r="GQQ82" s="123" t="str">
        <f t="shared" si="183"/>
        <v/>
      </c>
      <c r="GQR82" s="123" t="str">
        <f t="shared" si="183"/>
        <v/>
      </c>
      <c r="GQS82" s="123" t="str">
        <f t="shared" si="183"/>
        <v/>
      </c>
      <c r="GQT82" s="123" t="str">
        <f t="shared" si="183"/>
        <v/>
      </c>
      <c r="GQU82" s="123" t="str">
        <f t="shared" si="183"/>
        <v/>
      </c>
      <c r="GQV82" s="123" t="str">
        <f t="shared" si="183"/>
        <v/>
      </c>
      <c r="GQW82" s="123" t="str">
        <f t="shared" si="183"/>
        <v/>
      </c>
      <c r="GQX82" s="123" t="str">
        <f t="shared" si="183"/>
        <v/>
      </c>
      <c r="GQY82" s="123" t="str">
        <f t="shared" si="183"/>
        <v/>
      </c>
      <c r="GQZ82" s="123" t="str">
        <f t="shared" si="183"/>
        <v/>
      </c>
      <c r="GRA82" s="123" t="str">
        <f t="shared" si="183"/>
        <v/>
      </c>
      <c r="GRB82" s="123" t="str">
        <f t="shared" si="183"/>
        <v/>
      </c>
      <c r="GRC82" s="123" t="str">
        <f t="shared" si="183"/>
        <v/>
      </c>
      <c r="GRD82" s="123" t="str">
        <f t="shared" si="183"/>
        <v/>
      </c>
      <c r="GRE82" s="123" t="str">
        <f t="shared" si="183"/>
        <v/>
      </c>
      <c r="GRF82" s="123" t="str">
        <f t="shared" si="183"/>
        <v/>
      </c>
      <c r="GRG82" s="123" t="str">
        <f t="shared" si="183"/>
        <v/>
      </c>
      <c r="GRH82" s="123" t="str">
        <f t="shared" si="183"/>
        <v/>
      </c>
      <c r="GRI82" s="123" t="str">
        <f t="shared" si="183"/>
        <v/>
      </c>
      <c r="GRJ82" s="123" t="str">
        <f t="shared" si="183"/>
        <v/>
      </c>
      <c r="GRK82" s="123" t="str">
        <f t="shared" si="183"/>
        <v/>
      </c>
      <c r="GRL82" s="123" t="str">
        <f t="shared" si="183"/>
        <v/>
      </c>
      <c r="GRM82" s="123" t="str">
        <f t="shared" si="183"/>
        <v/>
      </c>
      <c r="GRN82" s="123" t="str">
        <f t="shared" si="183"/>
        <v/>
      </c>
      <c r="GRO82" s="123" t="str">
        <f t="shared" si="183"/>
        <v/>
      </c>
      <c r="GRP82" s="123" t="str">
        <f t="shared" si="183"/>
        <v/>
      </c>
      <c r="GRQ82" s="123" t="str">
        <f t="shared" si="183"/>
        <v/>
      </c>
      <c r="GRR82" s="123" t="str">
        <f t="shared" si="183"/>
        <v/>
      </c>
      <c r="GRS82" s="123" t="str">
        <f t="shared" si="183"/>
        <v/>
      </c>
      <c r="GRT82" s="123" t="str">
        <f t="shared" si="183"/>
        <v/>
      </c>
      <c r="GRU82" s="123" t="str">
        <f t="shared" si="183"/>
        <v/>
      </c>
      <c r="GRV82" s="123" t="str">
        <f t="shared" si="183"/>
        <v/>
      </c>
      <c r="GRW82" s="123" t="str">
        <f t="shared" si="183"/>
        <v/>
      </c>
      <c r="GRX82" s="123" t="str">
        <f t="shared" si="183"/>
        <v/>
      </c>
      <c r="GRY82" s="123" t="str">
        <f t="shared" si="183"/>
        <v/>
      </c>
      <c r="GRZ82" s="123" t="str">
        <f t="shared" si="183"/>
        <v/>
      </c>
      <c r="GSA82" s="123" t="str">
        <f t="shared" si="183"/>
        <v/>
      </c>
      <c r="GSB82" s="123" t="str">
        <f t="shared" si="183"/>
        <v/>
      </c>
      <c r="GSC82" s="123" t="str">
        <f t="shared" si="183"/>
        <v/>
      </c>
      <c r="GSD82" s="123" t="str">
        <f t="shared" si="183"/>
        <v/>
      </c>
      <c r="GSE82" s="123" t="str">
        <f t="shared" si="183"/>
        <v/>
      </c>
      <c r="GSF82" s="123" t="str">
        <f t="shared" si="183"/>
        <v/>
      </c>
      <c r="GSG82" s="123" t="str">
        <f t="shared" si="183"/>
        <v/>
      </c>
      <c r="GSH82" s="123" t="str">
        <f t="shared" si="183"/>
        <v/>
      </c>
      <c r="GSI82" s="123" t="str">
        <f t="shared" si="183"/>
        <v/>
      </c>
      <c r="GSJ82" s="123" t="str">
        <f t="shared" si="183"/>
        <v/>
      </c>
      <c r="GSK82" s="123" t="str">
        <f t="shared" si="183"/>
        <v/>
      </c>
      <c r="GSL82" s="123" t="str">
        <f t="shared" si="183"/>
        <v/>
      </c>
      <c r="GSM82" s="123" t="str">
        <f t="shared" si="183"/>
        <v/>
      </c>
      <c r="GSN82" s="123" t="str">
        <f t="shared" si="183"/>
        <v/>
      </c>
      <c r="GSO82" s="123" t="str">
        <f t="shared" si="183"/>
        <v/>
      </c>
      <c r="GSP82" s="123" t="str">
        <f t="shared" si="183"/>
        <v/>
      </c>
      <c r="GSQ82" s="123" t="str">
        <f t="shared" si="183"/>
        <v/>
      </c>
      <c r="GSR82" s="123" t="str">
        <f t="shared" si="183"/>
        <v/>
      </c>
      <c r="GSS82" s="123" t="str">
        <f t="shared" si="183"/>
        <v/>
      </c>
      <c r="GST82" s="123" t="str">
        <f t="shared" si="183"/>
        <v/>
      </c>
      <c r="GSU82" s="123" t="str">
        <f t="shared" si="183"/>
        <v/>
      </c>
      <c r="GSV82" s="123" t="str">
        <f t="shared" si="183"/>
        <v/>
      </c>
      <c r="GSW82" s="123" t="str">
        <f t="shared" si="183"/>
        <v/>
      </c>
      <c r="GSX82" s="123" t="str">
        <f t="shared" si="183"/>
        <v/>
      </c>
      <c r="GSY82" s="123" t="str">
        <f t="shared" ref="GSY82:GVJ82" si="184">IF(ISNUMBER(outYear),GSY50+GSY56+GSY62+GSY79,"")</f>
        <v/>
      </c>
      <c r="GSZ82" s="123" t="str">
        <f t="shared" si="184"/>
        <v/>
      </c>
      <c r="GTA82" s="123" t="str">
        <f t="shared" si="184"/>
        <v/>
      </c>
      <c r="GTB82" s="123" t="str">
        <f t="shared" si="184"/>
        <v/>
      </c>
      <c r="GTC82" s="123" t="str">
        <f t="shared" si="184"/>
        <v/>
      </c>
      <c r="GTD82" s="123" t="str">
        <f t="shared" si="184"/>
        <v/>
      </c>
      <c r="GTE82" s="123" t="str">
        <f t="shared" si="184"/>
        <v/>
      </c>
      <c r="GTF82" s="123" t="str">
        <f t="shared" si="184"/>
        <v/>
      </c>
      <c r="GTG82" s="123" t="str">
        <f t="shared" si="184"/>
        <v/>
      </c>
      <c r="GTH82" s="123" t="str">
        <f t="shared" si="184"/>
        <v/>
      </c>
      <c r="GTI82" s="123" t="str">
        <f t="shared" si="184"/>
        <v/>
      </c>
      <c r="GTJ82" s="123" t="str">
        <f t="shared" si="184"/>
        <v/>
      </c>
      <c r="GTK82" s="123" t="str">
        <f t="shared" si="184"/>
        <v/>
      </c>
      <c r="GTL82" s="123" t="str">
        <f t="shared" si="184"/>
        <v/>
      </c>
      <c r="GTM82" s="123" t="str">
        <f t="shared" si="184"/>
        <v/>
      </c>
      <c r="GTN82" s="123" t="str">
        <f t="shared" si="184"/>
        <v/>
      </c>
      <c r="GTO82" s="123" t="str">
        <f t="shared" si="184"/>
        <v/>
      </c>
      <c r="GTP82" s="123" t="str">
        <f t="shared" si="184"/>
        <v/>
      </c>
      <c r="GTQ82" s="123" t="str">
        <f t="shared" si="184"/>
        <v/>
      </c>
      <c r="GTR82" s="123" t="str">
        <f t="shared" si="184"/>
        <v/>
      </c>
      <c r="GTS82" s="123" t="str">
        <f t="shared" si="184"/>
        <v/>
      </c>
      <c r="GTT82" s="123" t="str">
        <f t="shared" si="184"/>
        <v/>
      </c>
      <c r="GTU82" s="123" t="str">
        <f t="shared" si="184"/>
        <v/>
      </c>
      <c r="GTV82" s="123" t="str">
        <f t="shared" si="184"/>
        <v/>
      </c>
      <c r="GTW82" s="123" t="str">
        <f t="shared" si="184"/>
        <v/>
      </c>
      <c r="GTX82" s="123" t="str">
        <f t="shared" si="184"/>
        <v/>
      </c>
      <c r="GTY82" s="123" t="str">
        <f t="shared" si="184"/>
        <v/>
      </c>
      <c r="GTZ82" s="123" t="str">
        <f t="shared" si="184"/>
        <v/>
      </c>
      <c r="GUA82" s="123" t="str">
        <f t="shared" si="184"/>
        <v/>
      </c>
      <c r="GUB82" s="123" t="str">
        <f t="shared" si="184"/>
        <v/>
      </c>
      <c r="GUC82" s="123" t="str">
        <f t="shared" si="184"/>
        <v/>
      </c>
      <c r="GUD82" s="123" t="str">
        <f t="shared" si="184"/>
        <v/>
      </c>
      <c r="GUE82" s="123" t="str">
        <f t="shared" si="184"/>
        <v/>
      </c>
      <c r="GUF82" s="123" t="str">
        <f t="shared" si="184"/>
        <v/>
      </c>
      <c r="GUG82" s="123" t="str">
        <f t="shared" si="184"/>
        <v/>
      </c>
      <c r="GUH82" s="123" t="str">
        <f t="shared" si="184"/>
        <v/>
      </c>
      <c r="GUI82" s="123" t="str">
        <f t="shared" si="184"/>
        <v/>
      </c>
      <c r="GUJ82" s="123" t="str">
        <f t="shared" si="184"/>
        <v/>
      </c>
      <c r="GUK82" s="123" t="str">
        <f t="shared" si="184"/>
        <v/>
      </c>
      <c r="GUL82" s="123" t="str">
        <f t="shared" si="184"/>
        <v/>
      </c>
      <c r="GUM82" s="123" t="str">
        <f t="shared" si="184"/>
        <v/>
      </c>
      <c r="GUN82" s="123" t="str">
        <f t="shared" si="184"/>
        <v/>
      </c>
      <c r="GUO82" s="123" t="str">
        <f t="shared" si="184"/>
        <v/>
      </c>
      <c r="GUP82" s="123" t="str">
        <f t="shared" si="184"/>
        <v/>
      </c>
      <c r="GUQ82" s="123" t="str">
        <f t="shared" si="184"/>
        <v/>
      </c>
      <c r="GUR82" s="123" t="str">
        <f t="shared" si="184"/>
        <v/>
      </c>
      <c r="GUS82" s="123" t="str">
        <f t="shared" si="184"/>
        <v/>
      </c>
      <c r="GUT82" s="123" t="str">
        <f t="shared" si="184"/>
        <v/>
      </c>
      <c r="GUU82" s="123" t="str">
        <f t="shared" si="184"/>
        <v/>
      </c>
      <c r="GUV82" s="123" t="str">
        <f t="shared" si="184"/>
        <v/>
      </c>
      <c r="GUW82" s="123" t="str">
        <f t="shared" si="184"/>
        <v/>
      </c>
      <c r="GUX82" s="123" t="str">
        <f t="shared" si="184"/>
        <v/>
      </c>
      <c r="GUY82" s="123" t="str">
        <f t="shared" si="184"/>
        <v/>
      </c>
      <c r="GUZ82" s="123" t="str">
        <f t="shared" si="184"/>
        <v/>
      </c>
      <c r="GVA82" s="123" t="str">
        <f t="shared" si="184"/>
        <v/>
      </c>
      <c r="GVB82" s="123" t="str">
        <f t="shared" si="184"/>
        <v/>
      </c>
      <c r="GVC82" s="123" t="str">
        <f t="shared" si="184"/>
        <v/>
      </c>
      <c r="GVD82" s="123" t="str">
        <f t="shared" si="184"/>
        <v/>
      </c>
      <c r="GVE82" s="123" t="str">
        <f t="shared" si="184"/>
        <v/>
      </c>
      <c r="GVF82" s="123" t="str">
        <f t="shared" si="184"/>
        <v/>
      </c>
      <c r="GVG82" s="123" t="str">
        <f t="shared" si="184"/>
        <v/>
      </c>
      <c r="GVH82" s="123" t="str">
        <f t="shared" si="184"/>
        <v/>
      </c>
      <c r="GVI82" s="123" t="str">
        <f t="shared" si="184"/>
        <v/>
      </c>
      <c r="GVJ82" s="123" t="str">
        <f t="shared" si="184"/>
        <v/>
      </c>
      <c r="GVK82" s="123" t="str">
        <f t="shared" ref="GVK82:GXV82" si="185">IF(ISNUMBER(outYear),GVK50+GVK56+GVK62+GVK79,"")</f>
        <v/>
      </c>
      <c r="GVL82" s="123" t="str">
        <f t="shared" si="185"/>
        <v/>
      </c>
      <c r="GVM82" s="123" t="str">
        <f t="shared" si="185"/>
        <v/>
      </c>
      <c r="GVN82" s="123" t="str">
        <f t="shared" si="185"/>
        <v/>
      </c>
      <c r="GVO82" s="123" t="str">
        <f t="shared" si="185"/>
        <v/>
      </c>
      <c r="GVP82" s="123" t="str">
        <f t="shared" si="185"/>
        <v/>
      </c>
      <c r="GVQ82" s="123" t="str">
        <f t="shared" si="185"/>
        <v/>
      </c>
      <c r="GVR82" s="123" t="str">
        <f t="shared" si="185"/>
        <v/>
      </c>
      <c r="GVS82" s="123" t="str">
        <f t="shared" si="185"/>
        <v/>
      </c>
      <c r="GVT82" s="123" t="str">
        <f t="shared" si="185"/>
        <v/>
      </c>
      <c r="GVU82" s="123" t="str">
        <f t="shared" si="185"/>
        <v/>
      </c>
      <c r="GVV82" s="123" t="str">
        <f t="shared" si="185"/>
        <v/>
      </c>
      <c r="GVW82" s="123" t="str">
        <f t="shared" si="185"/>
        <v/>
      </c>
      <c r="GVX82" s="123" t="str">
        <f t="shared" si="185"/>
        <v/>
      </c>
      <c r="GVY82" s="123" t="str">
        <f t="shared" si="185"/>
        <v/>
      </c>
      <c r="GVZ82" s="123" t="str">
        <f t="shared" si="185"/>
        <v/>
      </c>
      <c r="GWA82" s="123" t="str">
        <f t="shared" si="185"/>
        <v/>
      </c>
      <c r="GWB82" s="123" t="str">
        <f t="shared" si="185"/>
        <v/>
      </c>
      <c r="GWC82" s="123" t="str">
        <f t="shared" si="185"/>
        <v/>
      </c>
      <c r="GWD82" s="123" t="str">
        <f t="shared" si="185"/>
        <v/>
      </c>
      <c r="GWE82" s="123" t="str">
        <f t="shared" si="185"/>
        <v/>
      </c>
      <c r="GWF82" s="123" t="str">
        <f t="shared" si="185"/>
        <v/>
      </c>
      <c r="GWG82" s="123" t="str">
        <f t="shared" si="185"/>
        <v/>
      </c>
      <c r="GWH82" s="123" t="str">
        <f t="shared" si="185"/>
        <v/>
      </c>
      <c r="GWI82" s="123" t="str">
        <f t="shared" si="185"/>
        <v/>
      </c>
      <c r="GWJ82" s="123" t="str">
        <f t="shared" si="185"/>
        <v/>
      </c>
      <c r="GWK82" s="123" t="str">
        <f t="shared" si="185"/>
        <v/>
      </c>
      <c r="GWL82" s="123" t="str">
        <f t="shared" si="185"/>
        <v/>
      </c>
      <c r="GWM82" s="123" t="str">
        <f t="shared" si="185"/>
        <v/>
      </c>
      <c r="GWN82" s="123" t="str">
        <f t="shared" si="185"/>
        <v/>
      </c>
      <c r="GWO82" s="123" t="str">
        <f t="shared" si="185"/>
        <v/>
      </c>
      <c r="GWP82" s="123" t="str">
        <f t="shared" si="185"/>
        <v/>
      </c>
      <c r="GWQ82" s="123" t="str">
        <f t="shared" si="185"/>
        <v/>
      </c>
      <c r="GWR82" s="123" t="str">
        <f t="shared" si="185"/>
        <v/>
      </c>
      <c r="GWS82" s="123" t="str">
        <f t="shared" si="185"/>
        <v/>
      </c>
      <c r="GWT82" s="123" t="str">
        <f t="shared" si="185"/>
        <v/>
      </c>
      <c r="GWU82" s="123" t="str">
        <f t="shared" si="185"/>
        <v/>
      </c>
      <c r="GWV82" s="123" t="str">
        <f t="shared" si="185"/>
        <v/>
      </c>
      <c r="GWW82" s="123" t="str">
        <f t="shared" si="185"/>
        <v/>
      </c>
      <c r="GWX82" s="123" t="str">
        <f t="shared" si="185"/>
        <v/>
      </c>
      <c r="GWY82" s="123" t="str">
        <f t="shared" si="185"/>
        <v/>
      </c>
      <c r="GWZ82" s="123" t="str">
        <f t="shared" si="185"/>
        <v/>
      </c>
      <c r="GXA82" s="123" t="str">
        <f t="shared" si="185"/>
        <v/>
      </c>
      <c r="GXB82" s="123" t="str">
        <f t="shared" si="185"/>
        <v/>
      </c>
      <c r="GXC82" s="123" t="str">
        <f t="shared" si="185"/>
        <v/>
      </c>
      <c r="GXD82" s="123" t="str">
        <f t="shared" si="185"/>
        <v/>
      </c>
      <c r="GXE82" s="123" t="str">
        <f t="shared" si="185"/>
        <v/>
      </c>
      <c r="GXF82" s="123" t="str">
        <f t="shared" si="185"/>
        <v/>
      </c>
      <c r="GXG82" s="123" t="str">
        <f t="shared" si="185"/>
        <v/>
      </c>
      <c r="GXH82" s="123" t="str">
        <f t="shared" si="185"/>
        <v/>
      </c>
      <c r="GXI82" s="123" t="str">
        <f t="shared" si="185"/>
        <v/>
      </c>
      <c r="GXJ82" s="123" t="str">
        <f t="shared" si="185"/>
        <v/>
      </c>
      <c r="GXK82" s="123" t="str">
        <f t="shared" si="185"/>
        <v/>
      </c>
      <c r="GXL82" s="123" t="str">
        <f t="shared" si="185"/>
        <v/>
      </c>
      <c r="GXM82" s="123" t="str">
        <f t="shared" si="185"/>
        <v/>
      </c>
      <c r="GXN82" s="123" t="str">
        <f t="shared" si="185"/>
        <v/>
      </c>
      <c r="GXO82" s="123" t="str">
        <f t="shared" si="185"/>
        <v/>
      </c>
      <c r="GXP82" s="123" t="str">
        <f t="shared" si="185"/>
        <v/>
      </c>
      <c r="GXQ82" s="123" t="str">
        <f t="shared" si="185"/>
        <v/>
      </c>
      <c r="GXR82" s="123" t="str">
        <f t="shared" si="185"/>
        <v/>
      </c>
      <c r="GXS82" s="123" t="str">
        <f t="shared" si="185"/>
        <v/>
      </c>
      <c r="GXT82" s="123" t="str">
        <f t="shared" si="185"/>
        <v/>
      </c>
      <c r="GXU82" s="123" t="str">
        <f t="shared" si="185"/>
        <v/>
      </c>
      <c r="GXV82" s="123" t="str">
        <f t="shared" si="185"/>
        <v/>
      </c>
      <c r="GXW82" s="123" t="str">
        <f t="shared" ref="GXW82:HAH82" si="186">IF(ISNUMBER(outYear),GXW50+GXW56+GXW62+GXW79,"")</f>
        <v/>
      </c>
      <c r="GXX82" s="123" t="str">
        <f t="shared" si="186"/>
        <v/>
      </c>
      <c r="GXY82" s="123" t="str">
        <f t="shared" si="186"/>
        <v/>
      </c>
      <c r="GXZ82" s="123" t="str">
        <f t="shared" si="186"/>
        <v/>
      </c>
      <c r="GYA82" s="123" t="str">
        <f t="shared" si="186"/>
        <v/>
      </c>
      <c r="GYB82" s="123" t="str">
        <f t="shared" si="186"/>
        <v/>
      </c>
      <c r="GYC82" s="123" t="str">
        <f t="shared" si="186"/>
        <v/>
      </c>
      <c r="GYD82" s="123" t="str">
        <f t="shared" si="186"/>
        <v/>
      </c>
      <c r="GYE82" s="123" t="str">
        <f t="shared" si="186"/>
        <v/>
      </c>
      <c r="GYF82" s="123" t="str">
        <f t="shared" si="186"/>
        <v/>
      </c>
      <c r="GYG82" s="123" t="str">
        <f t="shared" si="186"/>
        <v/>
      </c>
      <c r="GYH82" s="123" t="str">
        <f t="shared" si="186"/>
        <v/>
      </c>
      <c r="GYI82" s="123" t="str">
        <f t="shared" si="186"/>
        <v/>
      </c>
      <c r="GYJ82" s="123" t="str">
        <f t="shared" si="186"/>
        <v/>
      </c>
      <c r="GYK82" s="123" t="str">
        <f t="shared" si="186"/>
        <v/>
      </c>
      <c r="GYL82" s="123" t="str">
        <f t="shared" si="186"/>
        <v/>
      </c>
      <c r="GYM82" s="123" t="str">
        <f t="shared" si="186"/>
        <v/>
      </c>
      <c r="GYN82" s="123" t="str">
        <f t="shared" si="186"/>
        <v/>
      </c>
      <c r="GYO82" s="123" t="str">
        <f t="shared" si="186"/>
        <v/>
      </c>
      <c r="GYP82" s="123" t="str">
        <f t="shared" si="186"/>
        <v/>
      </c>
      <c r="GYQ82" s="123" t="str">
        <f t="shared" si="186"/>
        <v/>
      </c>
      <c r="GYR82" s="123" t="str">
        <f t="shared" si="186"/>
        <v/>
      </c>
      <c r="GYS82" s="123" t="str">
        <f t="shared" si="186"/>
        <v/>
      </c>
      <c r="GYT82" s="123" t="str">
        <f t="shared" si="186"/>
        <v/>
      </c>
      <c r="GYU82" s="123" t="str">
        <f t="shared" si="186"/>
        <v/>
      </c>
      <c r="GYV82" s="123" t="str">
        <f t="shared" si="186"/>
        <v/>
      </c>
      <c r="GYW82" s="123" t="str">
        <f t="shared" si="186"/>
        <v/>
      </c>
      <c r="GYX82" s="123" t="str">
        <f t="shared" si="186"/>
        <v/>
      </c>
      <c r="GYY82" s="123" t="str">
        <f t="shared" si="186"/>
        <v/>
      </c>
      <c r="GYZ82" s="123" t="str">
        <f t="shared" si="186"/>
        <v/>
      </c>
      <c r="GZA82" s="123" t="str">
        <f t="shared" si="186"/>
        <v/>
      </c>
      <c r="GZB82" s="123" t="str">
        <f t="shared" si="186"/>
        <v/>
      </c>
      <c r="GZC82" s="123" t="str">
        <f t="shared" si="186"/>
        <v/>
      </c>
      <c r="GZD82" s="123" t="str">
        <f t="shared" si="186"/>
        <v/>
      </c>
      <c r="GZE82" s="123" t="str">
        <f t="shared" si="186"/>
        <v/>
      </c>
      <c r="GZF82" s="123" t="str">
        <f t="shared" si="186"/>
        <v/>
      </c>
      <c r="GZG82" s="123" t="str">
        <f t="shared" si="186"/>
        <v/>
      </c>
      <c r="GZH82" s="123" t="str">
        <f t="shared" si="186"/>
        <v/>
      </c>
      <c r="GZI82" s="123" t="str">
        <f t="shared" si="186"/>
        <v/>
      </c>
      <c r="GZJ82" s="123" t="str">
        <f t="shared" si="186"/>
        <v/>
      </c>
      <c r="GZK82" s="123" t="str">
        <f t="shared" si="186"/>
        <v/>
      </c>
      <c r="GZL82" s="123" t="str">
        <f t="shared" si="186"/>
        <v/>
      </c>
      <c r="GZM82" s="123" t="str">
        <f t="shared" si="186"/>
        <v/>
      </c>
      <c r="GZN82" s="123" t="str">
        <f t="shared" si="186"/>
        <v/>
      </c>
      <c r="GZO82" s="123" t="str">
        <f t="shared" si="186"/>
        <v/>
      </c>
      <c r="GZP82" s="123" t="str">
        <f t="shared" si="186"/>
        <v/>
      </c>
      <c r="GZQ82" s="123" t="str">
        <f t="shared" si="186"/>
        <v/>
      </c>
      <c r="GZR82" s="123" t="str">
        <f t="shared" si="186"/>
        <v/>
      </c>
      <c r="GZS82" s="123" t="str">
        <f t="shared" si="186"/>
        <v/>
      </c>
      <c r="GZT82" s="123" t="str">
        <f t="shared" si="186"/>
        <v/>
      </c>
      <c r="GZU82" s="123" t="str">
        <f t="shared" si="186"/>
        <v/>
      </c>
      <c r="GZV82" s="123" t="str">
        <f t="shared" si="186"/>
        <v/>
      </c>
      <c r="GZW82" s="123" t="str">
        <f t="shared" si="186"/>
        <v/>
      </c>
      <c r="GZX82" s="123" t="str">
        <f t="shared" si="186"/>
        <v/>
      </c>
      <c r="GZY82" s="123" t="str">
        <f t="shared" si="186"/>
        <v/>
      </c>
      <c r="GZZ82" s="123" t="str">
        <f t="shared" si="186"/>
        <v/>
      </c>
      <c r="HAA82" s="123" t="str">
        <f t="shared" si="186"/>
        <v/>
      </c>
      <c r="HAB82" s="123" t="str">
        <f t="shared" si="186"/>
        <v/>
      </c>
      <c r="HAC82" s="123" t="str">
        <f t="shared" si="186"/>
        <v/>
      </c>
      <c r="HAD82" s="123" t="str">
        <f t="shared" si="186"/>
        <v/>
      </c>
      <c r="HAE82" s="123" t="str">
        <f t="shared" si="186"/>
        <v/>
      </c>
      <c r="HAF82" s="123" t="str">
        <f t="shared" si="186"/>
        <v/>
      </c>
      <c r="HAG82" s="123" t="str">
        <f t="shared" si="186"/>
        <v/>
      </c>
      <c r="HAH82" s="123" t="str">
        <f t="shared" si="186"/>
        <v/>
      </c>
      <c r="HAI82" s="123" t="str">
        <f t="shared" ref="HAI82:HCT82" si="187">IF(ISNUMBER(outYear),HAI50+HAI56+HAI62+HAI79,"")</f>
        <v/>
      </c>
      <c r="HAJ82" s="123" t="str">
        <f t="shared" si="187"/>
        <v/>
      </c>
      <c r="HAK82" s="123" t="str">
        <f t="shared" si="187"/>
        <v/>
      </c>
      <c r="HAL82" s="123" t="str">
        <f t="shared" si="187"/>
        <v/>
      </c>
      <c r="HAM82" s="123" t="str">
        <f t="shared" si="187"/>
        <v/>
      </c>
      <c r="HAN82" s="123" t="str">
        <f t="shared" si="187"/>
        <v/>
      </c>
      <c r="HAO82" s="123" t="str">
        <f t="shared" si="187"/>
        <v/>
      </c>
      <c r="HAP82" s="123" t="str">
        <f t="shared" si="187"/>
        <v/>
      </c>
      <c r="HAQ82" s="123" t="str">
        <f t="shared" si="187"/>
        <v/>
      </c>
      <c r="HAR82" s="123" t="str">
        <f t="shared" si="187"/>
        <v/>
      </c>
      <c r="HAS82" s="123" t="str">
        <f t="shared" si="187"/>
        <v/>
      </c>
      <c r="HAT82" s="123" t="str">
        <f t="shared" si="187"/>
        <v/>
      </c>
      <c r="HAU82" s="123" t="str">
        <f t="shared" si="187"/>
        <v/>
      </c>
      <c r="HAV82" s="123" t="str">
        <f t="shared" si="187"/>
        <v/>
      </c>
      <c r="HAW82" s="123" t="str">
        <f t="shared" si="187"/>
        <v/>
      </c>
      <c r="HAX82" s="123" t="str">
        <f t="shared" si="187"/>
        <v/>
      </c>
      <c r="HAY82" s="123" t="str">
        <f t="shared" si="187"/>
        <v/>
      </c>
      <c r="HAZ82" s="123" t="str">
        <f t="shared" si="187"/>
        <v/>
      </c>
      <c r="HBA82" s="123" t="str">
        <f t="shared" si="187"/>
        <v/>
      </c>
      <c r="HBB82" s="123" t="str">
        <f t="shared" si="187"/>
        <v/>
      </c>
      <c r="HBC82" s="123" t="str">
        <f t="shared" si="187"/>
        <v/>
      </c>
      <c r="HBD82" s="123" t="str">
        <f t="shared" si="187"/>
        <v/>
      </c>
      <c r="HBE82" s="123" t="str">
        <f t="shared" si="187"/>
        <v/>
      </c>
      <c r="HBF82" s="123" t="str">
        <f t="shared" si="187"/>
        <v/>
      </c>
      <c r="HBG82" s="123" t="str">
        <f t="shared" si="187"/>
        <v/>
      </c>
      <c r="HBH82" s="123" t="str">
        <f t="shared" si="187"/>
        <v/>
      </c>
      <c r="HBI82" s="123" t="str">
        <f t="shared" si="187"/>
        <v/>
      </c>
      <c r="HBJ82" s="123" t="str">
        <f t="shared" si="187"/>
        <v/>
      </c>
      <c r="HBK82" s="123" t="str">
        <f t="shared" si="187"/>
        <v/>
      </c>
      <c r="HBL82" s="123" t="str">
        <f t="shared" si="187"/>
        <v/>
      </c>
      <c r="HBM82" s="123" t="str">
        <f t="shared" si="187"/>
        <v/>
      </c>
      <c r="HBN82" s="123" t="str">
        <f t="shared" si="187"/>
        <v/>
      </c>
      <c r="HBO82" s="123" t="str">
        <f t="shared" si="187"/>
        <v/>
      </c>
      <c r="HBP82" s="123" t="str">
        <f t="shared" si="187"/>
        <v/>
      </c>
      <c r="HBQ82" s="123" t="str">
        <f t="shared" si="187"/>
        <v/>
      </c>
      <c r="HBR82" s="123" t="str">
        <f t="shared" si="187"/>
        <v/>
      </c>
      <c r="HBS82" s="123" t="str">
        <f t="shared" si="187"/>
        <v/>
      </c>
      <c r="HBT82" s="123" t="str">
        <f t="shared" si="187"/>
        <v/>
      </c>
      <c r="HBU82" s="123" t="str">
        <f t="shared" si="187"/>
        <v/>
      </c>
      <c r="HBV82" s="123" t="str">
        <f t="shared" si="187"/>
        <v/>
      </c>
      <c r="HBW82" s="123" t="str">
        <f t="shared" si="187"/>
        <v/>
      </c>
      <c r="HBX82" s="123" t="str">
        <f t="shared" si="187"/>
        <v/>
      </c>
      <c r="HBY82" s="123" t="str">
        <f t="shared" si="187"/>
        <v/>
      </c>
      <c r="HBZ82" s="123" t="str">
        <f t="shared" si="187"/>
        <v/>
      </c>
      <c r="HCA82" s="123" t="str">
        <f t="shared" si="187"/>
        <v/>
      </c>
      <c r="HCB82" s="123" t="str">
        <f t="shared" si="187"/>
        <v/>
      </c>
      <c r="HCC82" s="123" t="str">
        <f t="shared" si="187"/>
        <v/>
      </c>
      <c r="HCD82" s="123" t="str">
        <f t="shared" si="187"/>
        <v/>
      </c>
      <c r="HCE82" s="123" t="str">
        <f t="shared" si="187"/>
        <v/>
      </c>
      <c r="HCF82" s="123" t="str">
        <f t="shared" si="187"/>
        <v/>
      </c>
      <c r="HCG82" s="123" t="str">
        <f t="shared" si="187"/>
        <v/>
      </c>
      <c r="HCH82" s="123" t="str">
        <f t="shared" si="187"/>
        <v/>
      </c>
      <c r="HCI82" s="123" t="str">
        <f t="shared" si="187"/>
        <v/>
      </c>
      <c r="HCJ82" s="123" t="str">
        <f t="shared" si="187"/>
        <v/>
      </c>
      <c r="HCK82" s="123" t="str">
        <f t="shared" si="187"/>
        <v/>
      </c>
      <c r="HCL82" s="123" t="str">
        <f t="shared" si="187"/>
        <v/>
      </c>
      <c r="HCM82" s="123" t="str">
        <f t="shared" si="187"/>
        <v/>
      </c>
      <c r="HCN82" s="123" t="str">
        <f t="shared" si="187"/>
        <v/>
      </c>
      <c r="HCO82" s="123" t="str">
        <f t="shared" si="187"/>
        <v/>
      </c>
      <c r="HCP82" s="123" t="str">
        <f t="shared" si="187"/>
        <v/>
      </c>
      <c r="HCQ82" s="123" t="str">
        <f t="shared" si="187"/>
        <v/>
      </c>
      <c r="HCR82" s="123" t="str">
        <f t="shared" si="187"/>
        <v/>
      </c>
      <c r="HCS82" s="123" t="str">
        <f t="shared" si="187"/>
        <v/>
      </c>
      <c r="HCT82" s="123" t="str">
        <f t="shared" si="187"/>
        <v/>
      </c>
      <c r="HCU82" s="123" t="str">
        <f t="shared" ref="HCU82:HFF82" si="188">IF(ISNUMBER(outYear),HCU50+HCU56+HCU62+HCU79,"")</f>
        <v/>
      </c>
      <c r="HCV82" s="123" t="str">
        <f t="shared" si="188"/>
        <v/>
      </c>
      <c r="HCW82" s="123" t="str">
        <f t="shared" si="188"/>
        <v/>
      </c>
      <c r="HCX82" s="123" t="str">
        <f t="shared" si="188"/>
        <v/>
      </c>
      <c r="HCY82" s="123" t="str">
        <f t="shared" si="188"/>
        <v/>
      </c>
      <c r="HCZ82" s="123" t="str">
        <f t="shared" si="188"/>
        <v/>
      </c>
      <c r="HDA82" s="123" t="str">
        <f t="shared" si="188"/>
        <v/>
      </c>
      <c r="HDB82" s="123" t="str">
        <f t="shared" si="188"/>
        <v/>
      </c>
      <c r="HDC82" s="123" t="str">
        <f t="shared" si="188"/>
        <v/>
      </c>
      <c r="HDD82" s="123" t="str">
        <f t="shared" si="188"/>
        <v/>
      </c>
      <c r="HDE82" s="123" t="str">
        <f t="shared" si="188"/>
        <v/>
      </c>
      <c r="HDF82" s="123" t="str">
        <f t="shared" si="188"/>
        <v/>
      </c>
      <c r="HDG82" s="123" t="str">
        <f t="shared" si="188"/>
        <v/>
      </c>
      <c r="HDH82" s="123" t="str">
        <f t="shared" si="188"/>
        <v/>
      </c>
      <c r="HDI82" s="123" t="str">
        <f t="shared" si="188"/>
        <v/>
      </c>
      <c r="HDJ82" s="123" t="str">
        <f t="shared" si="188"/>
        <v/>
      </c>
      <c r="HDK82" s="123" t="str">
        <f t="shared" si="188"/>
        <v/>
      </c>
      <c r="HDL82" s="123" t="str">
        <f t="shared" si="188"/>
        <v/>
      </c>
      <c r="HDM82" s="123" t="str">
        <f t="shared" si="188"/>
        <v/>
      </c>
      <c r="HDN82" s="123" t="str">
        <f t="shared" si="188"/>
        <v/>
      </c>
      <c r="HDO82" s="123" t="str">
        <f t="shared" si="188"/>
        <v/>
      </c>
      <c r="HDP82" s="123" t="str">
        <f t="shared" si="188"/>
        <v/>
      </c>
      <c r="HDQ82" s="123" t="str">
        <f t="shared" si="188"/>
        <v/>
      </c>
      <c r="HDR82" s="123" t="str">
        <f t="shared" si="188"/>
        <v/>
      </c>
      <c r="HDS82" s="123" t="str">
        <f t="shared" si="188"/>
        <v/>
      </c>
      <c r="HDT82" s="123" t="str">
        <f t="shared" si="188"/>
        <v/>
      </c>
      <c r="HDU82" s="123" t="str">
        <f t="shared" si="188"/>
        <v/>
      </c>
      <c r="HDV82" s="123" t="str">
        <f t="shared" si="188"/>
        <v/>
      </c>
      <c r="HDW82" s="123" t="str">
        <f t="shared" si="188"/>
        <v/>
      </c>
      <c r="HDX82" s="123" t="str">
        <f t="shared" si="188"/>
        <v/>
      </c>
      <c r="HDY82" s="123" t="str">
        <f t="shared" si="188"/>
        <v/>
      </c>
      <c r="HDZ82" s="123" t="str">
        <f t="shared" si="188"/>
        <v/>
      </c>
      <c r="HEA82" s="123" t="str">
        <f t="shared" si="188"/>
        <v/>
      </c>
      <c r="HEB82" s="123" t="str">
        <f t="shared" si="188"/>
        <v/>
      </c>
      <c r="HEC82" s="123" t="str">
        <f t="shared" si="188"/>
        <v/>
      </c>
      <c r="HED82" s="123" t="str">
        <f t="shared" si="188"/>
        <v/>
      </c>
      <c r="HEE82" s="123" t="str">
        <f t="shared" si="188"/>
        <v/>
      </c>
      <c r="HEF82" s="123" t="str">
        <f t="shared" si="188"/>
        <v/>
      </c>
      <c r="HEG82" s="123" t="str">
        <f t="shared" si="188"/>
        <v/>
      </c>
      <c r="HEH82" s="123" t="str">
        <f t="shared" si="188"/>
        <v/>
      </c>
      <c r="HEI82" s="123" t="str">
        <f t="shared" si="188"/>
        <v/>
      </c>
      <c r="HEJ82" s="123" t="str">
        <f t="shared" si="188"/>
        <v/>
      </c>
      <c r="HEK82" s="123" t="str">
        <f t="shared" si="188"/>
        <v/>
      </c>
      <c r="HEL82" s="123" t="str">
        <f t="shared" si="188"/>
        <v/>
      </c>
      <c r="HEM82" s="123" t="str">
        <f t="shared" si="188"/>
        <v/>
      </c>
      <c r="HEN82" s="123" t="str">
        <f t="shared" si="188"/>
        <v/>
      </c>
      <c r="HEO82" s="123" t="str">
        <f t="shared" si="188"/>
        <v/>
      </c>
      <c r="HEP82" s="123" t="str">
        <f t="shared" si="188"/>
        <v/>
      </c>
      <c r="HEQ82" s="123" t="str">
        <f t="shared" si="188"/>
        <v/>
      </c>
      <c r="HER82" s="123" t="str">
        <f t="shared" si="188"/>
        <v/>
      </c>
      <c r="HES82" s="123" t="str">
        <f t="shared" si="188"/>
        <v/>
      </c>
      <c r="HET82" s="123" t="str">
        <f t="shared" si="188"/>
        <v/>
      </c>
      <c r="HEU82" s="123" t="str">
        <f t="shared" si="188"/>
        <v/>
      </c>
      <c r="HEV82" s="123" t="str">
        <f t="shared" si="188"/>
        <v/>
      </c>
      <c r="HEW82" s="123" t="str">
        <f t="shared" si="188"/>
        <v/>
      </c>
      <c r="HEX82" s="123" t="str">
        <f t="shared" si="188"/>
        <v/>
      </c>
      <c r="HEY82" s="123" t="str">
        <f t="shared" si="188"/>
        <v/>
      </c>
      <c r="HEZ82" s="123" t="str">
        <f t="shared" si="188"/>
        <v/>
      </c>
      <c r="HFA82" s="123" t="str">
        <f t="shared" si="188"/>
        <v/>
      </c>
      <c r="HFB82" s="123" t="str">
        <f t="shared" si="188"/>
        <v/>
      </c>
      <c r="HFC82" s="123" t="str">
        <f t="shared" si="188"/>
        <v/>
      </c>
      <c r="HFD82" s="123" t="str">
        <f t="shared" si="188"/>
        <v/>
      </c>
      <c r="HFE82" s="123" t="str">
        <f t="shared" si="188"/>
        <v/>
      </c>
      <c r="HFF82" s="123" t="str">
        <f t="shared" si="188"/>
        <v/>
      </c>
      <c r="HFG82" s="123" t="str">
        <f t="shared" ref="HFG82:HHR82" si="189">IF(ISNUMBER(outYear),HFG50+HFG56+HFG62+HFG79,"")</f>
        <v/>
      </c>
      <c r="HFH82" s="123" t="str">
        <f t="shared" si="189"/>
        <v/>
      </c>
      <c r="HFI82" s="123" t="str">
        <f t="shared" si="189"/>
        <v/>
      </c>
      <c r="HFJ82" s="123" t="str">
        <f t="shared" si="189"/>
        <v/>
      </c>
      <c r="HFK82" s="123" t="str">
        <f t="shared" si="189"/>
        <v/>
      </c>
      <c r="HFL82" s="123" t="str">
        <f t="shared" si="189"/>
        <v/>
      </c>
      <c r="HFM82" s="123" t="str">
        <f t="shared" si="189"/>
        <v/>
      </c>
      <c r="HFN82" s="123" t="str">
        <f t="shared" si="189"/>
        <v/>
      </c>
      <c r="HFO82" s="123" t="str">
        <f t="shared" si="189"/>
        <v/>
      </c>
      <c r="HFP82" s="123" t="str">
        <f t="shared" si="189"/>
        <v/>
      </c>
      <c r="HFQ82" s="123" t="str">
        <f t="shared" si="189"/>
        <v/>
      </c>
      <c r="HFR82" s="123" t="str">
        <f t="shared" si="189"/>
        <v/>
      </c>
      <c r="HFS82" s="123" t="str">
        <f t="shared" si="189"/>
        <v/>
      </c>
      <c r="HFT82" s="123" t="str">
        <f t="shared" si="189"/>
        <v/>
      </c>
      <c r="HFU82" s="123" t="str">
        <f t="shared" si="189"/>
        <v/>
      </c>
      <c r="HFV82" s="123" t="str">
        <f t="shared" si="189"/>
        <v/>
      </c>
      <c r="HFW82" s="123" t="str">
        <f t="shared" si="189"/>
        <v/>
      </c>
      <c r="HFX82" s="123" t="str">
        <f t="shared" si="189"/>
        <v/>
      </c>
      <c r="HFY82" s="123" t="str">
        <f t="shared" si="189"/>
        <v/>
      </c>
      <c r="HFZ82" s="123" t="str">
        <f t="shared" si="189"/>
        <v/>
      </c>
      <c r="HGA82" s="123" t="str">
        <f t="shared" si="189"/>
        <v/>
      </c>
      <c r="HGB82" s="123" t="str">
        <f t="shared" si="189"/>
        <v/>
      </c>
      <c r="HGC82" s="123" t="str">
        <f t="shared" si="189"/>
        <v/>
      </c>
      <c r="HGD82" s="123" t="str">
        <f t="shared" si="189"/>
        <v/>
      </c>
      <c r="HGE82" s="123" t="str">
        <f t="shared" si="189"/>
        <v/>
      </c>
      <c r="HGF82" s="123" t="str">
        <f t="shared" si="189"/>
        <v/>
      </c>
      <c r="HGG82" s="123" t="str">
        <f t="shared" si="189"/>
        <v/>
      </c>
      <c r="HGH82" s="123" t="str">
        <f t="shared" si="189"/>
        <v/>
      </c>
      <c r="HGI82" s="123" t="str">
        <f t="shared" si="189"/>
        <v/>
      </c>
      <c r="HGJ82" s="123" t="str">
        <f t="shared" si="189"/>
        <v/>
      </c>
      <c r="HGK82" s="123" t="str">
        <f t="shared" si="189"/>
        <v/>
      </c>
      <c r="HGL82" s="123" t="str">
        <f t="shared" si="189"/>
        <v/>
      </c>
      <c r="HGM82" s="123" t="str">
        <f t="shared" si="189"/>
        <v/>
      </c>
      <c r="HGN82" s="123" t="str">
        <f t="shared" si="189"/>
        <v/>
      </c>
      <c r="HGO82" s="123" t="str">
        <f t="shared" si="189"/>
        <v/>
      </c>
      <c r="HGP82" s="123" t="str">
        <f t="shared" si="189"/>
        <v/>
      </c>
      <c r="HGQ82" s="123" t="str">
        <f t="shared" si="189"/>
        <v/>
      </c>
      <c r="HGR82" s="123" t="str">
        <f t="shared" si="189"/>
        <v/>
      </c>
      <c r="HGS82" s="123" t="str">
        <f t="shared" si="189"/>
        <v/>
      </c>
      <c r="HGT82" s="123" t="str">
        <f t="shared" si="189"/>
        <v/>
      </c>
      <c r="HGU82" s="123" t="str">
        <f t="shared" si="189"/>
        <v/>
      </c>
      <c r="HGV82" s="123" t="str">
        <f t="shared" si="189"/>
        <v/>
      </c>
      <c r="HGW82" s="123" t="str">
        <f t="shared" si="189"/>
        <v/>
      </c>
      <c r="HGX82" s="123" t="str">
        <f t="shared" si="189"/>
        <v/>
      </c>
      <c r="HGY82" s="123" t="str">
        <f t="shared" si="189"/>
        <v/>
      </c>
      <c r="HGZ82" s="123" t="str">
        <f t="shared" si="189"/>
        <v/>
      </c>
      <c r="HHA82" s="123" t="str">
        <f t="shared" si="189"/>
        <v/>
      </c>
      <c r="HHB82" s="123" t="str">
        <f t="shared" si="189"/>
        <v/>
      </c>
      <c r="HHC82" s="123" t="str">
        <f t="shared" si="189"/>
        <v/>
      </c>
      <c r="HHD82" s="123" t="str">
        <f t="shared" si="189"/>
        <v/>
      </c>
      <c r="HHE82" s="123" t="str">
        <f t="shared" si="189"/>
        <v/>
      </c>
      <c r="HHF82" s="123" t="str">
        <f t="shared" si="189"/>
        <v/>
      </c>
      <c r="HHG82" s="123" t="str">
        <f t="shared" si="189"/>
        <v/>
      </c>
      <c r="HHH82" s="123" t="str">
        <f t="shared" si="189"/>
        <v/>
      </c>
      <c r="HHI82" s="123" t="str">
        <f t="shared" si="189"/>
        <v/>
      </c>
      <c r="HHJ82" s="123" t="str">
        <f t="shared" si="189"/>
        <v/>
      </c>
      <c r="HHK82" s="123" t="str">
        <f t="shared" si="189"/>
        <v/>
      </c>
      <c r="HHL82" s="123" t="str">
        <f t="shared" si="189"/>
        <v/>
      </c>
      <c r="HHM82" s="123" t="str">
        <f t="shared" si="189"/>
        <v/>
      </c>
      <c r="HHN82" s="123" t="str">
        <f t="shared" si="189"/>
        <v/>
      </c>
      <c r="HHO82" s="123" t="str">
        <f t="shared" si="189"/>
        <v/>
      </c>
      <c r="HHP82" s="123" t="str">
        <f t="shared" si="189"/>
        <v/>
      </c>
      <c r="HHQ82" s="123" t="str">
        <f t="shared" si="189"/>
        <v/>
      </c>
      <c r="HHR82" s="123" t="str">
        <f t="shared" si="189"/>
        <v/>
      </c>
      <c r="HHS82" s="123" t="str">
        <f t="shared" ref="HHS82:HKD82" si="190">IF(ISNUMBER(outYear),HHS50+HHS56+HHS62+HHS79,"")</f>
        <v/>
      </c>
      <c r="HHT82" s="123" t="str">
        <f t="shared" si="190"/>
        <v/>
      </c>
      <c r="HHU82" s="123" t="str">
        <f t="shared" si="190"/>
        <v/>
      </c>
      <c r="HHV82" s="123" t="str">
        <f t="shared" si="190"/>
        <v/>
      </c>
      <c r="HHW82" s="123" t="str">
        <f t="shared" si="190"/>
        <v/>
      </c>
      <c r="HHX82" s="123" t="str">
        <f t="shared" si="190"/>
        <v/>
      </c>
      <c r="HHY82" s="123" t="str">
        <f t="shared" si="190"/>
        <v/>
      </c>
      <c r="HHZ82" s="123" t="str">
        <f t="shared" si="190"/>
        <v/>
      </c>
      <c r="HIA82" s="123" t="str">
        <f t="shared" si="190"/>
        <v/>
      </c>
      <c r="HIB82" s="123" t="str">
        <f t="shared" si="190"/>
        <v/>
      </c>
      <c r="HIC82" s="123" t="str">
        <f t="shared" si="190"/>
        <v/>
      </c>
      <c r="HID82" s="123" t="str">
        <f t="shared" si="190"/>
        <v/>
      </c>
      <c r="HIE82" s="123" t="str">
        <f t="shared" si="190"/>
        <v/>
      </c>
      <c r="HIF82" s="123" t="str">
        <f t="shared" si="190"/>
        <v/>
      </c>
      <c r="HIG82" s="123" t="str">
        <f t="shared" si="190"/>
        <v/>
      </c>
      <c r="HIH82" s="123" t="str">
        <f t="shared" si="190"/>
        <v/>
      </c>
      <c r="HII82" s="123" t="str">
        <f t="shared" si="190"/>
        <v/>
      </c>
      <c r="HIJ82" s="123" t="str">
        <f t="shared" si="190"/>
        <v/>
      </c>
      <c r="HIK82" s="123" t="str">
        <f t="shared" si="190"/>
        <v/>
      </c>
      <c r="HIL82" s="123" t="str">
        <f t="shared" si="190"/>
        <v/>
      </c>
      <c r="HIM82" s="123" t="str">
        <f t="shared" si="190"/>
        <v/>
      </c>
      <c r="HIN82" s="123" t="str">
        <f t="shared" si="190"/>
        <v/>
      </c>
      <c r="HIO82" s="123" t="str">
        <f t="shared" si="190"/>
        <v/>
      </c>
      <c r="HIP82" s="123" t="str">
        <f t="shared" si="190"/>
        <v/>
      </c>
      <c r="HIQ82" s="123" t="str">
        <f t="shared" si="190"/>
        <v/>
      </c>
      <c r="HIR82" s="123" t="str">
        <f t="shared" si="190"/>
        <v/>
      </c>
      <c r="HIS82" s="123" t="str">
        <f t="shared" si="190"/>
        <v/>
      </c>
      <c r="HIT82" s="123" t="str">
        <f t="shared" si="190"/>
        <v/>
      </c>
      <c r="HIU82" s="123" t="str">
        <f t="shared" si="190"/>
        <v/>
      </c>
      <c r="HIV82" s="123" t="str">
        <f t="shared" si="190"/>
        <v/>
      </c>
      <c r="HIW82" s="123" t="str">
        <f t="shared" si="190"/>
        <v/>
      </c>
      <c r="HIX82" s="123" t="str">
        <f t="shared" si="190"/>
        <v/>
      </c>
      <c r="HIY82" s="123" t="str">
        <f t="shared" si="190"/>
        <v/>
      </c>
      <c r="HIZ82" s="123" t="str">
        <f t="shared" si="190"/>
        <v/>
      </c>
      <c r="HJA82" s="123" t="str">
        <f t="shared" si="190"/>
        <v/>
      </c>
      <c r="HJB82" s="123" t="str">
        <f t="shared" si="190"/>
        <v/>
      </c>
      <c r="HJC82" s="123" t="str">
        <f t="shared" si="190"/>
        <v/>
      </c>
      <c r="HJD82" s="123" t="str">
        <f t="shared" si="190"/>
        <v/>
      </c>
      <c r="HJE82" s="123" t="str">
        <f t="shared" si="190"/>
        <v/>
      </c>
      <c r="HJF82" s="123" t="str">
        <f t="shared" si="190"/>
        <v/>
      </c>
      <c r="HJG82" s="123" t="str">
        <f t="shared" si="190"/>
        <v/>
      </c>
      <c r="HJH82" s="123" t="str">
        <f t="shared" si="190"/>
        <v/>
      </c>
      <c r="HJI82" s="123" t="str">
        <f t="shared" si="190"/>
        <v/>
      </c>
      <c r="HJJ82" s="123" t="str">
        <f t="shared" si="190"/>
        <v/>
      </c>
      <c r="HJK82" s="123" t="str">
        <f t="shared" si="190"/>
        <v/>
      </c>
      <c r="HJL82" s="123" t="str">
        <f t="shared" si="190"/>
        <v/>
      </c>
      <c r="HJM82" s="123" t="str">
        <f t="shared" si="190"/>
        <v/>
      </c>
      <c r="HJN82" s="123" t="str">
        <f t="shared" si="190"/>
        <v/>
      </c>
      <c r="HJO82" s="123" t="str">
        <f t="shared" si="190"/>
        <v/>
      </c>
      <c r="HJP82" s="123" t="str">
        <f t="shared" si="190"/>
        <v/>
      </c>
      <c r="HJQ82" s="123" t="str">
        <f t="shared" si="190"/>
        <v/>
      </c>
      <c r="HJR82" s="123" t="str">
        <f t="shared" si="190"/>
        <v/>
      </c>
      <c r="HJS82" s="123" t="str">
        <f t="shared" si="190"/>
        <v/>
      </c>
      <c r="HJT82" s="123" t="str">
        <f t="shared" si="190"/>
        <v/>
      </c>
      <c r="HJU82" s="123" t="str">
        <f t="shared" si="190"/>
        <v/>
      </c>
      <c r="HJV82" s="123" t="str">
        <f t="shared" si="190"/>
        <v/>
      </c>
      <c r="HJW82" s="123" t="str">
        <f t="shared" si="190"/>
        <v/>
      </c>
      <c r="HJX82" s="123" t="str">
        <f t="shared" si="190"/>
        <v/>
      </c>
      <c r="HJY82" s="123" t="str">
        <f t="shared" si="190"/>
        <v/>
      </c>
      <c r="HJZ82" s="123" t="str">
        <f t="shared" si="190"/>
        <v/>
      </c>
      <c r="HKA82" s="123" t="str">
        <f t="shared" si="190"/>
        <v/>
      </c>
      <c r="HKB82" s="123" t="str">
        <f t="shared" si="190"/>
        <v/>
      </c>
      <c r="HKC82" s="123" t="str">
        <f t="shared" si="190"/>
        <v/>
      </c>
      <c r="HKD82" s="123" t="str">
        <f t="shared" si="190"/>
        <v/>
      </c>
      <c r="HKE82" s="123" t="str">
        <f t="shared" ref="HKE82:HMP82" si="191">IF(ISNUMBER(outYear),HKE50+HKE56+HKE62+HKE79,"")</f>
        <v/>
      </c>
      <c r="HKF82" s="123" t="str">
        <f t="shared" si="191"/>
        <v/>
      </c>
      <c r="HKG82" s="123" t="str">
        <f t="shared" si="191"/>
        <v/>
      </c>
      <c r="HKH82" s="123" t="str">
        <f t="shared" si="191"/>
        <v/>
      </c>
      <c r="HKI82" s="123" t="str">
        <f t="shared" si="191"/>
        <v/>
      </c>
      <c r="HKJ82" s="123" t="str">
        <f t="shared" si="191"/>
        <v/>
      </c>
      <c r="HKK82" s="123" t="str">
        <f t="shared" si="191"/>
        <v/>
      </c>
      <c r="HKL82" s="123" t="str">
        <f t="shared" si="191"/>
        <v/>
      </c>
      <c r="HKM82" s="123" t="str">
        <f t="shared" si="191"/>
        <v/>
      </c>
      <c r="HKN82" s="123" t="str">
        <f t="shared" si="191"/>
        <v/>
      </c>
      <c r="HKO82" s="123" t="str">
        <f t="shared" si="191"/>
        <v/>
      </c>
      <c r="HKP82" s="123" t="str">
        <f t="shared" si="191"/>
        <v/>
      </c>
      <c r="HKQ82" s="123" t="str">
        <f t="shared" si="191"/>
        <v/>
      </c>
      <c r="HKR82" s="123" t="str">
        <f t="shared" si="191"/>
        <v/>
      </c>
      <c r="HKS82" s="123" t="str">
        <f t="shared" si="191"/>
        <v/>
      </c>
      <c r="HKT82" s="123" t="str">
        <f t="shared" si="191"/>
        <v/>
      </c>
      <c r="HKU82" s="123" t="str">
        <f t="shared" si="191"/>
        <v/>
      </c>
      <c r="HKV82" s="123" t="str">
        <f t="shared" si="191"/>
        <v/>
      </c>
      <c r="HKW82" s="123" t="str">
        <f t="shared" si="191"/>
        <v/>
      </c>
      <c r="HKX82" s="123" t="str">
        <f t="shared" si="191"/>
        <v/>
      </c>
      <c r="HKY82" s="123" t="str">
        <f t="shared" si="191"/>
        <v/>
      </c>
      <c r="HKZ82" s="123" t="str">
        <f t="shared" si="191"/>
        <v/>
      </c>
      <c r="HLA82" s="123" t="str">
        <f t="shared" si="191"/>
        <v/>
      </c>
      <c r="HLB82" s="123" t="str">
        <f t="shared" si="191"/>
        <v/>
      </c>
      <c r="HLC82" s="123" t="str">
        <f t="shared" si="191"/>
        <v/>
      </c>
      <c r="HLD82" s="123" t="str">
        <f t="shared" si="191"/>
        <v/>
      </c>
      <c r="HLE82" s="123" t="str">
        <f t="shared" si="191"/>
        <v/>
      </c>
      <c r="HLF82" s="123" t="str">
        <f t="shared" si="191"/>
        <v/>
      </c>
      <c r="HLG82" s="123" t="str">
        <f t="shared" si="191"/>
        <v/>
      </c>
      <c r="HLH82" s="123" t="str">
        <f t="shared" si="191"/>
        <v/>
      </c>
      <c r="HLI82" s="123" t="str">
        <f t="shared" si="191"/>
        <v/>
      </c>
      <c r="HLJ82" s="123" t="str">
        <f t="shared" si="191"/>
        <v/>
      </c>
      <c r="HLK82" s="123" t="str">
        <f t="shared" si="191"/>
        <v/>
      </c>
      <c r="HLL82" s="123" t="str">
        <f t="shared" si="191"/>
        <v/>
      </c>
      <c r="HLM82" s="123" t="str">
        <f t="shared" si="191"/>
        <v/>
      </c>
      <c r="HLN82" s="123" t="str">
        <f t="shared" si="191"/>
        <v/>
      </c>
      <c r="HLO82" s="123" t="str">
        <f t="shared" si="191"/>
        <v/>
      </c>
      <c r="HLP82" s="123" t="str">
        <f t="shared" si="191"/>
        <v/>
      </c>
      <c r="HLQ82" s="123" t="str">
        <f t="shared" si="191"/>
        <v/>
      </c>
      <c r="HLR82" s="123" t="str">
        <f t="shared" si="191"/>
        <v/>
      </c>
      <c r="HLS82" s="123" t="str">
        <f t="shared" si="191"/>
        <v/>
      </c>
      <c r="HLT82" s="123" t="str">
        <f t="shared" si="191"/>
        <v/>
      </c>
      <c r="HLU82" s="123" t="str">
        <f t="shared" si="191"/>
        <v/>
      </c>
      <c r="HLV82" s="123" t="str">
        <f t="shared" si="191"/>
        <v/>
      </c>
      <c r="HLW82" s="123" t="str">
        <f t="shared" si="191"/>
        <v/>
      </c>
      <c r="HLX82" s="123" t="str">
        <f t="shared" si="191"/>
        <v/>
      </c>
      <c r="HLY82" s="123" t="str">
        <f t="shared" si="191"/>
        <v/>
      </c>
      <c r="HLZ82" s="123" t="str">
        <f t="shared" si="191"/>
        <v/>
      </c>
      <c r="HMA82" s="123" t="str">
        <f t="shared" si="191"/>
        <v/>
      </c>
      <c r="HMB82" s="123" t="str">
        <f t="shared" si="191"/>
        <v/>
      </c>
      <c r="HMC82" s="123" t="str">
        <f t="shared" si="191"/>
        <v/>
      </c>
      <c r="HMD82" s="123" t="str">
        <f t="shared" si="191"/>
        <v/>
      </c>
      <c r="HME82" s="123" t="str">
        <f t="shared" si="191"/>
        <v/>
      </c>
      <c r="HMF82" s="123" t="str">
        <f t="shared" si="191"/>
        <v/>
      </c>
      <c r="HMG82" s="123" t="str">
        <f t="shared" si="191"/>
        <v/>
      </c>
      <c r="HMH82" s="123" t="str">
        <f t="shared" si="191"/>
        <v/>
      </c>
      <c r="HMI82" s="123" t="str">
        <f t="shared" si="191"/>
        <v/>
      </c>
      <c r="HMJ82" s="123" t="str">
        <f t="shared" si="191"/>
        <v/>
      </c>
      <c r="HMK82" s="123" t="str">
        <f t="shared" si="191"/>
        <v/>
      </c>
      <c r="HML82" s="123" t="str">
        <f t="shared" si="191"/>
        <v/>
      </c>
      <c r="HMM82" s="123" t="str">
        <f t="shared" si="191"/>
        <v/>
      </c>
      <c r="HMN82" s="123" t="str">
        <f t="shared" si="191"/>
        <v/>
      </c>
      <c r="HMO82" s="123" t="str">
        <f t="shared" si="191"/>
        <v/>
      </c>
      <c r="HMP82" s="123" t="str">
        <f t="shared" si="191"/>
        <v/>
      </c>
      <c r="HMQ82" s="123" t="str">
        <f t="shared" ref="HMQ82:HPB82" si="192">IF(ISNUMBER(outYear),HMQ50+HMQ56+HMQ62+HMQ79,"")</f>
        <v/>
      </c>
      <c r="HMR82" s="123" t="str">
        <f t="shared" si="192"/>
        <v/>
      </c>
      <c r="HMS82" s="123" t="str">
        <f t="shared" si="192"/>
        <v/>
      </c>
      <c r="HMT82" s="123" t="str">
        <f t="shared" si="192"/>
        <v/>
      </c>
      <c r="HMU82" s="123" t="str">
        <f t="shared" si="192"/>
        <v/>
      </c>
      <c r="HMV82" s="123" t="str">
        <f t="shared" si="192"/>
        <v/>
      </c>
      <c r="HMW82" s="123" t="str">
        <f t="shared" si="192"/>
        <v/>
      </c>
      <c r="HMX82" s="123" t="str">
        <f t="shared" si="192"/>
        <v/>
      </c>
      <c r="HMY82" s="123" t="str">
        <f t="shared" si="192"/>
        <v/>
      </c>
      <c r="HMZ82" s="123" t="str">
        <f t="shared" si="192"/>
        <v/>
      </c>
      <c r="HNA82" s="123" t="str">
        <f t="shared" si="192"/>
        <v/>
      </c>
      <c r="HNB82" s="123" t="str">
        <f t="shared" si="192"/>
        <v/>
      </c>
      <c r="HNC82" s="123" t="str">
        <f t="shared" si="192"/>
        <v/>
      </c>
      <c r="HND82" s="123" t="str">
        <f t="shared" si="192"/>
        <v/>
      </c>
      <c r="HNE82" s="123" t="str">
        <f t="shared" si="192"/>
        <v/>
      </c>
      <c r="HNF82" s="123" t="str">
        <f t="shared" si="192"/>
        <v/>
      </c>
      <c r="HNG82" s="123" t="str">
        <f t="shared" si="192"/>
        <v/>
      </c>
      <c r="HNH82" s="123" t="str">
        <f t="shared" si="192"/>
        <v/>
      </c>
      <c r="HNI82" s="123" t="str">
        <f t="shared" si="192"/>
        <v/>
      </c>
      <c r="HNJ82" s="123" t="str">
        <f t="shared" si="192"/>
        <v/>
      </c>
      <c r="HNK82" s="123" t="str">
        <f t="shared" si="192"/>
        <v/>
      </c>
      <c r="HNL82" s="123" t="str">
        <f t="shared" si="192"/>
        <v/>
      </c>
      <c r="HNM82" s="123" t="str">
        <f t="shared" si="192"/>
        <v/>
      </c>
      <c r="HNN82" s="123" t="str">
        <f t="shared" si="192"/>
        <v/>
      </c>
      <c r="HNO82" s="123" t="str">
        <f t="shared" si="192"/>
        <v/>
      </c>
      <c r="HNP82" s="123" t="str">
        <f t="shared" si="192"/>
        <v/>
      </c>
      <c r="HNQ82" s="123" t="str">
        <f t="shared" si="192"/>
        <v/>
      </c>
      <c r="HNR82" s="123" t="str">
        <f t="shared" si="192"/>
        <v/>
      </c>
      <c r="HNS82" s="123" t="str">
        <f t="shared" si="192"/>
        <v/>
      </c>
      <c r="HNT82" s="123" t="str">
        <f t="shared" si="192"/>
        <v/>
      </c>
      <c r="HNU82" s="123" t="str">
        <f t="shared" si="192"/>
        <v/>
      </c>
      <c r="HNV82" s="123" t="str">
        <f t="shared" si="192"/>
        <v/>
      </c>
      <c r="HNW82" s="123" t="str">
        <f t="shared" si="192"/>
        <v/>
      </c>
      <c r="HNX82" s="123" t="str">
        <f t="shared" si="192"/>
        <v/>
      </c>
      <c r="HNY82" s="123" t="str">
        <f t="shared" si="192"/>
        <v/>
      </c>
      <c r="HNZ82" s="123" t="str">
        <f t="shared" si="192"/>
        <v/>
      </c>
      <c r="HOA82" s="123" t="str">
        <f t="shared" si="192"/>
        <v/>
      </c>
      <c r="HOB82" s="123" t="str">
        <f t="shared" si="192"/>
        <v/>
      </c>
      <c r="HOC82" s="123" t="str">
        <f t="shared" si="192"/>
        <v/>
      </c>
      <c r="HOD82" s="123" t="str">
        <f t="shared" si="192"/>
        <v/>
      </c>
      <c r="HOE82" s="123" t="str">
        <f t="shared" si="192"/>
        <v/>
      </c>
      <c r="HOF82" s="123" t="str">
        <f t="shared" si="192"/>
        <v/>
      </c>
      <c r="HOG82" s="123" t="str">
        <f t="shared" si="192"/>
        <v/>
      </c>
      <c r="HOH82" s="123" t="str">
        <f t="shared" si="192"/>
        <v/>
      </c>
      <c r="HOI82" s="123" t="str">
        <f t="shared" si="192"/>
        <v/>
      </c>
      <c r="HOJ82" s="123" t="str">
        <f t="shared" si="192"/>
        <v/>
      </c>
      <c r="HOK82" s="123" t="str">
        <f t="shared" si="192"/>
        <v/>
      </c>
      <c r="HOL82" s="123" t="str">
        <f t="shared" si="192"/>
        <v/>
      </c>
      <c r="HOM82" s="123" t="str">
        <f t="shared" si="192"/>
        <v/>
      </c>
      <c r="HON82" s="123" t="str">
        <f t="shared" si="192"/>
        <v/>
      </c>
      <c r="HOO82" s="123" t="str">
        <f t="shared" si="192"/>
        <v/>
      </c>
      <c r="HOP82" s="123" t="str">
        <f t="shared" si="192"/>
        <v/>
      </c>
      <c r="HOQ82" s="123" t="str">
        <f t="shared" si="192"/>
        <v/>
      </c>
      <c r="HOR82" s="123" t="str">
        <f t="shared" si="192"/>
        <v/>
      </c>
      <c r="HOS82" s="123" t="str">
        <f t="shared" si="192"/>
        <v/>
      </c>
      <c r="HOT82" s="123" t="str">
        <f t="shared" si="192"/>
        <v/>
      </c>
      <c r="HOU82" s="123" t="str">
        <f t="shared" si="192"/>
        <v/>
      </c>
      <c r="HOV82" s="123" t="str">
        <f t="shared" si="192"/>
        <v/>
      </c>
      <c r="HOW82" s="123" t="str">
        <f t="shared" si="192"/>
        <v/>
      </c>
      <c r="HOX82" s="123" t="str">
        <f t="shared" si="192"/>
        <v/>
      </c>
      <c r="HOY82" s="123" t="str">
        <f t="shared" si="192"/>
        <v/>
      </c>
      <c r="HOZ82" s="123" t="str">
        <f t="shared" si="192"/>
        <v/>
      </c>
      <c r="HPA82" s="123" t="str">
        <f t="shared" si="192"/>
        <v/>
      </c>
      <c r="HPB82" s="123" t="str">
        <f t="shared" si="192"/>
        <v/>
      </c>
      <c r="HPC82" s="123" t="str">
        <f t="shared" ref="HPC82:HRN82" si="193">IF(ISNUMBER(outYear),HPC50+HPC56+HPC62+HPC79,"")</f>
        <v/>
      </c>
      <c r="HPD82" s="123" t="str">
        <f t="shared" si="193"/>
        <v/>
      </c>
      <c r="HPE82" s="123" t="str">
        <f t="shared" si="193"/>
        <v/>
      </c>
      <c r="HPF82" s="123" t="str">
        <f t="shared" si="193"/>
        <v/>
      </c>
      <c r="HPG82" s="123" t="str">
        <f t="shared" si="193"/>
        <v/>
      </c>
      <c r="HPH82" s="123" t="str">
        <f t="shared" si="193"/>
        <v/>
      </c>
      <c r="HPI82" s="123" t="str">
        <f t="shared" si="193"/>
        <v/>
      </c>
      <c r="HPJ82" s="123" t="str">
        <f t="shared" si="193"/>
        <v/>
      </c>
      <c r="HPK82" s="123" t="str">
        <f t="shared" si="193"/>
        <v/>
      </c>
      <c r="HPL82" s="123" t="str">
        <f t="shared" si="193"/>
        <v/>
      </c>
      <c r="HPM82" s="123" t="str">
        <f t="shared" si="193"/>
        <v/>
      </c>
      <c r="HPN82" s="123" t="str">
        <f t="shared" si="193"/>
        <v/>
      </c>
      <c r="HPO82" s="123" t="str">
        <f t="shared" si="193"/>
        <v/>
      </c>
      <c r="HPP82" s="123" t="str">
        <f t="shared" si="193"/>
        <v/>
      </c>
      <c r="HPQ82" s="123" t="str">
        <f t="shared" si="193"/>
        <v/>
      </c>
      <c r="HPR82" s="123" t="str">
        <f t="shared" si="193"/>
        <v/>
      </c>
      <c r="HPS82" s="123" t="str">
        <f t="shared" si="193"/>
        <v/>
      </c>
      <c r="HPT82" s="123" t="str">
        <f t="shared" si="193"/>
        <v/>
      </c>
      <c r="HPU82" s="123" t="str">
        <f t="shared" si="193"/>
        <v/>
      </c>
      <c r="HPV82" s="123" t="str">
        <f t="shared" si="193"/>
        <v/>
      </c>
      <c r="HPW82" s="123" t="str">
        <f t="shared" si="193"/>
        <v/>
      </c>
      <c r="HPX82" s="123" t="str">
        <f t="shared" si="193"/>
        <v/>
      </c>
      <c r="HPY82" s="123" t="str">
        <f t="shared" si="193"/>
        <v/>
      </c>
      <c r="HPZ82" s="123" t="str">
        <f t="shared" si="193"/>
        <v/>
      </c>
      <c r="HQA82" s="123" t="str">
        <f t="shared" si="193"/>
        <v/>
      </c>
      <c r="HQB82" s="123" t="str">
        <f t="shared" si="193"/>
        <v/>
      </c>
      <c r="HQC82" s="123" t="str">
        <f t="shared" si="193"/>
        <v/>
      </c>
      <c r="HQD82" s="123" t="str">
        <f t="shared" si="193"/>
        <v/>
      </c>
      <c r="HQE82" s="123" t="str">
        <f t="shared" si="193"/>
        <v/>
      </c>
      <c r="HQF82" s="123" t="str">
        <f t="shared" si="193"/>
        <v/>
      </c>
      <c r="HQG82" s="123" t="str">
        <f t="shared" si="193"/>
        <v/>
      </c>
      <c r="HQH82" s="123" t="str">
        <f t="shared" si="193"/>
        <v/>
      </c>
      <c r="HQI82" s="123" t="str">
        <f t="shared" si="193"/>
        <v/>
      </c>
      <c r="HQJ82" s="123" t="str">
        <f t="shared" si="193"/>
        <v/>
      </c>
      <c r="HQK82" s="123" t="str">
        <f t="shared" si="193"/>
        <v/>
      </c>
      <c r="HQL82" s="123" t="str">
        <f t="shared" si="193"/>
        <v/>
      </c>
      <c r="HQM82" s="123" t="str">
        <f t="shared" si="193"/>
        <v/>
      </c>
      <c r="HQN82" s="123" t="str">
        <f t="shared" si="193"/>
        <v/>
      </c>
      <c r="HQO82" s="123" t="str">
        <f t="shared" si="193"/>
        <v/>
      </c>
      <c r="HQP82" s="123" t="str">
        <f t="shared" si="193"/>
        <v/>
      </c>
      <c r="HQQ82" s="123" t="str">
        <f t="shared" si="193"/>
        <v/>
      </c>
      <c r="HQR82" s="123" t="str">
        <f t="shared" si="193"/>
        <v/>
      </c>
      <c r="HQS82" s="123" t="str">
        <f t="shared" si="193"/>
        <v/>
      </c>
      <c r="HQT82" s="123" t="str">
        <f t="shared" si="193"/>
        <v/>
      </c>
      <c r="HQU82" s="123" t="str">
        <f t="shared" si="193"/>
        <v/>
      </c>
      <c r="HQV82" s="123" t="str">
        <f t="shared" si="193"/>
        <v/>
      </c>
      <c r="HQW82" s="123" t="str">
        <f t="shared" si="193"/>
        <v/>
      </c>
      <c r="HQX82" s="123" t="str">
        <f t="shared" si="193"/>
        <v/>
      </c>
      <c r="HQY82" s="123" t="str">
        <f t="shared" si="193"/>
        <v/>
      </c>
      <c r="HQZ82" s="123" t="str">
        <f t="shared" si="193"/>
        <v/>
      </c>
      <c r="HRA82" s="123" t="str">
        <f t="shared" si="193"/>
        <v/>
      </c>
      <c r="HRB82" s="123" t="str">
        <f t="shared" si="193"/>
        <v/>
      </c>
      <c r="HRC82" s="123" t="str">
        <f t="shared" si="193"/>
        <v/>
      </c>
      <c r="HRD82" s="123" t="str">
        <f t="shared" si="193"/>
        <v/>
      </c>
      <c r="HRE82" s="123" t="str">
        <f t="shared" si="193"/>
        <v/>
      </c>
      <c r="HRF82" s="123" t="str">
        <f t="shared" si="193"/>
        <v/>
      </c>
      <c r="HRG82" s="123" t="str">
        <f t="shared" si="193"/>
        <v/>
      </c>
      <c r="HRH82" s="123" t="str">
        <f t="shared" si="193"/>
        <v/>
      </c>
      <c r="HRI82" s="123" t="str">
        <f t="shared" si="193"/>
        <v/>
      </c>
      <c r="HRJ82" s="123" t="str">
        <f t="shared" si="193"/>
        <v/>
      </c>
      <c r="HRK82" s="123" t="str">
        <f t="shared" si="193"/>
        <v/>
      </c>
      <c r="HRL82" s="123" t="str">
        <f t="shared" si="193"/>
        <v/>
      </c>
      <c r="HRM82" s="123" t="str">
        <f t="shared" si="193"/>
        <v/>
      </c>
      <c r="HRN82" s="123" t="str">
        <f t="shared" si="193"/>
        <v/>
      </c>
      <c r="HRO82" s="123" t="str">
        <f t="shared" ref="HRO82:HTZ82" si="194">IF(ISNUMBER(outYear),HRO50+HRO56+HRO62+HRO79,"")</f>
        <v/>
      </c>
      <c r="HRP82" s="123" t="str">
        <f t="shared" si="194"/>
        <v/>
      </c>
      <c r="HRQ82" s="123" t="str">
        <f t="shared" si="194"/>
        <v/>
      </c>
      <c r="HRR82" s="123" t="str">
        <f t="shared" si="194"/>
        <v/>
      </c>
      <c r="HRS82" s="123" t="str">
        <f t="shared" si="194"/>
        <v/>
      </c>
      <c r="HRT82" s="123" t="str">
        <f t="shared" si="194"/>
        <v/>
      </c>
      <c r="HRU82" s="123" t="str">
        <f t="shared" si="194"/>
        <v/>
      </c>
      <c r="HRV82" s="123" t="str">
        <f t="shared" si="194"/>
        <v/>
      </c>
      <c r="HRW82" s="123" t="str">
        <f t="shared" si="194"/>
        <v/>
      </c>
      <c r="HRX82" s="123" t="str">
        <f t="shared" si="194"/>
        <v/>
      </c>
      <c r="HRY82" s="123" t="str">
        <f t="shared" si="194"/>
        <v/>
      </c>
      <c r="HRZ82" s="123" t="str">
        <f t="shared" si="194"/>
        <v/>
      </c>
      <c r="HSA82" s="123" t="str">
        <f t="shared" si="194"/>
        <v/>
      </c>
      <c r="HSB82" s="123" t="str">
        <f t="shared" si="194"/>
        <v/>
      </c>
      <c r="HSC82" s="123" t="str">
        <f t="shared" si="194"/>
        <v/>
      </c>
      <c r="HSD82" s="123" t="str">
        <f t="shared" si="194"/>
        <v/>
      </c>
      <c r="HSE82" s="123" t="str">
        <f t="shared" si="194"/>
        <v/>
      </c>
      <c r="HSF82" s="123" t="str">
        <f t="shared" si="194"/>
        <v/>
      </c>
      <c r="HSG82" s="123" t="str">
        <f t="shared" si="194"/>
        <v/>
      </c>
      <c r="HSH82" s="123" t="str">
        <f t="shared" si="194"/>
        <v/>
      </c>
      <c r="HSI82" s="123" t="str">
        <f t="shared" si="194"/>
        <v/>
      </c>
      <c r="HSJ82" s="123" t="str">
        <f t="shared" si="194"/>
        <v/>
      </c>
      <c r="HSK82" s="123" t="str">
        <f t="shared" si="194"/>
        <v/>
      </c>
      <c r="HSL82" s="123" t="str">
        <f t="shared" si="194"/>
        <v/>
      </c>
      <c r="HSM82" s="123" t="str">
        <f t="shared" si="194"/>
        <v/>
      </c>
      <c r="HSN82" s="123" t="str">
        <f t="shared" si="194"/>
        <v/>
      </c>
      <c r="HSO82" s="123" t="str">
        <f t="shared" si="194"/>
        <v/>
      </c>
      <c r="HSP82" s="123" t="str">
        <f t="shared" si="194"/>
        <v/>
      </c>
      <c r="HSQ82" s="123" t="str">
        <f t="shared" si="194"/>
        <v/>
      </c>
      <c r="HSR82" s="123" t="str">
        <f t="shared" si="194"/>
        <v/>
      </c>
      <c r="HSS82" s="123" t="str">
        <f t="shared" si="194"/>
        <v/>
      </c>
      <c r="HST82" s="123" t="str">
        <f t="shared" si="194"/>
        <v/>
      </c>
      <c r="HSU82" s="123" t="str">
        <f t="shared" si="194"/>
        <v/>
      </c>
      <c r="HSV82" s="123" t="str">
        <f t="shared" si="194"/>
        <v/>
      </c>
      <c r="HSW82" s="123" t="str">
        <f t="shared" si="194"/>
        <v/>
      </c>
      <c r="HSX82" s="123" t="str">
        <f t="shared" si="194"/>
        <v/>
      </c>
      <c r="HSY82" s="123" t="str">
        <f t="shared" si="194"/>
        <v/>
      </c>
      <c r="HSZ82" s="123" t="str">
        <f t="shared" si="194"/>
        <v/>
      </c>
      <c r="HTA82" s="123" t="str">
        <f t="shared" si="194"/>
        <v/>
      </c>
      <c r="HTB82" s="123" t="str">
        <f t="shared" si="194"/>
        <v/>
      </c>
      <c r="HTC82" s="123" t="str">
        <f t="shared" si="194"/>
        <v/>
      </c>
      <c r="HTD82" s="123" t="str">
        <f t="shared" si="194"/>
        <v/>
      </c>
      <c r="HTE82" s="123" t="str">
        <f t="shared" si="194"/>
        <v/>
      </c>
      <c r="HTF82" s="123" t="str">
        <f t="shared" si="194"/>
        <v/>
      </c>
      <c r="HTG82" s="123" t="str">
        <f t="shared" si="194"/>
        <v/>
      </c>
      <c r="HTH82" s="123" t="str">
        <f t="shared" si="194"/>
        <v/>
      </c>
      <c r="HTI82" s="123" t="str">
        <f t="shared" si="194"/>
        <v/>
      </c>
      <c r="HTJ82" s="123" t="str">
        <f t="shared" si="194"/>
        <v/>
      </c>
      <c r="HTK82" s="123" t="str">
        <f t="shared" si="194"/>
        <v/>
      </c>
      <c r="HTL82" s="123" t="str">
        <f t="shared" si="194"/>
        <v/>
      </c>
      <c r="HTM82" s="123" t="str">
        <f t="shared" si="194"/>
        <v/>
      </c>
      <c r="HTN82" s="123" t="str">
        <f t="shared" si="194"/>
        <v/>
      </c>
      <c r="HTO82" s="123" t="str">
        <f t="shared" si="194"/>
        <v/>
      </c>
      <c r="HTP82" s="123" t="str">
        <f t="shared" si="194"/>
        <v/>
      </c>
      <c r="HTQ82" s="123" t="str">
        <f t="shared" si="194"/>
        <v/>
      </c>
      <c r="HTR82" s="123" t="str">
        <f t="shared" si="194"/>
        <v/>
      </c>
      <c r="HTS82" s="123" t="str">
        <f t="shared" si="194"/>
        <v/>
      </c>
      <c r="HTT82" s="123" t="str">
        <f t="shared" si="194"/>
        <v/>
      </c>
      <c r="HTU82" s="123" t="str">
        <f t="shared" si="194"/>
        <v/>
      </c>
      <c r="HTV82" s="123" t="str">
        <f t="shared" si="194"/>
        <v/>
      </c>
      <c r="HTW82" s="123" t="str">
        <f t="shared" si="194"/>
        <v/>
      </c>
      <c r="HTX82" s="123" t="str">
        <f t="shared" si="194"/>
        <v/>
      </c>
      <c r="HTY82" s="123" t="str">
        <f t="shared" si="194"/>
        <v/>
      </c>
      <c r="HTZ82" s="123" t="str">
        <f t="shared" si="194"/>
        <v/>
      </c>
      <c r="HUA82" s="123" t="str">
        <f t="shared" ref="HUA82:HWL82" si="195">IF(ISNUMBER(outYear),HUA50+HUA56+HUA62+HUA79,"")</f>
        <v/>
      </c>
      <c r="HUB82" s="123" t="str">
        <f t="shared" si="195"/>
        <v/>
      </c>
      <c r="HUC82" s="123" t="str">
        <f t="shared" si="195"/>
        <v/>
      </c>
      <c r="HUD82" s="123" t="str">
        <f t="shared" si="195"/>
        <v/>
      </c>
      <c r="HUE82" s="123" t="str">
        <f t="shared" si="195"/>
        <v/>
      </c>
      <c r="HUF82" s="123" t="str">
        <f t="shared" si="195"/>
        <v/>
      </c>
      <c r="HUG82" s="123" t="str">
        <f t="shared" si="195"/>
        <v/>
      </c>
      <c r="HUH82" s="123" t="str">
        <f t="shared" si="195"/>
        <v/>
      </c>
      <c r="HUI82" s="123" t="str">
        <f t="shared" si="195"/>
        <v/>
      </c>
      <c r="HUJ82" s="123" t="str">
        <f t="shared" si="195"/>
        <v/>
      </c>
      <c r="HUK82" s="123" t="str">
        <f t="shared" si="195"/>
        <v/>
      </c>
      <c r="HUL82" s="123" t="str">
        <f t="shared" si="195"/>
        <v/>
      </c>
      <c r="HUM82" s="123" t="str">
        <f t="shared" si="195"/>
        <v/>
      </c>
      <c r="HUN82" s="123" t="str">
        <f t="shared" si="195"/>
        <v/>
      </c>
      <c r="HUO82" s="123" t="str">
        <f t="shared" si="195"/>
        <v/>
      </c>
      <c r="HUP82" s="123" t="str">
        <f t="shared" si="195"/>
        <v/>
      </c>
      <c r="HUQ82" s="123" t="str">
        <f t="shared" si="195"/>
        <v/>
      </c>
      <c r="HUR82" s="123" t="str">
        <f t="shared" si="195"/>
        <v/>
      </c>
      <c r="HUS82" s="123" t="str">
        <f t="shared" si="195"/>
        <v/>
      </c>
      <c r="HUT82" s="123" t="str">
        <f t="shared" si="195"/>
        <v/>
      </c>
      <c r="HUU82" s="123" t="str">
        <f t="shared" si="195"/>
        <v/>
      </c>
      <c r="HUV82" s="123" t="str">
        <f t="shared" si="195"/>
        <v/>
      </c>
      <c r="HUW82" s="123" t="str">
        <f t="shared" si="195"/>
        <v/>
      </c>
      <c r="HUX82" s="123" t="str">
        <f t="shared" si="195"/>
        <v/>
      </c>
      <c r="HUY82" s="123" t="str">
        <f t="shared" si="195"/>
        <v/>
      </c>
      <c r="HUZ82" s="123" t="str">
        <f t="shared" si="195"/>
        <v/>
      </c>
      <c r="HVA82" s="123" t="str">
        <f t="shared" si="195"/>
        <v/>
      </c>
      <c r="HVB82" s="123" t="str">
        <f t="shared" si="195"/>
        <v/>
      </c>
      <c r="HVC82" s="123" t="str">
        <f t="shared" si="195"/>
        <v/>
      </c>
      <c r="HVD82" s="123" t="str">
        <f t="shared" si="195"/>
        <v/>
      </c>
      <c r="HVE82" s="123" t="str">
        <f t="shared" si="195"/>
        <v/>
      </c>
      <c r="HVF82" s="123" t="str">
        <f t="shared" si="195"/>
        <v/>
      </c>
      <c r="HVG82" s="123" t="str">
        <f t="shared" si="195"/>
        <v/>
      </c>
      <c r="HVH82" s="123" t="str">
        <f t="shared" si="195"/>
        <v/>
      </c>
      <c r="HVI82" s="123" t="str">
        <f t="shared" si="195"/>
        <v/>
      </c>
      <c r="HVJ82" s="123" t="str">
        <f t="shared" si="195"/>
        <v/>
      </c>
      <c r="HVK82" s="123" t="str">
        <f t="shared" si="195"/>
        <v/>
      </c>
      <c r="HVL82" s="123" t="str">
        <f t="shared" si="195"/>
        <v/>
      </c>
      <c r="HVM82" s="123" t="str">
        <f t="shared" si="195"/>
        <v/>
      </c>
      <c r="HVN82" s="123" t="str">
        <f t="shared" si="195"/>
        <v/>
      </c>
      <c r="HVO82" s="123" t="str">
        <f t="shared" si="195"/>
        <v/>
      </c>
      <c r="HVP82" s="123" t="str">
        <f t="shared" si="195"/>
        <v/>
      </c>
      <c r="HVQ82" s="123" t="str">
        <f t="shared" si="195"/>
        <v/>
      </c>
      <c r="HVR82" s="123" t="str">
        <f t="shared" si="195"/>
        <v/>
      </c>
      <c r="HVS82" s="123" t="str">
        <f t="shared" si="195"/>
        <v/>
      </c>
      <c r="HVT82" s="123" t="str">
        <f t="shared" si="195"/>
        <v/>
      </c>
      <c r="HVU82" s="123" t="str">
        <f t="shared" si="195"/>
        <v/>
      </c>
      <c r="HVV82" s="123" t="str">
        <f t="shared" si="195"/>
        <v/>
      </c>
      <c r="HVW82" s="123" t="str">
        <f t="shared" si="195"/>
        <v/>
      </c>
      <c r="HVX82" s="123" t="str">
        <f t="shared" si="195"/>
        <v/>
      </c>
      <c r="HVY82" s="123" t="str">
        <f t="shared" si="195"/>
        <v/>
      </c>
      <c r="HVZ82" s="123" t="str">
        <f t="shared" si="195"/>
        <v/>
      </c>
      <c r="HWA82" s="123" t="str">
        <f t="shared" si="195"/>
        <v/>
      </c>
      <c r="HWB82" s="123" t="str">
        <f t="shared" si="195"/>
        <v/>
      </c>
      <c r="HWC82" s="123" t="str">
        <f t="shared" si="195"/>
        <v/>
      </c>
      <c r="HWD82" s="123" t="str">
        <f t="shared" si="195"/>
        <v/>
      </c>
      <c r="HWE82" s="123" t="str">
        <f t="shared" si="195"/>
        <v/>
      </c>
      <c r="HWF82" s="123" t="str">
        <f t="shared" si="195"/>
        <v/>
      </c>
      <c r="HWG82" s="123" t="str">
        <f t="shared" si="195"/>
        <v/>
      </c>
      <c r="HWH82" s="123" t="str">
        <f t="shared" si="195"/>
        <v/>
      </c>
      <c r="HWI82" s="123" t="str">
        <f t="shared" si="195"/>
        <v/>
      </c>
      <c r="HWJ82" s="123" t="str">
        <f t="shared" si="195"/>
        <v/>
      </c>
      <c r="HWK82" s="123" t="str">
        <f t="shared" si="195"/>
        <v/>
      </c>
      <c r="HWL82" s="123" t="str">
        <f t="shared" si="195"/>
        <v/>
      </c>
      <c r="HWM82" s="123" t="str">
        <f t="shared" ref="HWM82:HYX82" si="196">IF(ISNUMBER(outYear),HWM50+HWM56+HWM62+HWM79,"")</f>
        <v/>
      </c>
      <c r="HWN82" s="123" t="str">
        <f t="shared" si="196"/>
        <v/>
      </c>
      <c r="HWO82" s="123" t="str">
        <f t="shared" si="196"/>
        <v/>
      </c>
      <c r="HWP82" s="123" t="str">
        <f t="shared" si="196"/>
        <v/>
      </c>
      <c r="HWQ82" s="123" t="str">
        <f t="shared" si="196"/>
        <v/>
      </c>
      <c r="HWR82" s="123" t="str">
        <f t="shared" si="196"/>
        <v/>
      </c>
      <c r="HWS82" s="123" t="str">
        <f t="shared" si="196"/>
        <v/>
      </c>
      <c r="HWT82" s="123" t="str">
        <f t="shared" si="196"/>
        <v/>
      </c>
      <c r="HWU82" s="123" t="str">
        <f t="shared" si="196"/>
        <v/>
      </c>
      <c r="HWV82" s="123" t="str">
        <f t="shared" si="196"/>
        <v/>
      </c>
      <c r="HWW82" s="123" t="str">
        <f t="shared" si="196"/>
        <v/>
      </c>
      <c r="HWX82" s="123" t="str">
        <f t="shared" si="196"/>
        <v/>
      </c>
      <c r="HWY82" s="123" t="str">
        <f t="shared" si="196"/>
        <v/>
      </c>
      <c r="HWZ82" s="123" t="str">
        <f t="shared" si="196"/>
        <v/>
      </c>
      <c r="HXA82" s="123" t="str">
        <f t="shared" si="196"/>
        <v/>
      </c>
      <c r="HXB82" s="123" t="str">
        <f t="shared" si="196"/>
        <v/>
      </c>
      <c r="HXC82" s="123" t="str">
        <f t="shared" si="196"/>
        <v/>
      </c>
      <c r="HXD82" s="123" t="str">
        <f t="shared" si="196"/>
        <v/>
      </c>
      <c r="HXE82" s="123" t="str">
        <f t="shared" si="196"/>
        <v/>
      </c>
      <c r="HXF82" s="123" t="str">
        <f t="shared" si="196"/>
        <v/>
      </c>
      <c r="HXG82" s="123" t="str">
        <f t="shared" si="196"/>
        <v/>
      </c>
      <c r="HXH82" s="123" t="str">
        <f t="shared" si="196"/>
        <v/>
      </c>
      <c r="HXI82" s="123" t="str">
        <f t="shared" si="196"/>
        <v/>
      </c>
      <c r="HXJ82" s="123" t="str">
        <f t="shared" si="196"/>
        <v/>
      </c>
      <c r="HXK82" s="123" t="str">
        <f t="shared" si="196"/>
        <v/>
      </c>
      <c r="HXL82" s="123" t="str">
        <f t="shared" si="196"/>
        <v/>
      </c>
      <c r="HXM82" s="123" t="str">
        <f t="shared" si="196"/>
        <v/>
      </c>
      <c r="HXN82" s="123" t="str">
        <f t="shared" si="196"/>
        <v/>
      </c>
      <c r="HXO82" s="123" t="str">
        <f t="shared" si="196"/>
        <v/>
      </c>
      <c r="HXP82" s="123" t="str">
        <f t="shared" si="196"/>
        <v/>
      </c>
      <c r="HXQ82" s="123" t="str">
        <f t="shared" si="196"/>
        <v/>
      </c>
      <c r="HXR82" s="123" t="str">
        <f t="shared" si="196"/>
        <v/>
      </c>
      <c r="HXS82" s="123" t="str">
        <f t="shared" si="196"/>
        <v/>
      </c>
      <c r="HXT82" s="123" t="str">
        <f t="shared" si="196"/>
        <v/>
      </c>
      <c r="HXU82" s="123" t="str">
        <f t="shared" si="196"/>
        <v/>
      </c>
      <c r="HXV82" s="123" t="str">
        <f t="shared" si="196"/>
        <v/>
      </c>
      <c r="HXW82" s="123" t="str">
        <f t="shared" si="196"/>
        <v/>
      </c>
      <c r="HXX82" s="123" t="str">
        <f t="shared" si="196"/>
        <v/>
      </c>
      <c r="HXY82" s="123" t="str">
        <f t="shared" si="196"/>
        <v/>
      </c>
      <c r="HXZ82" s="123" t="str">
        <f t="shared" si="196"/>
        <v/>
      </c>
      <c r="HYA82" s="123" t="str">
        <f t="shared" si="196"/>
        <v/>
      </c>
      <c r="HYB82" s="123" t="str">
        <f t="shared" si="196"/>
        <v/>
      </c>
      <c r="HYC82" s="123" t="str">
        <f t="shared" si="196"/>
        <v/>
      </c>
      <c r="HYD82" s="123" t="str">
        <f t="shared" si="196"/>
        <v/>
      </c>
      <c r="HYE82" s="123" t="str">
        <f t="shared" si="196"/>
        <v/>
      </c>
      <c r="HYF82" s="123" t="str">
        <f t="shared" si="196"/>
        <v/>
      </c>
      <c r="HYG82" s="123" t="str">
        <f t="shared" si="196"/>
        <v/>
      </c>
      <c r="HYH82" s="123" t="str">
        <f t="shared" si="196"/>
        <v/>
      </c>
      <c r="HYI82" s="123" t="str">
        <f t="shared" si="196"/>
        <v/>
      </c>
      <c r="HYJ82" s="123" t="str">
        <f t="shared" si="196"/>
        <v/>
      </c>
      <c r="HYK82" s="123" t="str">
        <f t="shared" si="196"/>
        <v/>
      </c>
      <c r="HYL82" s="123" t="str">
        <f t="shared" si="196"/>
        <v/>
      </c>
      <c r="HYM82" s="123" t="str">
        <f t="shared" si="196"/>
        <v/>
      </c>
      <c r="HYN82" s="123" t="str">
        <f t="shared" si="196"/>
        <v/>
      </c>
      <c r="HYO82" s="123" t="str">
        <f t="shared" si="196"/>
        <v/>
      </c>
      <c r="HYP82" s="123" t="str">
        <f t="shared" si="196"/>
        <v/>
      </c>
      <c r="HYQ82" s="123" t="str">
        <f t="shared" si="196"/>
        <v/>
      </c>
      <c r="HYR82" s="123" t="str">
        <f t="shared" si="196"/>
        <v/>
      </c>
      <c r="HYS82" s="123" t="str">
        <f t="shared" si="196"/>
        <v/>
      </c>
      <c r="HYT82" s="123" t="str">
        <f t="shared" si="196"/>
        <v/>
      </c>
      <c r="HYU82" s="123" t="str">
        <f t="shared" si="196"/>
        <v/>
      </c>
      <c r="HYV82" s="123" t="str">
        <f t="shared" si="196"/>
        <v/>
      </c>
      <c r="HYW82" s="123" t="str">
        <f t="shared" si="196"/>
        <v/>
      </c>
      <c r="HYX82" s="123" t="str">
        <f t="shared" si="196"/>
        <v/>
      </c>
      <c r="HYY82" s="123" t="str">
        <f t="shared" ref="HYY82:IBJ82" si="197">IF(ISNUMBER(outYear),HYY50+HYY56+HYY62+HYY79,"")</f>
        <v/>
      </c>
      <c r="HYZ82" s="123" t="str">
        <f t="shared" si="197"/>
        <v/>
      </c>
      <c r="HZA82" s="123" t="str">
        <f t="shared" si="197"/>
        <v/>
      </c>
      <c r="HZB82" s="123" t="str">
        <f t="shared" si="197"/>
        <v/>
      </c>
      <c r="HZC82" s="123" t="str">
        <f t="shared" si="197"/>
        <v/>
      </c>
      <c r="HZD82" s="123" t="str">
        <f t="shared" si="197"/>
        <v/>
      </c>
      <c r="HZE82" s="123" t="str">
        <f t="shared" si="197"/>
        <v/>
      </c>
      <c r="HZF82" s="123" t="str">
        <f t="shared" si="197"/>
        <v/>
      </c>
      <c r="HZG82" s="123" t="str">
        <f t="shared" si="197"/>
        <v/>
      </c>
      <c r="HZH82" s="123" t="str">
        <f t="shared" si="197"/>
        <v/>
      </c>
      <c r="HZI82" s="123" t="str">
        <f t="shared" si="197"/>
        <v/>
      </c>
      <c r="HZJ82" s="123" t="str">
        <f t="shared" si="197"/>
        <v/>
      </c>
      <c r="HZK82" s="123" t="str">
        <f t="shared" si="197"/>
        <v/>
      </c>
      <c r="HZL82" s="123" t="str">
        <f t="shared" si="197"/>
        <v/>
      </c>
      <c r="HZM82" s="123" t="str">
        <f t="shared" si="197"/>
        <v/>
      </c>
      <c r="HZN82" s="123" t="str">
        <f t="shared" si="197"/>
        <v/>
      </c>
      <c r="HZO82" s="123" t="str">
        <f t="shared" si="197"/>
        <v/>
      </c>
      <c r="HZP82" s="123" t="str">
        <f t="shared" si="197"/>
        <v/>
      </c>
      <c r="HZQ82" s="123" t="str">
        <f t="shared" si="197"/>
        <v/>
      </c>
      <c r="HZR82" s="123" t="str">
        <f t="shared" si="197"/>
        <v/>
      </c>
      <c r="HZS82" s="123" t="str">
        <f t="shared" si="197"/>
        <v/>
      </c>
      <c r="HZT82" s="123" t="str">
        <f t="shared" si="197"/>
        <v/>
      </c>
      <c r="HZU82" s="123" t="str">
        <f t="shared" si="197"/>
        <v/>
      </c>
      <c r="HZV82" s="123" t="str">
        <f t="shared" si="197"/>
        <v/>
      </c>
      <c r="HZW82" s="123" t="str">
        <f t="shared" si="197"/>
        <v/>
      </c>
      <c r="HZX82" s="123" t="str">
        <f t="shared" si="197"/>
        <v/>
      </c>
      <c r="HZY82" s="123" t="str">
        <f t="shared" si="197"/>
        <v/>
      </c>
      <c r="HZZ82" s="123" t="str">
        <f t="shared" si="197"/>
        <v/>
      </c>
      <c r="IAA82" s="123" t="str">
        <f t="shared" si="197"/>
        <v/>
      </c>
      <c r="IAB82" s="123" t="str">
        <f t="shared" si="197"/>
        <v/>
      </c>
      <c r="IAC82" s="123" t="str">
        <f t="shared" si="197"/>
        <v/>
      </c>
      <c r="IAD82" s="123" t="str">
        <f t="shared" si="197"/>
        <v/>
      </c>
      <c r="IAE82" s="123" t="str">
        <f t="shared" si="197"/>
        <v/>
      </c>
      <c r="IAF82" s="123" t="str">
        <f t="shared" si="197"/>
        <v/>
      </c>
      <c r="IAG82" s="123" t="str">
        <f t="shared" si="197"/>
        <v/>
      </c>
      <c r="IAH82" s="123" t="str">
        <f t="shared" si="197"/>
        <v/>
      </c>
      <c r="IAI82" s="123" t="str">
        <f t="shared" si="197"/>
        <v/>
      </c>
      <c r="IAJ82" s="123" t="str">
        <f t="shared" si="197"/>
        <v/>
      </c>
      <c r="IAK82" s="123" t="str">
        <f t="shared" si="197"/>
        <v/>
      </c>
      <c r="IAL82" s="123" t="str">
        <f t="shared" si="197"/>
        <v/>
      </c>
      <c r="IAM82" s="123" t="str">
        <f t="shared" si="197"/>
        <v/>
      </c>
      <c r="IAN82" s="123" t="str">
        <f t="shared" si="197"/>
        <v/>
      </c>
      <c r="IAO82" s="123" t="str">
        <f t="shared" si="197"/>
        <v/>
      </c>
      <c r="IAP82" s="123" t="str">
        <f t="shared" si="197"/>
        <v/>
      </c>
      <c r="IAQ82" s="123" t="str">
        <f t="shared" si="197"/>
        <v/>
      </c>
      <c r="IAR82" s="123" t="str">
        <f t="shared" si="197"/>
        <v/>
      </c>
      <c r="IAS82" s="123" t="str">
        <f t="shared" si="197"/>
        <v/>
      </c>
      <c r="IAT82" s="123" t="str">
        <f t="shared" si="197"/>
        <v/>
      </c>
      <c r="IAU82" s="123" t="str">
        <f t="shared" si="197"/>
        <v/>
      </c>
      <c r="IAV82" s="123" t="str">
        <f t="shared" si="197"/>
        <v/>
      </c>
      <c r="IAW82" s="123" t="str">
        <f t="shared" si="197"/>
        <v/>
      </c>
      <c r="IAX82" s="123" t="str">
        <f t="shared" si="197"/>
        <v/>
      </c>
      <c r="IAY82" s="123" t="str">
        <f t="shared" si="197"/>
        <v/>
      </c>
      <c r="IAZ82" s="123" t="str">
        <f t="shared" si="197"/>
        <v/>
      </c>
      <c r="IBA82" s="123" t="str">
        <f t="shared" si="197"/>
        <v/>
      </c>
      <c r="IBB82" s="123" t="str">
        <f t="shared" si="197"/>
        <v/>
      </c>
      <c r="IBC82" s="123" t="str">
        <f t="shared" si="197"/>
        <v/>
      </c>
      <c r="IBD82" s="123" t="str">
        <f t="shared" si="197"/>
        <v/>
      </c>
      <c r="IBE82" s="123" t="str">
        <f t="shared" si="197"/>
        <v/>
      </c>
      <c r="IBF82" s="123" t="str">
        <f t="shared" si="197"/>
        <v/>
      </c>
      <c r="IBG82" s="123" t="str">
        <f t="shared" si="197"/>
        <v/>
      </c>
      <c r="IBH82" s="123" t="str">
        <f t="shared" si="197"/>
        <v/>
      </c>
      <c r="IBI82" s="123" t="str">
        <f t="shared" si="197"/>
        <v/>
      </c>
      <c r="IBJ82" s="123" t="str">
        <f t="shared" si="197"/>
        <v/>
      </c>
      <c r="IBK82" s="123" t="str">
        <f t="shared" ref="IBK82:IDV82" si="198">IF(ISNUMBER(outYear),IBK50+IBK56+IBK62+IBK79,"")</f>
        <v/>
      </c>
      <c r="IBL82" s="123" t="str">
        <f t="shared" si="198"/>
        <v/>
      </c>
      <c r="IBM82" s="123" t="str">
        <f t="shared" si="198"/>
        <v/>
      </c>
      <c r="IBN82" s="123" t="str">
        <f t="shared" si="198"/>
        <v/>
      </c>
      <c r="IBO82" s="123" t="str">
        <f t="shared" si="198"/>
        <v/>
      </c>
      <c r="IBP82" s="123" t="str">
        <f t="shared" si="198"/>
        <v/>
      </c>
      <c r="IBQ82" s="123" t="str">
        <f t="shared" si="198"/>
        <v/>
      </c>
      <c r="IBR82" s="123" t="str">
        <f t="shared" si="198"/>
        <v/>
      </c>
      <c r="IBS82" s="123" t="str">
        <f t="shared" si="198"/>
        <v/>
      </c>
      <c r="IBT82" s="123" t="str">
        <f t="shared" si="198"/>
        <v/>
      </c>
      <c r="IBU82" s="123" t="str">
        <f t="shared" si="198"/>
        <v/>
      </c>
      <c r="IBV82" s="123" t="str">
        <f t="shared" si="198"/>
        <v/>
      </c>
      <c r="IBW82" s="123" t="str">
        <f t="shared" si="198"/>
        <v/>
      </c>
      <c r="IBX82" s="123" t="str">
        <f t="shared" si="198"/>
        <v/>
      </c>
      <c r="IBY82" s="123" t="str">
        <f t="shared" si="198"/>
        <v/>
      </c>
      <c r="IBZ82" s="123" t="str">
        <f t="shared" si="198"/>
        <v/>
      </c>
      <c r="ICA82" s="123" t="str">
        <f t="shared" si="198"/>
        <v/>
      </c>
      <c r="ICB82" s="123" t="str">
        <f t="shared" si="198"/>
        <v/>
      </c>
      <c r="ICC82" s="123" t="str">
        <f t="shared" si="198"/>
        <v/>
      </c>
      <c r="ICD82" s="123" t="str">
        <f t="shared" si="198"/>
        <v/>
      </c>
      <c r="ICE82" s="123" t="str">
        <f t="shared" si="198"/>
        <v/>
      </c>
      <c r="ICF82" s="123" t="str">
        <f t="shared" si="198"/>
        <v/>
      </c>
      <c r="ICG82" s="123" t="str">
        <f t="shared" si="198"/>
        <v/>
      </c>
      <c r="ICH82" s="123" t="str">
        <f t="shared" si="198"/>
        <v/>
      </c>
      <c r="ICI82" s="123" t="str">
        <f t="shared" si="198"/>
        <v/>
      </c>
      <c r="ICJ82" s="123" t="str">
        <f t="shared" si="198"/>
        <v/>
      </c>
      <c r="ICK82" s="123" t="str">
        <f t="shared" si="198"/>
        <v/>
      </c>
      <c r="ICL82" s="123" t="str">
        <f t="shared" si="198"/>
        <v/>
      </c>
      <c r="ICM82" s="123" t="str">
        <f t="shared" si="198"/>
        <v/>
      </c>
      <c r="ICN82" s="123" t="str">
        <f t="shared" si="198"/>
        <v/>
      </c>
      <c r="ICO82" s="123" t="str">
        <f t="shared" si="198"/>
        <v/>
      </c>
      <c r="ICP82" s="123" t="str">
        <f t="shared" si="198"/>
        <v/>
      </c>
      <c r="ICQ82" s="123" t="str">
        <f t="shared" si="198"/>
        <v/>
      </c>
      <c r="ICR82" s="123" t="str">
        <f t="shared" si="198"/>
        <v/>
      </c>
      <c r="ICS82" s="123" t="str">
        <f t="shared" si="198"/>
        <v/>
      </c>
      <c r="ICT82" s="123" t="str">
        <f t="shared" si="198"/>
        <v/>
      </c>
      <c r="ICU82" s="123" t="str">
        <f t="shared" si="198"/>
        <v/>
      </c>
      <c r="ICV82" s="123" t="str">
        <f t="shared" si="198"/>
        <v/>
      </c>
      <c r="ICW82" s="123" t="str">
        <f t="shared" si="198"/>
        <v/>
      </c>
      <c r="ICX82" s="123" t="str">
        <f t="shared" si="198"/>
        <v/>
      </c>
      <c r="ICY82" s="123" t="str">
        <f t="shared" si="198"/>
        <v/>
      </c>
      <c r="ICZ82" s="123" t="str">
        <f t="shared" si="198"/>
        <v/>
      </c>
      <c r="IDA82" s="123" t="str">
        <f t="shared" si="198"/>
        <v/>
      </c>
      <c r="IDB82" s="123" t="str">
        <f t="shared" si="198"/>
        <v/>
      </c>
      <c r="IDC82" s="123" t="str">
        <f t="shared" si="198"/>
        <v/>
      </c>
      <c r="IDD82" s="123" t="str">
        <f t="shared" si="198"/>
        <v/>
      </c>
      <c r="IDE82" s="123" t="str">
        <f t="shared" si="198"/>
        <v/>
      </c>
      <c r="IDF82" s="123" t="str">
        <f t="shared" si="198"/>
        <v/>
      </c>
      <c r="IDG82" s="123" t="str">
        <f t="shared" si="198"/>
        <v/>
      </c>
      <c r="IDH82" s="123" t="str">
        <f t="shared" si="198"/>
        <v/>
      </c>
      <c r="IDI82" s="123" t="str">
        <f t="shared" si="198"/>
        <v/>
      </c>
      <c r="IDJ82" s="123" t="str">
        <f t="shared" si="198"/>
        <v/>
      </c>
      <c r="IDK82" s="123" t="str">
        <f t="shared" si="198"/>
        <v/>
      </c>
      <c r="IDL82" s="123" t="str">
        <f t="shared" si="198"/>
        <v/>
      </c>
      <c r="IDM82" s="123" t="str">
        <f t="shared" si="198"/>
        <v/>
      </c>
      <c r="IDN82" s="123" t="str">
        <f t="shared" si="198"/>
        <v/>
      </c>
      <c r="IDO82" s="123" t="str">
        <f t="shared" si="198"/>
        <v/>
      </c>
      <c r="IDP82" s="123" t="str">
        <f t="shared" si="198"/>
        <v/>
      </c>
      <c r="IDQ82" s="123" t="str">
        <f t="shared" si="198"/>
        <v/>
      </c>
      <c r="IDR82" s="123" t="str">
        <f t="shared" si="198"/>
        <v/>
      </c>
      <c r="IDS82" s="123" t="str">
        <f t="shared" si="198"/>
        <v/>
      </c>
      <c r="IDT82" s="123" t="str">
        <f t="shared" si="198"/>
        <v/>
      </c>
      <c r="IDU82" s="123" t="str">
        <f t="shared" si="198"/>
        <v/>
      </c>
      <c r="IDV82" s="123" t="str">
        <f t="shared" si="198"/>
        <v/>
      </c>
      <c r="IDW82" s="123" t="str">
        <f t="shared" ref="IDW82:IGH82" si="199">IF(ISNUMBER(outYear),IDW50+IDW56+IDW62+IDW79,"")</f>
        <v/>
      </c>
      <c r="IDX82" s="123" t="str">
        <f t="shared" si="199"/>
        <v/>
      </c>
      <c r="IDY82" s="123" t="str">
        <f t="shared" si="199"/>
        <v/>
      </c>
      <c r="IDZ82" s="123" t="str">
        <f t="shared" si="199"/>
        <v/>
      </c>
      <c r="IEA82" s="123" t="str">
        <f t="shared" si="199"/>
        <v/>
      </c>
      <c r="IEB82" s="123" t="str">
        <f t="shared" si="199"/>
        <v/>
      </c>
      <c r="IEC82" s="123" t="str">
        <f t="shared" si="199"/>
        <v/>
      </c>
      <c r="IED82" s="123" t="str">
        <f t="shared" si="199"/>
        <v/>
      </c>
      <c r="IEE82" s="123" t="str">
        <f t="shared" si="199"/>
        <v/>
      </c>
      <c r="IEF82" s="123" t="str">
        <f t="shared" si="199"/>
        <v/>
      </c>
      <c r="IEG82" s="123" t="str">
        <f t="shared" si="199"/>
        <v/>
      </c>
      <c r="IEH82" s="123" t="str">
        <f t="shared" si="199"/>
        <v/>
      </c>
      <c r="IEI82" s="123" t="str">
        <f t="shared" si="199"/>
        <v/>
      </c>
      <c r="IEJ82" s="123" t="str">
        <f t="shared" si="199"/>
        <v/>
      </c>
      <c r="IEK82" s="123" t="str">
        <f t="shared" si="199"/>
        <v/>
      </c>
      <c r="IEL82" s="123" t="str">
        <f t="shared" si="199"/>
        <v/>
      </c>
      <c r="IEM82" s="123" t="str">
        <f t="shared" si="199"/>
        <v/>
      </c>
      <c r="IEN82" s="123" t="str">
        <f t="shared" si="199"/>
        <v/>
      </c>
      <c r="IEO82" s="123" t="str">
        <f t="shared" si="199"/>
        <v/>
      </c>
      <c r="IEP82" s="123" t="str">
        <f t="shared" si="199"/>
        <v/>
      </c>
      <c r="IEQ82" s="123" t="str">
        <f t="shared" si="199"/>
        <v/>
      </c>
      <c r="IER82" s="123" t="str">
        <f t="shared" si="199"/>
        <v/>
      </c>
      <c r="IES82" s="123" t="str">
        <f t="shared" si="199"/>
        <v/>
      </c>
      <c r="IET82" s="123" t="str">
        <f t="shared" si="199"/>
        <v/>
      </c>
      <c r="IEU82" s="123" t="str">
        <f t="shared" si="199"/>
        <v/>
      </c>
      <c r="IEV82" s="123" t="str">
        <f t="shared" si="199"/>
        <v/>
      </c>
      <c r="IEW82" s="123" t="str">
        <f t="shared" si="199"/>
        <v/>
      </c>
      <c r="IEX82" s="123" t="str">
        <f t="shared" si="199"/>
        <v/>
      </c>
      <c r="IEY82" s="123" t="str">
        <f t="shared" si="199"/>
        <v/>
      </c>
      <c r="IEZ82" s="123" t="str">
        <f t="shared" si="199"/>
        <v/>
      </c>
      <c r="IFA82" s="123" t="str">
        <f t="shared" si="199"/>
        <v/>
      </c>
      <c r="IFB82" s="123" t="str">
        <f t="shared" si="199"/>
        <v/>
      </c>
      <c r="IFC82" s="123" t="str">
        <f t="shared" si="199"/>
        <v/>
      </c>
      <c r="IFD82" s="123" t="str">
        <f t="shared" si="199"/>
        <v/>
      </c>
      <c r="IFE82" s="123" t="str">
        <f t="shared" si="199"/>
        <v/>
      </c>
      <c r="IFF82" s="123" t="str">
        <f t="shared" si="199"/>
        <v/>
      </c>
      <c r="IFG82" s="123" t="str">
        <f t="shared" si="199"/>
        <v/>
      </c>
      <c r="IFH82" s="123" t="str">
        <f t="shared" si="199"/>
        <v/>
      </c>
      <c r="IFI82" s="123" t="str">
        <f t="shared" si="199"/>
        <v/>
      </c>
      <c r="IFJ82" s="123" t="str">
        <f t="shared" si="199"/>
        <v/>
      </c>
      <c r="IFK82" s="123" t="str">
        <f t="shared" si="199"/>
        <v/>
      </c>
      <c r="IFL82" s="123" t="str">
        <f t="shared" si="199"/>
        <v/>
      </c>
      <c r="IFM82" s="123" t="str">
        <f t="shared" si="199"/>
        <v/>
      </c>
      <c r="IFN82" s="123" t="str">
        <f t="shared" si="199"/>
        <v/>
      </c>
      <c r="IFO82" s="123" t="str">
        <f t="shared" si="199"/>
        <v/>
      </c>
      <c r="IFP82" s="123" t="str">
        <f t="shared" si="199"/>
        <v/>
      </c>
      <c r="IFQ82" s="123" t="str">
        <f t="shared" si="199"/>
        <v/>
      </c>
      <c r="IFR82" s="123" t="str">
        <f t="shared" si="199"/>
        <v/>
      </c>
      <c r="IFS82" s="123" t="str">
        <f t="shared" si="199"/>
        <v/>
      </c>
      <c r="IFT82" s="123" t="str">
        <f t="shared" si="199"/>
        <v/>
      </c>
      <c r="IFU82" s="123" t="str">
        <f t="shared" si="199"/>
        <v/>
      </c>
      <c r="IFV82" s="123" t="str">
        <f t="shared" si="199"/>
        <v/>
      </c>
      <c r="IFW82" s="123" t="str">
        <f t="shared" si="199"/>
        <v/>
      </c>
      <c r="IFX82" s="123" t="str">
        <f t="shared" si="199"/>
        <v/>
      </c>
      <c r="IFY82" s="123" t="str">
        <f t="shared" si="199"/>
        <v/>
      </c>
      <c r="IFZ82" s="123" t="str">
        <f t="shared" si="199"/>
        <v/>
      </c>
      <c r="IGA82" s="123" t="str">
        <f t="shared" si="199"/>
        <v/>
      </c>
      <c r="IGB82" s="123" t="str">
        <f t="shared" si="199"/>
        <v/>
      </c>
      <c r="IGC82" s="123" t="str">
        <f t="shared" si="199"/>
        <v/>
      </c>
      <c r="IGD82" s="123" t="str">
        <f t="shared" si="199"/>
        <v/>
      </c>
      <c r="IGE82" s="123" t="str">
        <f t="shared" si="199"/>
        <v/>
      </c>
      <c r="IGF82" s="123" t="str">
        <f t="shared" si="199"/>
        <v/>
      </c>
      <c r="IGG82" s="123" t="str">
        <f t="shared" si="199"/>
        <v/>
      </c>
      <c r="IGH82" s="123" t="str">
        <f t="shared" si="199"/>
        <v/>
      </c>
      <c r="IGI82" s="123" t="str">
        <f t="shared" ref="IGI82:IIT82" si="200">IF(ISNUMBER(outYear),IGI50+IGI56+IGI62+IGI79,"")</f>
        <v/>
      </c>
      <c r="IGJ82" s="123" t="str">
        <f t="shared" si="200"/>
        <v/>
      </c>
      <c r="IGK82" s="123" t="str">
        <f t="shared" si="200"/>
        <v/>
      </c>
      <c r="IGL82" s="123" t="str">
        <f t="shared" si="200"/>
        <v/>
      </c>
      <c r="IGM82" s="123" t="str">
        <f t="shared" si="200"/>
        <v/>
      </c>
      <c r="IGN82" s="123" t="str">
        <f t="shared" si="200"/>
        <v/>
      </c>
      <c r="IGO82" s="123" t="str">
        <f t="shared" si="200"/>
        <v/>
      </c>
      <c r="IGP82" s="123" t="str">
        <f t="shared" si="200"/>
        <v/>
      </c>
      <c r="IGQ82" s="123" t="str">
        <f t="shared" si="200"/>
        <v/>
      </c>
      <c r="IGR82" s="123" t="str">
        <f t="shared" si="200"/>
        <v/>
      </c>
      <c r="IGS82" s="123" t="str">
        <f t="shared" si="200"/>
        <v/>
      </c>
      <c r="IGT82" s="123" t="str">
        <f t="shared" si="200"/>
        <v/>
      </c>
      <c r="IGU82" s="123" t="str">
        <f t="shared" si="200"/>
        <v/>
      </c>
      <c r="IGV82" s="123" t="str">
        <f t="shared" si="200"/>
        <v/>
      </c>
      <c r="IGW82" s="123" t="str">
        <f t="shared" si="200"/>
        <v/>
      </c>
      <c r="IGX82" s="123" t="str">
        <f t="shared" si="200"/>
        <v/>
      </c>
      <c r="IGY82" s="123" t="str">
        <f t="shared" si="200"/>
        <v/>
      </c>
      <c r="IGZ82" s="123" t="str">
        <f t="shared" si="200"/>
        <v/>
      </c>
      <c r="IHA82" s="123" t="str">
        <f t="shared" si="200"/>
        <v/>
      </c>
      <c r="IHB82" s="123" t="str">
        <f t="shared" si="200"/>
        <v/>
      </c>
      <c r="IHC82" s="123" t="str">
        <f t="shared" si="200"/>
        <v/>
      </c>
      <c r="IHD82" s="123" t="str">
        <f t="shared" si="200"/>
        <v/>
      </c>
      <c r="IHE82" s="123" t="str">
        <f t="shared" si="200"/>
        <v/>
      </c>
      <c r="IHF82" s="123" t="str">
        <f t="shared" si="200"/>
        <v/>
      </c>
      <c r="IHG82" s="123" t="str">
        <f t="shared" si="200"/>
        <v/>
      </c>
      <c r="IHH82" s="123" t="str">
        <f t="shared" si="200"/>
        <v/>
      </c>
      <c r="IHI82" s="123" t="str">
        <f t="shared" si="200"/>
        <v/>
      </c>
      <c r="IHJ82" s="123" t="str">
        <f t="shared" si="200"/>
        <v/>
      </c>
      <c r="IHK82" s="123" t="str">
        <f t="shared" si="200"/>
        <v/>
      </c>
      <c r="IHL82" s="123" t="str">
        <f t="shared" si="200"/>
        <v/>
      </c>
      <c r="IHM82" s="123" t="str">
        <f t="shared" si="200"/>
        <v/>
      </c>
      <c r="IHN82" s="123" t="str">
        <f t="shared" si="200"/>
        <v/>
      </c>
      <c r="IHO82" s="123" t="str">
        <f t="shared" si="200"/>
        <v/>
      </c>
      <c r="IHP82" s="123" t="str">
        <f t="shared" si="200"/>
        <v/>
      </c>
      <c r="IHQ82" s="123" t="str">
        <f t="shared" si="200"/>
        <v/>
      </c>
      <c r="IHR82" s="123" t="str">
        <f t="shared" si="200"/>
        <v/>
      </c>
      <c r="IHS82" s="123" t="str">
        <f t="shared" si="200"/>
        <v/>
      </c>
      <c r="IHT82" s="123" t="str">
        <f t="shared" si="200"/>
        <v/>
      </c>
      <c r="IHU82" s="123" t="str">
        <f t="shared" si="200"/>
        <v/>
      </c>
      <c r="IHV82" s="123" t="str">
        <f t="shared" si="200"/>
        <v/>
      </c>
      <c r="IHW82" s="123" t="str">
        <f t="shared" si="200"/>
        <v/>
      </c>
      <c r="IHX82" s="123" t="str">
        <f t="shared" si="200"/>
        <v/>
      </c>
      <c r="IHY82" s="123" t="str">
        <f t="shared" si="200"/>
        <v/>
      </c>
      <c r="IHZ82" s="123" t="str">
        <f t="shared" si="200"/>
        <v/>
      </c>
      <c r="IIA82" s="123" t="str">
        <f t="shared" si="200"/>
        <v/>
      </c>
      <c r="IIB82" s="123" t="str">
        <f t="shared" si="200"/>
        <v/>
      </c>
      <c r="IIC82" s="123" t="str">
        <f t="shared" si="200"/>
        <v/>
      </c>
      <c r="IID82" s="123" t="str">
        <f t="shared" si="200"/>
        <v/>
      </c>
      <c r="IIE82" s="123" t="str">
        <f t="shared" si="200"/>
        <v/>
      </c>
      <c r="IIF82" s="123" t="str">
        <f t="shared" si="200"/>
        <v/>
      </c>
      <c r="IIG82" s="123" t="str">
        <f t="shared" si="200"/>
        <v/>
      </c>
      <c r="IIH82" s="123" t="str">
        <f t="shared" si="200"/>
        <v/>
      </c>
      <c r="III82" s="123" t="str">
        <f t="shared" si="200"/>
        <v/>
      </c>
      <c r="IIJ82" s="123" t="str">
        <f t="shared" si="200"/>
        <v/>
      </c>
      <c r="IIK82" s="123" t="str">
        <f t="shared" si="200"/>
        <v/>
      </c>
      <c r="IIL82" s="123" t="str">
        <f t="shared" si="200"/>
        <v/>
      </c>
      <c r="IIM82" s="123" t="str">
        <f t="shared" si="200"/>
        <v/>
      </c>
      <c r="IIN82" s="123" t="str">
        <f t="shared" si="200"/>
        <v/>
      </c>
      <c r="IIO82" s="123" t="str">
        <f t="shared" si="200"/>
        <v/>
      </c>
      <c r="IIP82" s="123" t="str">
        <f t="shared" si="200"/>
        <v/>
      </c>
      <c r="IIQ82" s="123" t="str">
        <f t="shared" si="200"/>
        <v/>
      </c>
      <c r="IIR82" s="123" t="str">
        <f t="shared" si="200"/>
        <v/>
      </c>
      <c r="IIS82" s="123" t="str">
        <f t="shared" si="200"/>
        <v/>
      </c>
      <c r="IIT82" s="123" t="str">
        <f t="shared" si="200"/>
        <v/>
      </c>
      <c r="IIU82" s="123" t="str">
        <f t="shared" ref="IIU82:ILF82" si="201">IF(ISNUMBER(outYear),IIU50+IIU56+IIU62+IIU79,"")</f>
        <v/>
      </c>
      <c r="IIV82" s="123" t="str">
        <f t="shared" si="201"/>
        <v/>
      </c>
      <c r="IIW82" s="123" t="str">
        <f t="shared" si="201"/>
        <v/>
      </c>
      <c r="IIX82" s="123" t="str">
        <f t="shared" si="201"/>
        <v/>
      </c>
      <c r="IIY82" s="123" t="str">
        <f t="shared" si="201"/>
        <v/>
      </c>
      <c r="IIZ82" s="123" t="str">
        <f t="shared" si="201"/>
        <v/>
      </c>
      <c r="IJA82" s="123" t="str">
        <f t="shared" si="201"/>
        <v/>
      </c>
      <c r="IJB82" s="123" t="str">
        <f t="shared" si="201"/>
        <v/>
      </c>
      <c r="IJC82" s="123" t="str">
        <f t="shared" si="201"/>
        <v/>
      </c>
      <c r="IJD82" s="123" t="str">
        <f t="shared" si="201"/>
        <v/>
      </c>
      <c r="IJE82" s="123" t="str">
        <f t="shared" si="201"/>
        <v/>
      </c>
      <c r="IJF82" s="123" t="str">
        <f t="shared" si="201"/>
        <v/>
      </c>
      <c r="IJG82" s="123" t="str">
        <f t="shared" si="201"/>
        <v/>
      </c>
      <c r="IJH82" s="123" t="str">
        <f t="shared" si="201"/>
        <v/>
      </c>
      <c r="IJI82" s="123" t="str">
        <f t="shared" si="201"/>
        <v/>
      </c>
      <c r="IJJ82" s="123" t="str">
        <f t="shared" si="201"/>
        <v/>
      </c>
      <c r="IJK82" s="123" t="str">
        <f t="shared" si="201"/>
        <v/>
      </c>
      <c r="IJL82" s="123" t="str">
        <f t="shared" si="201"/>
        <v/>
      </c>
      <c r="IJM82" s="123" t="str">
        <f t="shared" si="201"/>
        <v/>
      </c>
      <c r="IJN82" s="123" t="str">
        <f t="shared" si="201"/>
        <v/>
      </c>
      <c r="IJO82" s="123" t="str">
        <f t="shared" si="201"/>
        <v/>
      </c>
      <c r="IJP82" s="123" t="str">
        <f t="shared" si="201"/>
        <v/>
      </c>
      <c r="IJQ82" s="123" t="str">
        <f t="shared" si="201"/>
        <v/>
      </c>
      <c r="IJR82" s="123" t="str">
        <f t="shared" si="201"/>
        <v/>
      </c>
      <c r="IJS82" s="123" t="str">
        <f t="shared" si="201"/>
        <v/>
      </c>
      <c r="IJT82" s="123" t="str">
        <f t="shared" si="201"/>
        <v/>
      </c>
      <c r="IJU82" s="123" t="str">
        <f t="shared" si="201"/>
        <v/>
      </c>
      <c r="IJV82" s="123" t="str">
        <f t="shared" si="201"/>
        <v/>
      </c>
      <c r="IJW82" s="123" t="str">
        <f t="shared" si="201"/>
        <v/>
      </c>
      <c r="IJX82" s="123" t="str">
        <f t="shared" si="201"/>
        <v/>
      </c>
      <c r="IJY82" s="123" t="str">
        <f t="shared" si="201"/>
        <v/>
      </c>
      <c r="IJZ82" s="123" t="str">
        <f t="shared" si="201"/>
        <v/>
      </c>
      <c r="IKA82" s="123" t="str">
        <f t="shared" si="201"/>
        <v/>
      </c>
      <c r="IKB82" s="123" t="str">
        <f t="shared" si="201"/>
        <v/>
      </c>
      <c r="IKC82" s="123" t="str">
        <f t="shared" si="201"/>
        <v/>
      </c>
      <c r="IKD82" s="123" t="str">
        <f t="shared" si="201"/>
        <v/>
      </c>
      <c r="IKE82" s="123" t="str">
        <f t="shared" si="201"/>
        <v/>
      </c>
      <c r="IKF82" s="123" t="str">
        <f t="shared" si="201"/>
        <v/>
      </c>
      <c r="IKG82" s="123" t="str">
        <f t="shared" si="201"/>
        <v/>
      </c>
      <c r="IKH82" s="123" t="str">
        <f t="shared" si="201"/>
        <v/>
      </c>
      <c r="IKI82" s="123" t="str">
        <f t="shared" si="201"/>
        <v/>
      </c>
      <c r="IKJ82" s="123" t="str">
        <f t="shared" si="201"/>
        <v/>
      </c>
      <c r="IKK82" s="123" t="str">
        <f t="shared" si="201"/>
        <v/>
      </c>
      <c r="IKL82" s="123" t="str">
        <f t="shared" si="201"/>
        <v/>
      </c>
      <c r="IKM82" s="123" t="str">
        <f t="shared" si="201"/>
        <v/>
      </c>
      <c r="IKN82" s="123" t="str">
        <f t="shared" si="201"/>
        <v/>
      </c>
      <c r="IKO82" s="123" t="str">
        <f t="shared" si="201"/>
        <v/>
      </c>
      <c r="IKP82" s="123" t="str">
        <f t="shared" si="201"/>
        <v/>
      </c>
      <c r="IKQ82" s="123" t="str">
        <f t="shared" si="201"/>
        <v/>
      </c>
      <c r="IKR82" s="123" t="str">
        <f t="shared" si="201"/>
        <v/>
      </c>
      <c r="IKS82" s="123" t="str">
        <f t="shared" si="201"/>
        <v/>
      </c>
      <c r="IKT82" s="123" t="str">
        <f t="shared" si="201"/>
        <v/>
      </c>
      <c r="IKU82" s="123" t="str">
        <f t="shared" si="201"/>
        <v/>
      </c>
      <c r="IKV82" s="123" t="str">
        <f t="shared" si="201"/>
        <v/>
      </c>
      <c r="IKW82" s="123" t="str">
        <f t="shared" si="201"/>
        <v/>
      </c>
      <c r="IKX82" s="123" t="str">
        <f t="shared" si="201"/>
        <v/>
      </c>
      <c r="IKY82" s="123" t="str">
        <f t="shared" si="201"/>
        <v/>
      </c>
      <c r="IKZ82" s="123" t="str">
        <f t="shared" si="201"/>
        <v/>
      </c>
      <c r="ILA82" s="123" t="str">
        <f t="shared" si="201"/>
        <v/>
      </c>
      <c r="ILB82" s="123" t="str">
        <f t="shared" si="201"/>
        <v/>
      </c>
      <c r="ILC82" s="123" t="str">
        <f t="shared" si="201"/>
        <v/>
      </c>
      <c r="ILD82" s="123" t="str">
        <f t="shared" si="201"/>
        <v/>
      </c>
      <c r="ILE82" s="123" t="str">
        <f t="shared" si="201"/>
        <v/>
      </c>
      <c r="ILF82" s="123" t="str">
        <f t="shared" si="201"/>
        <v/>
      </c>
      <c r="ILG82" s="123" t="str">
        <f t="shared" ref="ILG82:INR82" si="202">IF(ISNUMBER(outYear),ILG50+ILG56+ILG62+ILG79,"")</f>
        <v/>
      </c>
      <c r="ILH82" s="123" t="str">
        <f t="shared" si="202"/>
        <v/>
      </c>
      <c r="ILI82" s="123" t="str">
        <f t="shared" si="202"/>
        <v/>
      </c>
      <c r="ILJ82" s="123" t="str">
        <f t="shared" si="202"/>
        <v/>
      </c>
      <c r="ILK82" s="123" t="str">
        <f t="shared" si="202"/>
        <v/>
      </c>
      <c r="ILL82" s="123" t="str">
        <f t="shared" si="202"/>
        <v/>
      </c>
      <c r="ILM82" s="123" t="str">
        <f t="shared" si="202"/>
        <v/>
      </c>
      <c r="ILN82" s="123" t="str">
        <f t="shared" si="202"/>
        <v/>
      </c>
      <c r="ILO82" s="123" t="str">
        <f t="shared" si="202"/>
        <v/>
      </c>
      <c r="ILP82" s="123" t="str">
        <f t="shared" si="202"/>
        <v/>
      </c>
      <c r="ILQ82" s="123" t="str">
        <f t="shared" si="202"/>
        <v/>
      </c>
      <c r="ILR82" s="123" t="str">
        <f t="shared" si="202"/>
        <v/>
      </c>
      <c r="ILS82" s="123" t="str">
        <f t="shared" si="202"/>
        <v/>
      </c>
      <c r="ILT82" s="123" t="str">
        <f t="shared" si="202"/>
        <v/>
      </c>
      <c r="ILU82" s="123" t="str">
        <f t="shared" si="202"/>
        <v/>
      </c>
      <c r="ILV82" s="123" t="str">
        <f t="shared" si="202"/>
        <v/>
      </c>
      <c r="ILW82" s="123" t="str">
        <f t="shared" si="202"/>
        <v/>
      </c>
      <c r="ILX82" s="123" t="str">
        <f t="shared" si="202"/>
        <v/>
      </c>
      <c r="ILY82" s="123" t="str">
        <f t="shared" si="202"/>
        <v/>
      </c>
      <c r="ILZ82" s="123" t="str">
        <f t="shared" si="202"/>
        <v/>
      </c>
      <c r="IMA82" s="123" t="str">
        <f t="shared" si="202"/>
        <v/>
      </c>
      <c r="IMB82" s="123" t="str">
        <f t="shared" si="202"/>
        <v/>
      </c>
      <c r="IMC82" s="123" t="str">
        <f t="shared" si="202"/>
        <v/>
      </c>
      <c r="IMD82" s="123" t="str">
        <f t="shared" si="202"/>
        <v/>
      </c>
      <c r="IME82" s="123" t="str">
        <f t="shared" si="202"/>
        <v/>
      </c>
      <c r="IMF82" s="123" t="str">
        <f t="shared" si="202"/>
        <v/>
      </c>
      <c r="IMG82" s="123" t="str">
        <f t="shared" si="202"/>
        <v/>
      </c>
      <c r="IMH82" s="123" t="str">
        <f t="shared" si="202"/>
        <v/>
      </c>
      <c r="IMI82" s="123" t="str">
        <f t="shared" si="202"/>
        <v/>
      </c>
      <c r="IMJ82" s="123" t="str">
        <f t="shared" si="202"/>
        <v/>
      </c>
      <c r="IMK82" s="123" t="str">
        <f t="shared" si="202"/>
        <v/>
      </c>
      <c r="IML82" s="123" t="str">
        <f t="shared" si="202"/>
        <v/>
      </c>
      <c r="IMM82" s="123" t="str">
        <f t="shared" si="202"/>
        <v/>
      </c>
      <c r="IMN82" s="123" t="str">
        <f t="shared" si="202"/>
        <v/>
      </c>
      <c r="IMO82" s="123" t="str">
        <f t="shared" si="202"/>
        <v/>
      </c>
      <c r="IMP82" s="123" t="str">
        <f t="shared" si="202"/>
        <v/>
      </c>
      <c r="IMQ82" s="123" t="str">
        <f t="shared" si="202"/>
        <v/>
      </c>
      <c r="IMR82" s="123" t="str">
        <f t="shared" si="202"/>
        <v/>
      </c>
      <c r="IMS82" s="123" t="str">
        <f t="shared" si="202"/>
        <v/>
      </c>
      <c r="IMT82" s="123" t="str">
        <f t="shared" si="202"/>
        <v/>
      </c>
      <c r="IMU82" s="123" t="str">
        <f t="shared" si="202"/>
        <v/>
      </c>
      <c r="IMV82" s="123" t="str">
        <f t="shared" si="202"/>
        <v/>
      </c>
      <c r="IMW82" s="123" t="str">
        <f t="shared" si="202"/>
        <v/>
      </c>
      <c r="IMX82" s="123" t="str">
        <f t="shared" si="202"/>
        <v/>
      </c>
      <c r="IMY82" s="123" t="str">
        <f t="shared" si="202"/>
        <v/>
      </c>
      <c r="IMZ82" s="123" t="str">
        <f t="shared" si="202"/>
        <v/>
      </c>
      <c r="INA82" s="123" t="str">
        <f t="shared" si="202"/>
        <v/>
      </c>
      <c r="INB82" s="123" t="str">
        <f t="shared" si="202"/>
        <v/>
      </c>
      <c r="INC82" s="123" t="str">
        <f t="shared" si="202"/>
        <v/>
      </c>
      <c r="IND82" s="123" t="str">
        <f t="shared" si="202"/>
        <v/>
      </c>
      <c r="INE82" s="123" t="str">
        <f t="shared" si="202"/>
        <v/>
      </c>
      <c r="INF82" s="123" t="str">
        <f t="shared" si="202"/>
        <v/>
      </c>
      <c r="ING82" s="123" t="str">
        <f t="shared" si="202"/>
        <v/>
      </c>
      <c r="INH82" s="123" t="str">
        <f t="shared" si="202"/>
        <v/>
      </c>
      <c r="INI82" s="123" t="str">
        <f t="shared" si="202"/>
        <v/>
      </c>
      <c r="INJ82" s="123" t="str">
        <f t="shared" si="202"/>
        <v/>
      </c>
      <c r="INK82" s="123" t="str">
        <f t="shared" si="202"/>
        <v/>
      </c>
      <c r="INL82" s="123" t="str">
        <f t="shared" si="202"/>
        <v/>
      </c>
      <c r="INM82" s="123" t="str">
        <f t="shared" si="202"/>
        <v/>
      </c>
      <c r="INN82" s="123" t="str">
        <f t="shared" si="202"/>
        <v/>
      </c>
      <c r="INO82" s="123" t="str">
        <f t="shared" si="202"/>
        <v/>
      </c>
      <c r="INP82" s="123" t="str">
        <f t="shared" si="202"/>
        <v/>
      </c>
      <c r="INQ82" s="123" t="str">
        <f t="shared" si="202"/>
        <v/>
      </c>
      <c r="INR82" s="123" t="str">
        <f t="shared" si="202"/>
        <v/>
      </c>
      <c r="INS82" s="123" t="str">
        <f t="shared" ref="INS82:IQD82" si="203">IF(ISNUMBER(outYear),INS50+INS56+INS62+INS79,"")</f>
        <v/>
      </c>
      <c r="INT82" s="123" t="str">
        <f t="shared" si="203"/>
        <v/>
      </c>
      <c r="INU82" s="123" t="str">
        <f t="shared" si="203"/>
        <v/>
      </c>
      <c r="INV82" s="123" t="str">
        <f t="shared" si="203"/>
        <v/>
      </c>
      <c r="INW82" s="123" t="str">
        <f t="shared" si="203"/>
        <v/>
      </c>
      <c r="INX82" s="123" t="str">
        <f t="shared" si="203"/>
        <v/>
      </c>
      <c r="INY82" s="123" t="str">
        <f t="shared" si="203"/>
        <v/>
      </c>
      <c r="INZ82" s="123" t="str">
        <f t="shared" si="203"/>
        <v/>
      </c>
      <c r="IOA82" s="123" t="str">
        <f t="shared" si="203"/>
        <v/>
      </c>
      <c r="IOB82" s="123" t="str">
        <f t="shared" si="203"/>
        <v/>
      </c>
      <c r="IOC82" s="123" t="str">
        <f t="shared" si="203"/>
        <v/>
      </c>
      <c r="IOD82" s="123" t="str">
        <f t="shared" si="203"/>
        <v/>
      </c>
      <c r="IOE82" s="123" t="str">
        <f t="shared" si="203"/>
        <v/>
      </c>
      <c r="IOF82" s="123" t="str">
        <f t="shared" si="203"/>
        <v/>
      </c>
      <c r="IOG82" s="123" t="str">
        <f t="shared" si="203"/>
        <v/>
      </c>
      <c r="IOH82" s="123" t="str">
        <f t="shared" si="203"/>
        <v/>
      </c>
      <c r="IOI82" s="123" t="str">
        <f t="shared" si="203"/>
        <v/>
      </c>
      <c r="IOJ82" s="123" t="str">
        <f t="shared" si="203"/>
        <v/>
      </c>
      <c r="IOK82" s="123" t="str">
        <f t="shared" si="203"/>
        <v/>
      </c>
      <c r="IOL82" s="123" t="str">
        <f t="shared" si="203"/>
        <v/>
      </c>
      <c r="IOM82" s="123" t="str">
        <f t="shared" si="203"/>
        <v/>
      </c>
      <c r="ION82" s="123" t="str">
        <f t="shared" si="203"/>
        <v/>
      </c>
      <c r="IOO82" s="123" t="str">
        <f t="shared" si="203"/>
        <v/>
      </c>
      <c r="IOP82" s="123" t="str">
        <f t="shared" si="203"/>
        <v/>
      </c>
      <c r="IOQ82" s="123" t="str">
        <f t="shared" si="203"/>
        <v/>
      </c>
      <c r="IOR82" s="123" t="str">
        <f t="shared" si="203"/>
        <v/>
      </c>
      <c r="IOS82" s="123" t="str">
        <f t="shared" si="203"/>
        <v/>
      </c>
      <c r="IOT82" s="123" t="str">
        <f t="shared" si="203"/>
        <v/>
      </c>
      <c r="IOU82" s="123" t="str">
        <f t="shared" si="203"/>
        <v/>
      </c>
      <c r="IOV82" s="123" t="str">
        <f t="shared" si="203"/>
        <v/>
      </c>
      <c r="IOW82" s="123" t="str">
        <f t="shared" si="203"/>
        <v/>
      </c>
      <c r="IOX82" s="123" t="str">
        <f t="shared" si="203"/>
        <v/>
      </c>
      <c r="IOY82" s="123" t="str">
        <f t="shared" si="203"/>
        <v/>
      </c>
      <c r="IOZ82" s="123" t="str">
        <f t="shared" si="203"/>
        <v/>
      </c>
      <c r="IPA82" s="123" t="str">
        <f t="shared" si="203"/>
        <v/>
      </c>
      <c r="IPB82" s="123" t="str">
        <f t="shared" si="203"/>
        <v/>
      </c>
      <c r="IPC82" s="123" t="str">
        <f t="shared" si="203"/>
        <v/>
      </c>
      <c r="IPD82" s="123" t="str">
        <f t="shared" si="203"/>
        <v/>
      </c>
      <c r="IPE82" s="123" t="str">
        <f t="shared" si="203"/>
        <v/>
      </c>
      <c r="IPF82" s="123" t="str">
        <f t="shared" si="203"/>
        <v/>
      </c>
      <c r="IPG82" s="123" t="str">
        <f t="shared" si="203"/>
        <v/>
      </c>
      <c r="IPH82" s="123" t="str">
        <f t="shared" si="203"/>
        <v/>
      </c>
      <c r="IPI82" s="123" t="str">
        <f t="shared" si="203"/>
        <v/>
      </c>
      <c r="IPJ82" s="123" t="str">
        <f t="shared" si="203"/>
        <v/>
      </c>
      <c r="IPK82" s="123" t="str">
        <f t="shared" si="203"/>
        <v/>
      </c>
      <c r="IPL82" s="123" t="str">
        <f t="shared" si="203"/>
        <v/>
      </c>
      <c r="IPM82" s="123" t="str">
        <f t="shared" si="203"/>
        <v/>
      </c>
      <c r="IPN82" s="123" t="str">
        <f t="shared" si="203"/>
        <v/>
      </c>
      <c r="IPO82" s="123" t="str">
        <f t="shared" si="203"/>
        <v/>
      </c>
      <c r="IPP82" s="123" t="str">
        <f t="shared" si="203"/>
        <v/>
      </c>
      <c r="IPQ82" s="123" t="str">
        <f t="shared" si="203"/>
        <v/>
      </c>
      <c r="IPR82" s="123" t="str">
        <f t="shared" si="203"/>
        <v/>
      </c>
      <c r="IPS82" s="123" t="str">
        <f t="shared" si="203"/>
        <v/>
      </c>
      <c r="IPT82" s="123" t="str">
        <f t="shared" si="203"/>
        <v/>
      </c>
      <c r="IPU82" s="123" t="str">
        <f t="shared" si="203"/>
        <v/>
      </c>
      <c r="IPV82" s="123" t="str">
        <f t="shared" si="203"/>
        <v/>
      </c>
      <c r="IPW82" s="123" t="str">
        <f t="shared" si="203"/>
        <v/>
      </c>
      <c r="IPX82" s="123" t="str">
        <f t="shared" si="203"/>
        <v/>
      </c>
      <c r="IPY82" s="123" t="str">
        <f t="shared" si="203"/>
        <v/>
      </c>
      <c r="IPZ82" s="123" t="str">
        <f t="shared" si="203"/>
        <v/>
      </c>
      <c r="IQA82" s="123" t="str">
        <f t="shared" si="203"/>
        <v/>
      </c>
      <c r="IQB82" s="123" t="str">
        <f t="shared" si="203"/>
        <v/>
      </c>
      <c r="IQC82" s="123" t="str">
        <f t="shared" si="203"/>
        <v/>
      </c>
      <c r="IQD82" s="123" t="str">
        <f t="shared" si="203"/>
        <v/>
      </c>
      <c r="IQE82" s="123" t="str">
        <f t="shared" ref="IQE82:ISP82" si="204">IF(ISNUMBER(outYear),IQE50+IQE56+IQE62+IQE79,"")</f>
        <v/>
      </c>
      <c r="IQF82" s="123" t="str">
        <f t="shared" si="204"/>
        <v/>
      </c>
      <c r="IQG82" s="123" t="str">
        <f t="shared" si="204"/>
        <v/>
      </c>
      <c r="IQH82" s="123" t="str">
        <f t="shared" si="204"/>
        <v/>
      </c>
      <c r="IQI82" s="123" t="str">
        <f t="shared" si="204"/>
        <v/>
      </c>
      <c r="IQJ82" s="123" t="str">
        <f t="shared" si="204"/>
        <v/>
      </c>
      <c r="IQK82" s="123" t="str">
        <f t="shared" si="204"/>
        <v/>
      </c>
      <c r="IQL82" s="123" t="str">
        <f t="shared" si="204"/>
        <v/>
      </c>
      <c r="IQM82" s="123" t="str">
        <f t="shared" si="204"/>
        <v/>
      </c>
      <c r="IQN82" s="123" t="str">
        <f t="shared" si="204"/>
        <v/>
      </c>
      <c r="IQO82" s="123" t="str">
        <f t="shared" si="204"/>
        <v/>
      </c>
      <c r="IQP82" s="123" t="str">
        <f t="shared" si="204"/>
        <v/>
      </c>
      <c r="IQQ82" s="123" t="str">
        <f t="shared" si="204"/>
        <v/>
      </c>
      <c r="IQR82" s="123" t="str">
        <f t="shared" si="204"/>
        <v/>
      </c>
      <c r="IQS82" s="123" t="str">
        <f t="shared" si="204"/>
        <v/>
      </c>
      <c r="IQT82" s="123" t="str">
        <f t="shared" si="204"/>
        <v/>
      </c>
      <c r="IQU82" s="123" t="str">
        <f t="shared" si="204"/>
        <v/>
      </c>
      <c r="IQV82" s="123" t="str">
        <f t="shared" si="204"/>
        <v/>
      </c>
      <c r="IQW82" s="123" t="str">
        <f t="shared" si="204"/>
        <v/>
      </c>
      <c r="IQX82" s="123" t="str">
        <f t="shared" si="204"/>
        <v/>
      </c>
      <c r="IQY82" s="123" t="str">
        <f t="shared" si="204"/>
        <v/>
      </c>
      <c r="IQZ82" s="123" t="str">
        <f t="shared" si="204"/>
        <v/>
      </c>
      <c r="IRA82" s="123" t="str">
        <f t="shared" si="204"/>
        <v/>
      </c>
      <c r="IRB82" s="123" t="str">
        <f t="shared" si="204"/>
        <v/>
      </c>
      <c r="IRC82" s="123" t="str">
        <f t="shared" si="204"/>
        <v/>
      </c>
      <c r="IRD82" s="123" t="str">
        <f t="shared" si="204"/>
        <v/>
      </c>
      <c r="IRE82" s="123" t="str">
        <f t="shared" si="204"/>
        <v/>
      </c>
      <c r="IRF82" s="123" t="str">
        <f t="shared" si="204"/>
        <v/>
      </c>
      <c r="IRG82" s="123" t="str">
        <f t="shared" si="204"/>
        <v/>
      </c>
      <c r="IRH82" s="123" t="str">
        <f t="shared" si="204"/>
        <v/>
      </c>
      <c r="IRI82" s="123" t="str">
        <f t="shared" si="204"/>
        <v/>
      </c>
      <c r="IRJ82" s="123" t="str">
        <f t="shared" si="204"/>
        <v/>
      </c>
      <c r="IRK82" s="123" t="str">
        <f t="shared" si="204"/>
        <v/>
      </c>
      <c r="IRL82" s="123" t="str">
        <f t="shared" si="204"/>
        <v/>
      </c>
      <c r="IRM82" s="123" t="str">
        <f t="shared" si="204"/>
        <v/>
      </c>
      <c r="IRN82" s="123" t="str">
        <f t="shared" si="204"/>
        <v/>
      </c>
      <c r="IRO82" s="123" t="str">
        <f t="shared" si="204"/>
        <v/>
      </c>
      <c r="IRP82" s="123" t="str">
        <f t="shared" si="204"/>
        <v/>
      </c>
      <c r="IRQ82" s="123" t="str">
        <f t="shared" si="204"/>
        <v/>
      </c>
      <c r="IRR82" s="123" t="str">
        <f t="shared" si="204"/>
        <v/>
      </c>
      <c r="IRS82" s="123" t="str">
        <f t="shared" si="204"/>
        <v/>
      </c>
      <c r="IRT82" s="123" t="str">
        <f t="shared" si="204"/>
        <v/>
      </c>
      <c r="IRU82" s="123" t="str">
        <f t="shared" si="204"/>
        <v/>
      </c>
      <c r="IRV82" s="123" t="str">
        <f t="shared" si="204"/>
        <v/>
      </c>
      <c r="IRW82" s="123" t="str">
        <f t="shared" si="204"/>
        <v/>
      </c>
      <c r="IRX82" s="123" t="str">
        <f t="shared" si="204"/>
        <v/>
      </c>
      <c r="IRY82" s="123" t="str">
        <f t="shared" si="204"/>
        <v/>
      </c>
      <c r="IRZ82" s="123" t="str">
        <f t="shared" si="204"/>
        <v/>
      </c>
      <c r="ISA82" s="123" t="str">
        <f t="shared" si="204"/>
        <v/>
      </c>
      <c r="ISB82" s="123" t="str">
        <f t="shared" si="204"/>
        <v/>
      </c>
      <c r="ISC82" s="123" t="str">
        <f t="shared" si="204"/>
        <v/>
      </c>
      <c r="ISD82" s="123" t="str">
        <f t="shared" si="204"/>
        <v/>
      </c>
      <c r="ISE82" s="123" t="str">
        <f t="shared" si="204"/>
        <v/>
      </c>
      <c r="ISF82" s="123" t="str">
        <f t="shared" si="204"/>
        <v/>
      </c>
      <c r="ISG82" s="123" t="str">
        <f t="shared" si="204"/>
        <v/>
      </c>
      <c r="ISH82" s="123" t="str">
        <f t="shared" si="204"/>
        <v/>
      </c>
      <c r="ISI82" s="123" t="str">
        <f t="shared" si="204"/>
        <v/>
      </c>
      <c r="ISJ82" s="123" t="str">
        <f t="shared" si="204"/>
        <v/>
      </c>
      <c r="ISK82" s="123" t="str">
        <f t="shared" si="204"/>
        <v/>
      </c>
      <c r="ISL82" s="123" t="str">
        <f t="shared" si="204"/>
        <v/>
      </c>
      <c r="ISM82" s="123" t="str">
        <f t="shared" si="204"/>
        <v/>
      </c>
      <c r="ISN82" s="123" t="str">
        <f t="shared" si="204"/>
        <v/>
      </c>
      <c r="ISO82" s="123" t="str">
        <f t="shared" si="204"/>
        <v/>
      </c>
      <c r="ISP82" s="123" t="str">
        <f t="shared" si="204"/>
        <v/>
      </c>
      <c r="ISQ82" s="123" t="str">
        <f t="shared" ref="ISQ82:IVB82" si="205">IF(ISNUMBER(outYear),ISQ50+ISQ56+ISQ62+ISQ79,"")</f>
        <v/>
      </c>
      <c r="ISR82" s="123" t="str">
        <f t="shared" si="205"/>
        <v/>
      </c>
      <c r="ISS82" s="123" t="str">
        <f t="shared" si="205"/>
        <v/>
      </c>
      <c r="IST82" s="123" t="str">
        <f t="shared" si="205"/>
        <v/>
      </c>
      <c r="ISU82" s="123" t="str">
        <f t="shared" si="205"/>
        <v/>
      </c>
      <c r="ISV82" s="123" t="str">
        <f t="shared" si="205"/>
        <v/>
      </c>
      <c r="ISW82" s="123" t="str">
        <f t="shared" si="205"/>
        <v/>
      </c>
      <c r="ISX82" s="123" t="str">
        <f t="shared" si="205"/>
        <v/>
      </c>
      <c r="ISY82" s="123" t="str">
        <f t="shared" si="205"/>
        <v/>
      </c>
      <c r="ISZ82" s="123" t="str">
        <f t="shared" si="205"/>
        <v/>
      </c>
      <c r="ITA82" s="123" t="str">
        <f t="shared" si="205"/>
        <v/>
      </c>
      <c r="ITB82" s="123" t="str">
        <f t="shared" si="205"/>
        <v/>
      </c>
      <c r="ITC82" s="123" t="str">
        <f t="shared" si="205"/>
        <v/>
      </c>
      <c r="ITD82" s="123" t="str">
        <f t="shared" si="205"/>
        <v/>
      </c>
      <c r="ITE82" s="123" t="str">
        <f t="shared" si="205"/>
        <v/>
      </c>
      <c r="ITF82" s="123" t="str">
        <f t="shared" si="205"/>
        <v/>
      </c>
      <c r="ITG82" s="123" t="str">
        <f t="shared" si="205"/>
        <v/>
      </c>
      <c r="ITH82" s="123" t="str">
        <f t="shared" si="205"/>
        <v/>
      </c>
      <c r="ITI82" s="123" t="str">
        <f t="shared" si="205"/>
        <v/>
      </c>
      <c r="ITJ82" s="123" t="str">
        <f t="shared" si="205"/>
        <v/>
      </c>
      <c r="ITK82" s="123" t="str">
        <f t="shared" si="205"/>
        <v/>
      </c>
      <c r="ITL82" s="123" t="str">
        <f t="shared" si="205"/>
        <v/>
      </c>
      <c r="ITM82" s="123" t="str">
        <f t="shared" si="205"/>
        <v/>
      </c>
      <c r="ITN82" s="123" t="str">
        <f t="shared" si="205"/>
        <v/>
      </c>
      <c r="ITO82" s="123" t="str">
        <f t="shared" si="205"/>
        <v/>
      </c>
      <c r="ITP82" s="123" t="str">
        <f t="shared" si="205"/>
        <v/>
      </c>
      <c r="ITQ82" s="123" t="str">
        <f t="shared" si="205"/>
        <v/>
      </c>
      <c r="ITR82" s="123" t="str">
        <f t="shared" si="205"/>
        <v/>
      </c>
      <c r="ITS82" s="123" t="str">
        <f t="shared" si="205"/>
        <v/>
      </c>
      <c r="ITT82" s="123" t="str">
        <f t="shared" si="205"/>
        <v/>
      </c>
      <c r="ITU82" s="123" t="str">
        <f t="shared" si="205"/>
        <v/>
      </c>
      <c r="ITV82" s="123" t="str">
        <f t="shared" si="205"/>
        <v/>
      </c>
      <c r="ITW82" s="123" t="str">
        <f t="shared" si="205"/>
        <v/>
      </c>
      <c r="ITX82" s="123" t="str">
        <f t="shared" si="205"/>
        <v/>
      </c>
      <c r="ITY82" s="123" t="str">
        <f t="shared" si="205"/>
        <v/>
      </c>
      <c r="ITZ82" s="123" t="str">
        <f t="shared" si="205"/>
        <v/>
      </c>
      <c r="IUA82" s="123" t="str">
        <f t="shared" si="205"/>
        <v/>
      </c>
      <c r="IUB82" s="123" t="str">
        <f t="shared" si="205"/>
        <v/>
      </c>
      <c r="IUC82" s="123" t="str">
        <f t="shared" si="205"/>
        <v/>
      </c>
      <c r="IUD82" s="123" t="str">
        <f t="shared" si="205"/>
        <v/>
      </c>
      <c r="IUE82" s="123" t="str">
        <f t="shared" si="205"/>
        <v/>
      </c>
      <c r="IUF82" s="123" t="str">
        <f t="shared" si="205"/>
        <v/>
      </c>
      <c r="IUG82" s="123" t="str">
        <f t="shared" si="205"/>
        <v/>
      </c>
      <c r="IUH82" s="123" t="str">
        <f t="shared" si="205"/>
        <v/>
      </c>
      <c r="IUI82" s="123" t="str">
        <f t="shared" si="205"/>
        <v/>
      </c>
      <c r="IUJ82" s="123" t="str">
        <f t="shared" si="205"/>
        <v/>
      </c>
      <c r="IUK82" s="123" t="str">
        <f t="shared" si="205"/>
        <v/>
      </c>
      <c r="IUL82" s="123" t="str">
        <f t="shared" si="205"/>
        <v/>
      </c>
      <c r="IUM82" s="123" t="str">
        <f t="shared" si="205"/>
        <v/>
      </c>
      <c r="IUN82" s="123" t="str">
        <f t="shared" si="205"/>
        <v/>
      </c>
      <c r="IUO82" s="123" t="str">
        <f t="shared" si="205"/>
        <v/>
      </c>
      <c r="IUP82" s="123" t="str">
        <f t="shared" si="205"/>
        <v/>
      </c>
      <c r="IUQ82" s="123" t="str">
        <f t="shared" si="205"/>
        <v/>
      </c>
      <c r="IUR82" s="123" t="str">
        <f t="shared" si="205"/>
        <v/>
      </c>
      <c r="IUS82" s="123" t="str">
        <f t="shared" si="205"/>
        <v/>
      </c>
      <c r="IUT82" s="123" t="str">
        <f t="shared" si="205"/>
        <v/>
      </c>
      <c r="IUU82" s="123" t="str">
        <f t="shared" si="205"/>
        <v/>
      </c>
      <c r="IUV82" s="123" t="str">
        <f t="shared" si="205"/>
        <v/>
      </c>
      <c r="IUW82" s="123" t="str">
        <f t="shared" si="205"/>
        <v/>
      </c>
      <c r="IUX82" s="123" t="str">
        <f t="shared" si="205"/>
        <v/>
      </c>
      <c r="IUY82" s="123" t="str">
        <f t="shared" si="205"/>
        <v/>
      </c>
      <c r="IUZ82" s="123" t="str">
        <f t="shared" si="205"/>
        <v/>
      </c>
      <c r="IVA82" s="123" t="str">
        <f t="shared" si="205"/>
        <v/>
      </c>
      <c r="IVB82" s="123" t="str">
        <f t="shared" si="205"/>
        <v/>
      </c>
      <c r="IVC82" s="123" t="str">
        <f t="shared" ref="IVC82:IXN82" si="206">IF(ISNUMBER(outYear),IVC50+IVC56+IVC62+IVC79,"")</f>
        <v/>
      </c>
      <c r="IVD82" s="123" t="str">
        <f t="shared" si="206"/>
        <v/>
      </c>
      <c r="IVE82" s="123" t="str">
        <f t="shared" si="206"/>
        <v/>
      </c>
      <c r="IVF82" s="123" t="str">
        <f t="shared" si="206"/>
        <v/>
      </c>
      <c r="IVG82" s="123" t="str">
        <f t="shared" si="206"/>
        <v/>
      </c>
      <c r="IVH82" s="123" t="str">
        <f t="shared" si="206"/>
        <v/>
      </c>
      <c r="IVI82" s="123" t="str">
        <f t="shared" si="206"/>
        <v/>
      </c>
      <c r="IVJ82" s="123" t="str">
        <f t="shared" si="206"/>
        <v/>
      </c>
      <c r="IVK82" s="123" t="str">
        <f t="shared" si="206"/>
        <v/>
      </c>
      <c r="IVL82" s="123" t="str">
        <f t="shared" si="206"/>
        <v/>
      </c>
      <c r="IVM82" s="123" t="str">
        <f t="shared" si="206"/>
        <v/>
      </c>
      <c r="IVN82" s="123" t="str">
        <f t="shared" si="206"/>
        <v/>
      </c>
      <c r="IVO82" s="123" t="str">
        <f t="shared" si="206"/>
        <v/>
      </c>
      <c r="IVP82" s="123" t="str">
        <f t="shared" si="206"/>
        <v/>
      </c>
      <c r="IVQ82" s="123" t="str">
        <f t="shared" si="206"/>
        <v/>
      </c>
      <c r="IVR82" s="123" t="str">
        <f t="shared" si="206"/>
        <v/>
      </c>
      <c r="IVS82" s="123" t="str">
        <f t="shared" si="206"/>
        <v/>
      </c>
      <c r="IVT82" s="123" t="str">
        <f t="shared" si="206"/>
        <v/>
      </c>
      <c r="IVU82" s="123" t="str">
        <f t="shared" si="206"/>
        <v/>
      </c>
      <c r="IVV82" s="123" t="str">
        <f t="shared" si="206"/>
        <v/>
      </c>
      <c r="IVW82" s="123" t="str">
        <f t="shared" si="206"/>
        <v/>
      </c>
      <c r="IVX82" s="123" t="str">
        <f t="shared" si="206"/>
        <v/>
      </c>
      <c r="IVY82" s="123" t="str">
        <f t="shared" si="206"/>
        <v/>
      </c>
      <c r="IVZ82" s="123" t="str">
        <f t="shared" si="206"/>
        <v/>
      </c>
      <c r="IWA82" s="123" t="str">
        <f t="shared" si="206"/>
        <v/>
      </c>
      <c r="IWB82" s="123" t="str">
        <f t="shared" si="206"/>
        <v/>
      </c>
      <c r="IWC82" s="123" t="str">
        <f t="shared" si="206"/>
        <v/>
      </c>
      <c r="IWD82" s="123" t="str">
        <f t="shared" si="206"/>
        <v/>
      </c>
      <c r="IWE82" s="123" t="str">
        <f t="shared" si="206"/>
        <v/>
      </c>
      <c r="IWF82" s="123" t="str">
        <f t="shared" si="206"/>
        <v/>
      </c>
      <c r="IWG82" s="123" t="str">
        <f t="shared" si="206"/>
        <v/>
      </c>
      <c r="IWH82" s="123" t="str">
        <f t="shared" si="206"/>
        <v/>
      </c>
      <c r="IWI82" s="123" t="str">
        <f t="shared" si="206"/>
        <v/>
      </c>
      <c r="IWJ82" s="123" t="str">
        <f t="shared" si="206"/>
        <v/>
      </c>
      <c r="IWK82" s="123" t="str">
        <f t="shared" si="206"/>
        <v/>
      </c>
      <c r="IWL82" s="123" t="str">
        <f t="shared" si="206"/>
        <v/>
      </c>
      <c r="IWM82" s="123" t="str">
        <f t="shared" si="206"/>
        <v/>
      </c>
      <c r="IWN82" s="123" t="str">
        <f t="shared" si="206"/>
        <v/>
      </c>
      <c r="IWO82" s="123" t="str">
        <f t="shared" si="206"/>
        <v/>
      </c>
      <c r="IWP82" s="123" t="str">
        <f t="shared" si="206"/>
        <v/>
      </c>
      <c r="IWQ82" s="123" t="str">
        <f t="shared" si="206"/>
        <v/>
      </c>
      <c r="IWR82" s="123" t="str">
        <f t="shared" si="206"/>
        <v/>
      </c>
      <c r="IWS82" s="123" t="str">
        <f t="shared" si="206"/>
        <v/>
      </c>
      <c r="IWT82" s="123" t="str">
        <f t="shared" si="206"/>
        <v/>
      </c>
      <c r="IWU82" s="123" t="str">
        <f t="shared" si="206"/>
        <v/>
      </c>
      <c r="IWV82" s="123" t="str">
        <f t="shared" si="206"/>
        <v/>
      </c>
      <c r="IWW82" s="123" t="str">
        <f t="shared" si="206"/>
        <v/>
      </c>
      <c r="IWX82" s="123" t="str">
        <f t="shared" si="206"/>
        <v/>
      </c>
      <c r="IWY82" s="123" t="str">
        <f t="shared" si="206"/>
        <v/>
      </c>
      <c r="IWZ82" s="123" t="str">
        <f t="shared" si="206"/>
        <v/>
      </c>
      <c r="IXA82" s="123" t="str">
        <f t="shared" si="206"/>
        <v/>
      </c>
      <c r="IXB82" s="123" t="str">
        <f t="shared" si="206"/>
        <v/>
      </c>
      <c r="IXC82" s="123" t="str">
        <f t="shared" si="206"/>
        <v/>
      </c>
      <c r="IXD82" s="123" t="str">
        <f t="shared" si="206"/>
        <v/>
      </c>
      <c r="IXE82" s="123" t="str">
        <f t="shared" si="206"/>
        <v/>
      </c>
      <c r="IXF82" s="123" t="str">
        <f t="shared" si="206"/>
        <v/>
      </c>
      <c r="IXG82" s="123" t="str">
        <f t="shared" si="206"/>
        <v/>
      </c>
      <c r="IXH82" s="123" t="str">
        <f t="shared" si="206"/>
        <v/>
      </c>
      <c r="IXI82" s="123" t="str">
        <f t="shared" si="206"/>
        <v/>
      </c>
      <c r="IXJ82" s="123" t="str">
        <f t="shared" si="206"/>
        <v/>
      </c>
      <c r="IXK82" s="123" t="str">
        <f t="shared" si="206"/>
        <v/>
      </c>
      <c r="IXL82" s="123" t="str">
        <f t="shared" si="206"/>
        <v/>
      </c>
      <c r="IXM82" s="123" t="str">
        <f t="shared" si="206"/>
        <v/>
      </c>
      <c r="IXN82" s="123" t="str">
        <f t="shared" si="206"/>
        <v/>
      </c>
      <c r="IXO82" s="123" t="str">
        <f t="shared" ref="IXO82:IZZ82" si="207">IF(ISNUMBER(outYear),IXO50+IXO56+IXO62+IXO79,"")</f>
        <v/>
      </c>
      <c r="IXP82" s="123" t="str">
        <f t="shared" si="207"/>
        <v/>
      </c>
      <c r="IXQ82" s="123" t="str">
        <f t="shared" si="207"/>
        <v/>
      </c>
      <c r="IXR82" s="123" t="str">
        <f t="shared" si="207"/>
        <v/>
      </c>
      <c r="IXS82" s="123" t="str">
        <f t="shared" si="207"/>
        <v/>
      </c>
      <c r="IXT82" s="123" t="str">
        <f t="shared" si="207"/>
        <v/>
      </c>
      <c r="IXU82" s="123" t="str">
        <f t="shared" si="207"/>
        <v/>
      </c>
      <c r="IXV82" s="123" t="str">
        <f t="shared" si="207"/>
        <v/>
      </c>
      <c r="IXW82" s="123" t="str">
        <f t="shared" si="207"/>
        <v/>
      </c>
      <c r="IXX82" s="123" t="str">
        <f t="shared" si="207"/>
        <v/>
      </c>
      <c r="IXY82" s="123" t="str">
        <f t="shared" si="207"/>
        <v/>
      </c>
      <c r="IXZ82" s="123" t="str">
        <f t="shared" si="207"/>
        <v/>
      </c>
      <c r="IYA82" s="123" t="str">
        <f t="shared" si="207"/>
        <v/>
      </c>
      <c r="IYB82" s="123" t="str">
        <f t="shared" si="207"/>
        <v/>
      </c>
      <c r="IYC82" s="123" t="str">
        <f t="shared" si="207"/>
        <v/>
      </c>
      <c r="IYD82" s="123" t="str">
        <f t="shared" si="207"/>
        <v/>
      </c>
      <c r="IYE82" s="123" t="str">
        <f t="shared" si="207"/>
        <v/>
      </c>
      <c r="IYF82" s="123" t="str">
        <f t="shared" si="207"/>
        <v/>
      </c>
      <c r="IYG82" s="123" t="str">
        <f t="shared" si="207"/>
        <v/>
      </c>
      <c r="IYH82" s="123" t="str">
        <f t="shared" si="207"/>
        <v/>
      </c>
      <c r="IYI82" s="123" t="str">
        <f t="shared" si="207"/>
        <v/>
      </c>
      <c r="IYJ82" s="123" t="str">
        <f t="shared" si="207"/>
        <v/>
      </c>
      <c r="IYK82" s="123" t="str">
        <f t="shared" si="207"/>
        <v/>
      </c>
      <c r="IYL82" s="123" t="str">
        <f t="shared" si="207"/>
        <v/>
      </c>
      <c r="IYM82" s="123" t="str">
        <f t="shared" si="207"/>
        <v/>
      </c>
      <c r="IYN82" s="123" t="str">
        <f t="shared" si="207"/>
        <v/>
      </c>
      <c r="IYO82" s="123" t="str">
        <f t="shared" si="207"/>
        <v/>
      </c>
      <c r="IYP82" s="123" t="str">
        <f t="shared" si="207"/>
        <v/>
      </c>
      <c r="IYQ82" s="123" t="str">
        <f t="shared" si="207"/>
        <v/>
      </c>
      <c r="IYR82" s="123" t="str">
        <f t="shared" si="207"/>
        <v/>
      </c>
      <c r="IYS82" s="123" t="str">
        <f t="shared" si="207"/>
        <v/>
      </c>
      <c r="IYT82" s="123" t="str">
        <f t="shared" si="207"/>
        <v/>
      </c>
      <c r="IYU82" s="123" t="str">
        <f t="shared" si="207"/>
        <v/>
      </c>
      <c r="IYV82" s="123" t="str">
        <f t="shared" si="207"/>
        <v/>
      </c>
      <c r="IYW82" s="123" t="str">
        <f t="shared" si="207"/>
        <v/>
      </c>
      <c r="IYX82" s="123" t="str">
        <f t="shared" si="207"/>
        <v/>
      </c>
      <c r="IYY82" s="123" t="str">
        <f t="shared" si="207"/>
        <v/>
      </c>
      <c r="IYZ82" s="123" t="str">
        <f t="shared" si="207"/>
        <v/>
      </c>
      <c r="IZA82" s="123" t="str">
        <f t="shared" si="207"/>
        <v/>
      </c>
      <c r="IZB82" s="123" t="str">
        <f t="shared" si="207"/>
        <v/>
      </c>
      <c r="IZC82" s="123" t="str">
        <f t="shared" si="207"/>
        <v/>
      </c>
      <c r="IZD82" s="123" t="str">
        <f t="shared" si="207"/>
        <v/>
      </c>
      <c r="IZE82" s="123" t="str">
        <f t="shared" si="207"/>
        <v/>
      </c>
      <c r="IZF82" s="123" t="str">
        <f t="shared" si="207"/>
        <v/>
      </c>
      <c r="IZG82" s="123" t="str">
        <f t="shared" si="207"/>
        <v/>
      </c>
      <c r="IZH82" s="123" t="str">
        <f t="shared" si="207"/>
        <v/>
      </c>
      <c r="IZI82" s="123" t="str">
        <f t="shared" si="207"/>
        <v/>
      </c>
      <c r="IZJ82" s="123" t="str">
        <f t="shared" si="207"/>
        <v/>
      </c>
      <c r="IZK82" s="123" t="str">
        <f t="shared" si="207"/>
        <v/>
      </c>
      <c r="IZL82" s="123" t="str">
        <f t="shared" si="207"/>
        <v/>
      </c>
      <c r="IZM82" s="123" t="str">
        <f t="shared" si="207"/>
        <v/>
      </c>
      <c r="IZN82" s="123" t="str">
        <f t="shared" si="207"/>
        <v/>
      </c>
      <c r="IZO82" s="123" t="str">
        <f t="shared" si="207"/>
        <v/>
      </c>
      <c r="IZP82" s="123" t="str">
        <f t="shared" si="207"/>
        <v/>
      </c>
      <c r="IZQ82" s="123" t="str">
        <f t="shared" si="207"/>
        <v/>
      </c>
      <c r="IZR82" s="123" t="str">
        <f t="shared" si="207"/>
        <v/>
      </c>
      <c r="IZS82" s="123" t="str">
        <f t="shared" si="207"/>
        <v/>
      </c>
      <c r="IZT82" s="123" t="str">
        <f t="shared" si="207"/>
        <v/>
      </c>
      <c r="IZU82" s="123" t="str">
        <f t="shared" si="207"/>
        <v/>
      </c>
      <c r="IZV82" s="123" t="str">
        <f t="shared" si="207"/>
        <v/>
      </c>
      <c r="IZW82" s="123" t="str">
        <f t="shared" si="207"/>
        <v/>
      </c>
      <c r="IZX82" s="123" t="str">
        <f t="shared" si="207"/>
        <v/>
      </c>
      <c r="IZY82" s="123" t="str">
        <f t="shared" si="207"/>
        <v/>
      </c>
      <c r="IZZ82" s="123" t="str">
        <f t="shared" si="207"/>
        <v/>
      </c>
      <c r="JAA82" s="123" t="str">
        <f t="shared" ref="JAA82:JCL82" si="208">IF(ISNUMBER(outYear),JAA50+JAA56+JAA62+JAA79,"")</f>
        <v/>
      </c>
      <c r="JAB82" s="123" t="str">
        <f t="shared" si="208"/>
        <v/>
      </c>
      <c r="JAC82" s="123" t="str">
        <f t="shared" si="208"/>
        <v/>
      </c>
      <c r="JAD82" s="123" t="str">
        <f t="shared" si="208"/>
        <v/>
      </c>
      <c r="JAE82" s="123" t="str">
        <f t="shared" si="208"/>
        <v/>
      </c>
      <c r="JAF82" s="123" t="str">
        <f t="shared" si="208"/>
        <v/>
      </c>
      <c r="JAG82" s="123" t="str">
        <f t="shared" si="208"/>
        <v/>
      </c>
      <c r="JAH82" s="123" t="str">
        <f t="shared" si="208"/>
        <v/>
      </c>
      <c r="JAI82" s="123" t="str">
        <f t="shared" si="208"/>
        <v/>
      </c>
      <c r="JAJ82" s="123" t="str">
        <f t="shared" si="208"/>
        <v/>
      </c>
      <c r="JAK82" s="123" t="str">
        <f t="shared" si="208"/>
        <v/>
      </c>
      <c r="JAL82" s="123" t="str">
        <f t="shared" si="208"/>
        <v/>
      </c>
      <c r="JAM82" s="123" t="str">
        <f t="shared" si="208"/>
        <v/>
      </c>
      <c r="JAN82" s="123" t="str">
        <f t="shared" si="208"/>
        <v/>
      </c>
      <c r="JAO82" s="123" t="str">
        <f t="shared" si="208"/>
        <v/>
      </c>
      <c r="JAP82" s="123" t="str">
        <f t="shared" si="208"/>
        <v/>
      </c>
      <c r="JAQ82" s="123" t="str">
        <f t="shared" si="208"/>
        <v/>
      </c>
      <c r="JAR82" s="123" t="str">
        <f t="shared" si="208"/>
        <v/>
      </c>
      <c r="JAS82" s="123" t="str">
        <f t="shared" si="208"/>
        <v/>
      </c>
      <c r="JAT82" s="123" t="str">
        <f t="shared" si="208"/>
        <v/>
      </c>
      <c r="JAU82" s="123" t="str">
        <f t="shared" si="208"/>
        <v/>
      </c>
      <c r="JAV82" s="123" t="str">
        <f t="shared" si="208"/>
        <v/>
      </c>
      <c r="JAW82" s="123" t="str">
        <f t="shared" si="208"/>
        <v/>
      </c>
      <c r="JAX82" s="123" t="str">
        <f t="shared" si="208"/>
        <v/>
      </c>
      <c r="JAY82" s="123" t="str">
        <f t="shared" si="208"/>
        <v/>
      </c>
      <c r="JAZ82" s="123" t="str">
        <f t="shared" si="208"/>
        <v/>
      </c>
      <c r="JBA82" s="123" t="str">
        <f t="shared" si="208"/>
        <v/>
      </c>
      <c r="JBB82" s="123" t="str">
        <f t="shared" si="208"/>
        <v/>
      </c>
      <c r="JBC82" s="123" t="str">
        <f t="shared" si="208"/>
        <v/>
      </c>
      <c r="JBD82" s="123" t="str">
        <f t="shared" si="208"/>
        <v/>
      </c>
      <c r="JBE82" s="123" t="str">
        <f t="shared" si="208"/>
        <v/>
      </c>
      <c r="JBF82" s="123" t="str">
        <f t="shared" si="208"/>
        <v/>
      </c>
      <c r="JBG82" s="123" t="str">
        <f t="shared" si="208"/>
        <v/>
      </c>
      <c r="JBH82" s="123" t="str">
        <f t="shared" si="208"/>
        <v/>
      </c>
      <c r="JBI82" s="123" t="str">
        <f t="shared" si="208"/>
        <v/>
      </c>
      <c r="JBJ82" s="123" t="str">
        <f t="shared" si="208"/>
        <v/>
      </c>
      <c r="JBK82" s="123" t="str">
        <f t="shared" si="208"/>
        <v/>
      </c>
      <c r="JBL82" s="123" t="str">
        <f t="shared" si="208"/>
        <v/>
      </c>
      <c r="JBM82" s="123" t="str">
        <f t="shared" si="208"/>
        <v/>
      </c>
      <c r="JBN82" s="123" t="str">
        <f t="shared" si="208"/>
        <v/>
      </c>
      <c r="JBO82" s="123" t="str">
        <f t="shared" si="208"/>
        <v/>
      </c>
      <c r="JBP82" s="123" t="str">
        <f t="shared" si="208"/>
        <v/>
      </c>
      <c r="JBQ82" s="123" t="str">
        <f t="shared" si="208"/>
        <v/>
      </c>
      <c r="JBR82" s="123" t="str">
        <f t="shared" si="208"/>
        <v/>
      </c>
      <c r="JBS82" s="123" t="str">
        <f t="shared" si="208"/>
        <v/>
      </c>
      <c r="JBT82" s="123" t="str">
        <f t="shared" si="208"/>
        <v/>
      </c>
      <c r="JBU82" s="123" t="str">
        <f t="shared" si="208"/>
        <v/>
      </c>
      <c r="JBV82" s="123" t="str">
        <f t="shared" si="208"/>
        <v/>
      </c>
      <c r="JBW82" s="123" t="str">
        <f t="shared" si="208"/>
        <v/>
      </c>
      <c r="JBX82" s="123" t="str">
        <f t="shared" si="208"/>
        <v/>
      </c>
      <c r="JBY82" s="123" t="str">
        <f t="shared" si="208"/>
        <v/>
      </c>
      <c r="JBZ82" s="123" t="str">
        <f t="shared" si="208"/>
        <v/>
      </c>
      <c r="JCA82" s="123" t="str">
        <f t="shared" si="208"/>
        <v/>
      </c>
      <c r="JCB82" s="123" t="str">
        <f t="shared" si="208"/>
        <v/>
      </c>
      <c r="JCC82" s="123" t="str">
        <f t="shared" si="208"/>
        <v/>
      </c>
      <c r="JCD82" s="123" t="str">
        <f t="shared" si="208"/>
        <v/>
      </c>
      <c r="JCE82" s="123" t="str">
        <f t="shared" si="208"/>
        <v/>
      </c>
      <c r="JCF82" s="123" t="str">
        <f t="shared" si="208"/>
        <v/>
      </c>
      <c r="JCG82" s="123" t="str">
        <f t="shared" si="208"/>
        <v/>
      </c>
      <c r="JCH82" s="123" t="str">
        <f t="shared" si="208"/>
        <v/>
      </c>
      <c r="JCI82" s="123" t="str">
        <f t="shared" si="208"/>
        <v/>
      </c>
      <c r="JCJ82" s="123" t="str">
        <f t="shared" si="208"/>
        <v/>
      </c>
      <c r="JCK82" s="123" t="str">
        <f t="shared" si="208"/>
        <v/>
      </c>
      <c r="JCL82" s="123" t="str">
        <f t="shared" si="208"/>
        <v/>
      </c>
      <c r="JCM82" s="123" t="str">
        <f t="shared" ref="JCM82:JEX82" si="209">IF(ISNUMBER(outYear),JCM50+JCM56+JCM62+JCM79,"")</f>
        <v/>
      </c>
      <c r="JCN82" s="123" t="str">
        <f t="shared" si="209"/>
        <v/>
      </c>
      <c r="JCO82" s="123" t="str">
        <f t="shared" si="209"/>
        <v/>
      </c>
      <c r="JCP82" s="123" t="str">
        <f t="shared" si="209"/>
        <v/>
      </c>
      <c r="JCQ82" s="123" t="str">
        <f t="shared" si="209"/>
        <v/>
      </c>
      <c r="JCR82" s="123" t="str">
        <f t="shared" si="209"/>
        <v/>
      </c>
      <c r="JCS82" s="123" t="str">
        <f t="shared" si="209"/>
        <v/>
      </c>
      <c r="JCT82" s="123" t="str">
        <f t="shared" si="209"/>
        <v/>
      </c>
      <c r="JCU82" s="123" t="str">
        <f t="shared" si="209"/>
        <v/>
      </c>
      <c r="JCV82" s="123" t="str">
        <f t="shared" si="209"/>
        <v/>
      </c>
      <c r="JCW82" s="123" t="str">
        <f t="shared" si="209"/>
        <v/>
      </c>
      <c r="JCX82" s="123" t="str">
        <f t="shared" si="209"/>
        <v/>
      </c>
      <c r="JCY82" s="123" t="str">
        <f t="shared" si="209"/>
        <v/>
      </c>
      <c r="JCZ82" s="123" t="str">
        <f t="shared" si="209"/>
        <v/>
      </c>
      <c r="JDA82" s="123" t="str">
        <f t="shared" si="209"/>
        <v/>
      </c>
      <c r="JDB82" s="123" t="str">
        <f t="shared" si="209"/>
        <v/>
      </c>
      <c r="JDC82" s="123" t="str">
        <f t="shared" si="209"/>
        <v/>
      </c>
      <c r="JDD82" s="123" t="str">
        <f t="shared" si="209"/>
        <v/>
      </c>
      <c r="JDE82" s="123" t="str">
        <f t="shared" si="209"/>
        <v/>
      </c>
      <c r="JDF82" s="123" t="str">
        <f t="shared" si="209"/>
        <v/>
      </c>
      <c r="JDG82" s="123" t="str">
        <f t="shared" si="209"/>
        <v/>
      </c>
      <c r="JDH82" s="123" t="str">
        <f t="shared" si="209"/>
        <v/>
      </c>
      <c r="JDI82" s="123" t="str">
        <f t="shared" si="209"/>
        <v/>
      </c>
      <c r="JDJ82" s="123" t="str">
        <f t="shared" si="209"/>
        <v/>
      </c>
      <c r="JDK82" s="123" t="str">
        <f t="shared" si="209"/>
        <v/>
      </c>
      <c r="JDL82" s="123" t="str">
        <f t="shared" si="209"/>
        <v/>
      </c>
      <c r="JDM82" s="123" t="str">
        <f t="shared" si="209"/>
        <v/>
      </c>
      <c r="JDN82" s="123" t="str">
        <f t="shared" si="209"/>
        <v/>
      </c>
      <c r="JDO82" s="123" t="str">
        <f t="shared" si="209"/>
        <v/>
      </c>
      <c r="JDP82" s="123" t="str">
        <f t="shared" si="209"/>
        <v/>
      </c>
      <c r="JDQ82" s="123" t="str">
        <f t="shared" si="209"/>
        <v/>
      </c>
      <c r="JDR82" s="123" t="str">
        <f t="shared" si="209"/>
        <v/>
      </c>
      <c r="JDS82" s="123" t="str">
        <f t="shared" si="209"/>
        <v/>
      </c>
      <c r="JDT82" s="123" t="str">
        <f t="shared" si="209"/>
        <v/>
      </c>
      <c r="JDU82" s="123" t="str">
        <f t="shared" si="209"/>
        <v/>
      </c>
      <c r="JDV82" s="123" t="str">
        <f t="shared" si="209"/>
        <v/>
      </c>
      <c r="JDW82" s="123" t="str">
        <f t="shared" si="209"/>
        <v/>
      </c>
      <c r="JDX82" s="123" t="str">
        <f t="shared" si="209"/>
        <v/>
      </c>
      <c r="JDY82" s="123" t="str">
        <f t="shared" si="209"/>
        <v/>
      </c>
      <c r="JDZ82" s="123" t="str">
        <f t="shared" si="209"/>
        <v/>
      </c>
      <c r="JEA82" s="123" t="str">
        <f t="shared" si="209"/>
        <v/>
      </c>
      <c r="JEB82" s="123" t="str">
        <f t="shared" si="209"/>
        <v/>
      </c>
      <c r="JEC82" s="123" t="str">
        <f t="shared" si="209"/>
        <v/>
      </c>
      <c r="JED82" s="123" t="str">
        <f t="shared" si="209"/>
        <v/>
      </c>
      <c r="JEE82" s="123" t="str">
        <f t="shared" si="209"/>
        <v/>
      </c>
      <c r="JEF82" s="123" t="str">
        <f t="shared" si="209"/>
        <v/>
      </c>
      <c r="JEG82" s="123" t="str">
        <f t="shared" si="209"/>
        <v/>
      </c>
      <c r="JEH82" s="123" t="str">
        <f t="shared" si="209"/>
        <v/>
      </c>
      <c r="JEI82" s="123" t="str">
        <f t="shared" si="209"/>
        <v/>
      </c>
      <c r="JEJ82" s="123" t="str">
        <f t="shared" si="209"/>
        <v/>
      </c>
      <c r="JEK82" s="123" t="str">
        <f t="shared" si="209"/>
        <v/>
      </c>
      <c r="JEL82" s="123" t="str">
        <f t="shared" si="209"/>
        <v/>
      </c>
      <c r="JEM82" s="123" t="str">
        <f t="shared" si="209"/>
        <v/>
      </c>
      <c r="JEN82" s="123" t="str">
        <f t="shared" si="209"/>
        <v/>
      </c>
      <c r="JEO82" s="123" t="str">
        <f t="shared" si="209"/>
        <v/>
      </c>
      <c r="JEP82" s="123" t="str">
        <f t="shared" si="209"/>
        <v/>
      </c>
      <c r="JEQ82" s="123" t="str">
        <f t="shared" si="209"/>
        <v/>
      </c>
      <c r="JER82" s="123" t="str">
        <f t="shared" si="209"/>
        <v/>
      </c>
      <c r="JES82" s="123" t="str">
        <f t="shared" si="209"/>
        <v/>
      </c>
      <c r="JET82" s="123" t="str">
        <f t="shared" si="209"/>
        <v/>
      </c>
      <c r="JEU82" s="123" t="str">
        <f t="shared" si="209"/>
        <v/>
      </c>
      <c r="JEV82" s="123" t="str">
        <f t="shared" si="209"/>
        <v/>
      </c>
      <c r="JEW82" s="123" t="str">
        <f t="shared" si="209"/>
        <v/>
      </c>
      <c r="JEX82" s="123" t="str">
        <f t="shared" si="209"/>
        <v/>
      </c>
      <c r="JEY82" s="123" t="str">
        <f t="shared" ref="JEY82:JHJ82" si="210">IF(ISNUMBER(outYear),JEY50+JEY56+JEY62+JEY79,"")</f>
        <v/>
      </c>
      <c r="JEZ82" s="123" t="str">
        <f t="shared" si="210"/>
        <v/>
      </c>
      <c r="JFA82" s="123" t="str">
        <f t="shared" si="210"/>
        <v/>
      </c>
      <c r="JFB82" s="123" t="str">
        <f t="shared" si="210"/>
        <v/>
      </c>
      <c r="JFC82" s="123" t="str">
        <f t="shared" si="210"/>
        <v/>
      </c>
      <c r="JFD82" s="123" t="str">
        <f t="shared" si="210"/>
        <v/>
      </c>
      <c r="JFE82" s="123" t="str">
        <f t="shared" si="210"/>
        <v/>
      </c>
      <c r="JFF82" s="123" t="str">
        <f t="shared" si="210"/>
        <v/>
      </c>
      <c r="JFG82" s="123" t="str">
        <f t="shared" si="210"/>
        <v/>
      </c>
      <c r="JFH82" s="123" t="str">
        <f t="shared" si="210"/>
        <v/>
      </c>
      <c r="JFI82" s="123" t="str">
        <f t="shared" si="210"/>
        <v/>
      </c>
      <c r="JFJ82" s="123" t="str">
        <f t="shared" si="210"/>
        <v/>
      </c>
      <c r="JFK82" s="123" t="str">
        <f t="shared" si="210"/>
        <v/>
      </c>
      <c r="JFL82" s="123" t="str">
        <f t="shared" si="210"/>
        <v/>
      </c>
      <c r="JFM82" s="123" t="str">
        <f t="shared" si="210"/>
        <v/>
      </c>
      <c r="JFN82" s="123" t="str">
        <f t="shared" si="210"/>
        <v/>
      </c>
      <c r="JFO82" s="123" t="str">
        <f t="shared" si="210"/>
        <v/>
      </c>
      <c r="JFP82" s="123" t="str">
        <f t="shared" si="210"/>
        <v/>
      </c>
      <c r="JFQ82" s="123" t="str">
        <f t="shared" si="210"/>
        <v/>
      </c>
      <c r="JFR82" s="123" t="str">
        <f t="shared" si="210"/>
        <v/>
      </c>
      <c r="JFS82" s="123" t="str">
        <f t="shared" si="210"/>
        <v/>
      </c>
      <c r="JFT82" s="123" t="str">
        <f t="shared" si="210"/>
        <v/>
      </c>
      <c r="JFU82" s="123" t="str">
        <f t="shared" si="210"/>
        <v/>
      </c>
      <c r="JFV82" s="123" t="str">
        <f t="shared" si="210"/>
        <v/>
      </c>
      <c r="JFW82" s="123" t="str">
        <f t="shared" si="210"/>
        <v/>
      </c>
      <c r="JFX82" s="123" t="str">
        <f t="shared" si="210"/>
        <v/>
      </c>
      <c r="JFY82" s="123" t="str">
        <f t="shared" si="210"/>
        <v/>
      </c>
      <c r="JFZ82" s="123" t="str">
        <f t="shared" si="210"/>
        <v/>
      </c>
      <c r="JGA82" s="123" t="str">
        <f t="shared" si="210"/>
        <v/>
      </c>
      <c r="JGB82" s="123" t="str">
        <f t="shared" si="210"/>
        <v/>
      </c>
      <c r="JGC82" s="123" t="str">
        <f t="shared" si="210"/>
        <v/>
      </c>
      <c r="JGD82" s="123" t="str">
        <f t="shared" si="210"/>
        <v/>
      </c>
      <c r="JGE82" s="123" t="str">
        <f t="shared" si="210"/>
        <v/>
      </c>
      <c r="JGF82" s="123" t="str">
        <f t="shared" si="210"/>
        <v/>
      </c>
      <c r="JGG82" s="123" t="str">
        <f t="shared" si="210"/>
        <v/>
      </c>
      <c r="JGH82" s="123" t="str">
        <f t="shared" si="210"/>
        <v/>
      </c>
      <c r="JGI82" s="123" t="str">
        <f t="shared" si="210"/>
        <v/>
      </c>
      <c r="JGJ82" s="123" t="str">
        <f t="shared" si="210"/>
        <v/>
      </c>
      <c r="JGK82" s="123" t="str">
        <f t="shared" si="210"/>
        <v/>
      </c>
      <c r="JGL82" s="123" t="str">
        <f t="shared" si="210"/>
        <v/>
      </c>
      <c r="JGM82" s="123" t="str">
        <f t="shared" si="210"/>
        <v/>
      </c>
      <c r="JGN82" s="123" t="str">
        <f t="shared" si="210"/>
        <v/>
      </c>
      <c r="JGO82" s="123" t="str">
        <f t="shared" si="210"/>
        <v/>
      </c>
      <c r="JGP82" s="123" t="str">
        <f t="shared" si="210"/>
        <v/>
      </c>
      <c r="JGQ82" s="123" t="str">
        <f t="shared" si="210"/>
        <v/>
      </c>
      <c r="JGR82" s="123" t="str">
        <f t="shared" si="210"/>
        <v/>
      </c>
      <c r="JGS82" s="123" t="str">
        <f t="shared" si="210"/>
        <v/>
      </c>
      <c r="JGT82" s="123" t="str">
        <f t="shared" si="210"/>
        <v/>
      </c>
      <c r="JGU82" s="123" t="str">
        <f t="shared" si="210"/>
        <v/>
      </c>
      <c r="JGV82" s="123" t="str">
        <f t="shared" si="210"/>
        <v/>
      </c>
      <c r="JGW82" s="123" t="str">
        <f t="shared" si="210"/>
        <v/>
      </c>
      <c r="JGX82" s="123" t="str">
        <f t="shared" si="210"/>
        <v/>
      </c>
      <c r="JGY82" s="123" t="str">
        <f t="shared" si="210"/>
        <v/>
      </c>
      <c r="JGZ82" s="123" t="str">
        <f t="shared" si="210"/>
        <v/>
      </c>
      <c r="JHA82" s="123" t="str">
        <f t="shared" si="210"/>
        <v/>
      </c>
      <c r="JHB82" s="123" t="str">
        <f t="shared" si="210"/>
        <v/>
      </c>
      <c r="JHC82" s="123" t="str">
        <f t="shared" si="210"/>
        <v/>
      </c>
      <c r="JHD82" s="123" t="str">
        <f t="shared" si="210"/>
        <v/>
      </c>
      <c r="JHE82" s="123" t="str">
        <f t="shared" si="210"/>
        <v/>
      </c>
      <c r="JHF82" s="123" t="str">
        <f t="shared" si="210"/>
        <v/>
      </c>
      <c r="JHG82" s="123" t="str">
        <f t="shared" si="210"/>
        <v/>
      </c>
      <c r="JHH82" s="123" t="str">
        <f t="shared" si="210"/>
        <v/>
      </c>
      <c r="JHI82" s="123" t="str">
        <f t="shared" si="210"/>
        <v/>
      </c>
      <c r="JHJ82" s="123" t="str">
        <f t="shared" si="210"/>
        <v/>
      </c>
      <c r="JHK82" s="123" t="str">
        <f t="shared" ref="JHK82:JJV82" si="211">IF(ISNUMBER(outYear),JHK50+JHK56+JHK62+JHK79,"")</f>
        <v/>
      </c>
      <c r="JHL82" s="123" t="str">
        <f t="shared" si="211"/>
        <v/>
      </c>
      <c r="JHM82" s="123" t="str">
        <f t="shared" si="211"/>
        <v/>
      </c>
      <c r="JHN82" s="123" t="str">
        <f t="shared" si="211"/>
        <v/>
      </c>
      <c r="JHO82" s="123" t="str">
        <f t="shared" si="211"/>
        <v/>
      </c>
      <c r="JHP82" s="123" t="str">
        <f t="shared" si="211"/>
        <v/>
      </c>
      <c r="JHQ82" s="123" t="str">
        <f t="shared" si="211"/>
        <v/>
      </c>
      <c r="JHR82" s="123" t="str">
        <f t="shared" si="211"/>
        <v/>
      </c>
      <c r="JHS82" s="123" t="str">
        <f t="shared" si="211"/>
        <v/>
      </c>
      <c r="JHT82" s="123" t="str">
        <f t="shared" si="211"/>
        <v/>
      </c>
      <c r="JHU82" s="123" t="str">
        <f t="shared" si="211"/>
        <v/>
      </c>
      <c r="JHV82" s="123" t="str">
        <f t="shared" si="211"/>
        <v/>
      </c>
      <c r="JHW82" s="123" t="str">
        <f t="shared" si="211"/>
        <v/>
      </c>
      <c r="JHX82" s="123" t="str">
        <f t="shared" si="211"/>
        <v/>
      </c>
      <c r="JHY82" s="123" t="str">
        <f t="shared" si="211"/>
        <v/>
      </c>
      <c r="JHZ82" s="123" t="str">
        <f t="shared" si="211"/>
        <v/>
      </c>
      <c r="JIA82" s="123" t="str">
        <f t="shared" si="211"/>
        <v/>
      </c>
      <c r="JIB82" s="123" t="str">
        <f t="shared" si="211"/>
        <v/>
      </c>
      <c r="JIC82" s="123" t="str">
        <f t="shared" si="211"/>
        <v/>
      </c>
      <c r="JID82" s="123" t="str">
        <f t="shared" si="211"/>
        <v/>
      </c>
      <c r="JIE82" s="123" t="str">
        <f t="shared" si="211"/>
        <v/>
      </c>
      <c r="JIF82" s="123" t="str">
        <f t="shared" si="211"/>
        <v/>
      </c>
      <c r="JIG82" s="123" t="str">
        <f t="shared" si="211"/>
        <v/>
      </c>
      <c r="JIH82" s="123" t="str">
        <f t="shared" si="211"/>
        <v/>
      </c>
      <c r="JII82" s="123" t="str">
        <f t="shared" si="211"/>
        <v/>
      </c>
      <c r="JIJ82" s="123" t="str">
        <f t="shared" si="211"/>
        <v/>
      </c>
      <c r="JIK82" s="123" t="str">
        <f t="shared" si="211"/>
        <v/>
      </c>
      <c r="JIL82" s="123" t="str">
        <f t="shared" si="211"/>
        <v/>
      </c>
      <c r="JIM82" s="123" t="str">
        <f t="shared" si="211"/>
        <v/>
      </c>
      <c r="JIN82" s="123" t="str">
        <f t="shared" si="211"/>
        <v/>
      </c>
      <c r="JIO82" s="123" t="str">
        <f t="shared" si="211"/>
        <v/>
      </c>
      <c r="JIP82" s="123" t="str">
        <f t="shared" si="211"/>
        <v/>
      </c>
      <c r="JIQ82" s="123" t="str">
        <f t="shared" si="211"/>
        <v/>
      </c>
      <c r="JIR82" s="123" t="str">
        <f t="shared" si="211"/>
        <v/>
      </c>
      <c r="JIS82" s="123" t="str">
        <f t="shared" si="211"/>
        <v/>
      </c>
      <c r="JIT82" s="123" t="str">
        <f t="shared" si="211"/>
        <v/>
      </c>
      <c r="JIU82" s="123" t="str">
        <f t="shared" si="211"/>
        <v/>
      </c>
      <c r="JIV82" s="123" t="str">
        <f t="shared" si="211"/>
        <v/>
      </c>
      <c r="JIW82" s="123" t="str">
        <f t="shared" si="211"/>
        <v/>
      </c>
      <c r="JIX82" s="123" t="str">
        <f t="shared" si="211"/>
        <v/>
      </c>
      <c r="JIY82" s="123" t="str">
        <f t="shared" si="211"/>
        <v/>
      </c>
      <c r="JIZ82" s="123" t="str">
        <f t="shared" si="211"/>
        <v/>
      </c>
      <c r="JJA82" s="123" t="str">
        <f t="shared" si="211"/>
        <v/>
      </c>
      <c r="JJB82" s="123" t="str">
        <f t="shared" si="211"/>
        <v/>
      </c>
      <c r="JJC82" s="123" t="str">
        <f t="shared" si="211"/>
        <v/>
      </c>
      <c r="JJD82" s="123" t="str">
        <f t="shared" si="211"/>
        <v/>
      </c>
      <c r="JJE82" s="123" t="str">
        <f t="shared" si="211"/>
        <v/>
      </c>
      <c r="JJF82" s="123" t="str">
        <f t="shared" si="211"/>
        <v/>
      </c>
      <c r="JJG82" s="123" t="str">
        <f t="shared" si="211"/>
        <v/>
      </c>
      <c r="JJH82" s="123" t="str">
        <f t="shared" si="211"/>
        <v/>
      </c>
      <c r="JJI82" s="123" t="str">
        <f t="shared" si="211"/>
        <v/>
      </c>
      <c r="JJJ82" s="123" t="str">
        <f t="shared" si="211"/>
        <v/>
      </c>
      <c r="JJK82" s="123" t="str">
        <f t="shared" si="211"/>
        <v/>
      </c>
      <c r="JJL82" s="123" t="str">
        <f t="shared" si="211"/>
        <v/>
      </c>
      <c r="JJM82" s="123" t="str">
        <f t="shared" si="211"/>
        <v/>
      </c>
      <c r="JJN82" s="123" t="str">
        <f t="shared" si="211"/>
        <v/>
      </c>
      <c r="JJO82" s="123" t="str">
        <f t="shared" si="211"/>
        <v/>
      </c>
      <c r="JJP82" s="123" t="str">
        <f t="shared" si="211"/>
        <v/>
      </c>
      <c r="JJQ82" s="123" t="str">
        <f t="shared" si="211"/>
        <v/>
      </c>
      <c r="JJR82" s="123" t="str">
        <f t="shared" si="211"/>
        <v/>
      </c>
      <c r="JJS82" s="123" t="str">
        <f t="shared" si="211"/>
        <v/>
      </c>
      <c r="JJT82" s="123" t="str">
        <f t="shared" si="211"/>
        <v/>
      </c>
      <c r="JJU82" s="123" t="str">
        <f t="shared" si="211"/>
        <v/>
      </c>
      <c r="JJV82" s="123" t="str">
        <f t="shared" si="211"/>
        <v/>
      </c>
      <c r="JJW82" s="123" t="str">
        <f t="shared" ref="JJW82:JMH82" si="212">IF(ISNUMBER(outYear),JJW50+JJW56+JJW62+JJW79,"")</f>
        <v/>
      </c>
      <c r="JJX82" s="123" t="str">
        <f t="shared" si="212"/>
        <v/>
      </c>
      <c r="JJY82" s="123" t="str">
        <f t="shared" si="212"/>
        <v/>
      </c>
      <c r="JJZ82" s="123" t="str">
        <f t="shared" si="212"/>
        <v/>
      </c>
      <c r="JKA82" s="123" t="str">
        <f t="shared" si="212"/>
        <v/>
      </c>
      <c r="JKB82" s="123" t="str">
        <f t="shared" si="212"/>
        <v/>
      </c>
      <c r="JKC82" s="123" t="str">
        <f t="shared" si="212"/>
        <v/>
      </c>
      <c r="JKD82" s="123" t="str">
        <f t="shared" si="212"/>
        <v/>
      </c>
      <c r="JKE82" s="123" t="str">
        <f t="shared" si="212"/>
        <v/>
      </c>
      <c r="JKF82" s="123" t="str">
        <f t="shared" si="212"/>
        <v/>
      </c>
      <c r="JKG82" s="123" t="str">
        <f t="shared" si="212"/>
        <v/>
      </c>
      <c r="JKH82" s="123" t="str">
        <f t="shared" si="212"/>
        <v/>
      </c>
      <c r="JKI82" s="123" t="str">
        <f t="shared" si="212"/>
        <v/>
      </c>
      <c r="JKJ82" s="123" t="str">
        <f t="shared" si="212"/>
        <v/>
      </c>
      <c r="JKK82" s="123" t="str">
        <f t="shared" si="212"/>
        <v/>
      </c>
      <c r="JKL82" s="123" t="str">
        <f t="shared" si="212"/>
        <v/>
      </c>
      <c r="JKM82" s="123" t="str">
        <f t="shared" si="212"/>
        <v/>
      </c>
      <c r="JKN82" s="123" t="str">
        <f t="shared" si="212"/>
        <v/>
      </c>
      <c r="JKO82" s="123" t="str">
        <f t="shared" si="212"/>
        <v/>
      </c>
      <c r="JKP82" s="123" t="str">
        <f t="shared" si="212"/>
        <v/>
      </c>
      <c r="JKQ82" s="123" t="str">
        <f t="shared" si="212"/>
        <v/>
      </c>
      <c r="JKR82" s="123" t="str">
        <f t="shared" si="212"/>
        <v/>
      </c>
      <c r="JKS82" s="123" t="str">
        <f t="shared" si="212"/>
        <v/>
      </c>
      <c r="JKT82" s="123" t="str">
        <f t="shared" si="212"/>
        <v/>
      </c>
      <c r="JKU82" s="123" t="str">
        <f t="shared" si="212"/>
        <v/>
      </c>
      <c r="JKV82" s="123" t="str">
        <f t="shared" si="212"/>
        <v/>
      </c>
      <c r="JKW82" s="123" t="str">
        <f t="shared" si="212"/>
        <v/>
      </c>
      <c r="JKX82" s="123" t="str">
        <f t="shared" si="212"/>
        <v/>
      </c>
      <c r="JKY82" s="123" t="str">
        <f t="shared" si="212"/>
        <v/>
      </c>
      <c r="JKZ82" s="123" t="str">
        <f t="shared" si="212"/>
        <v/>
      </c>
      <c r="JLA82" s="123" t="str">
        <f t="shared" si="212"/>
        <v/>
      </c>
      <c r="JLB82" s="123" t="str">
        <f t="shared" si="212"/>
        <v/>
      </c>
      <c r="JLC82" s="123" t="str">
        <f t="shared" si="212"/>
        <v/>
      </c>
      <c r="JLD82" s="123" t="str">
        <f t="shared" si="212"/>
        <v/>
      </c>
      <c r="JLE82" s="123" t="str">
        <f t="shared" si="212"/>
        <v/>
      </c>
      <c r="JLF82" s="123" t="str">
        <f t="shared" si="212"/>
        <v/>
      </c>
      <c r="JLG82" s="123" t="str">
        <f t="shared" si="212"/>
        <v/>
      </c>
      <c r="JLH82" s="123" t="str">
        <f t="shared" si="212"/>
        <v/>
      </c>
      <c r="JLI82" s="123" t="str">
        <f t="shared" si="212"/>
        <v/>
      </c>
      <c r="JLJ82" s="123" t="str">
        <f t="shared" si="212"/>
        <v/>
      </c>
      <c r="JLK82" s="123" t="str">
        <f t="shared" si="212"/>
        <v/>
      </c>
      <c r="JLL82" s="123" t="str">
        <f t="shared" si="212"/>
        <v/>
      </c>
      <c r="JLM82" s="123" t="str">
        <f t="shared" si="212"/>
        <v/>
      </c>
      <c r="JLN82" s="123" t="str">
        <f t="shared" si="212"/>
        <v/>
      </c>
      <c r="JLO82" s="123" t="str">
        <f t="shared" si="212"/>
        <v/>
      </c>
      <c r="JLP82" s="123" t="str">
        <f t="shared" si="212"/>
        <v/>
      </c>
      <c r="JLQ82" s="123" t="str">
        <f t="shared" si="212"/>
        <v/>
      </c>
      <c r="JLR82" s="123" t="str">
        <f t="shared" si="212"/>
        <v/>
      </c>
      <c r="JLS82" s="123" t="str">
        <f t="shared" si="212"/>
        <v/>
      </c>
      <c r="JLT82" s="123" t="str">
        <f t="shared" si="212"/>
        <v/>
      </c>
      <c r="JLU82" s="123" t="str">
        <f t="shared" si="212"/>
        <v/>
      </c>
      <c r="JLV82" s="123" t="str">
        <f t="shared" si="212"/>
        <v/>
      </c>
      <c r="JLW82" s="123" t="str">
        <f t="shared" si="212"/>
        <v/>
      </c>
      <c r="JLX82" s="123" t="str">
        <f t="shared" si="212"/>
        <v/>
      </c>
      <c r="JLY82" s="123" t="str">
        <f t="shared" si="212"/>
        <v/>
      </c>
      <c r="JLZ82" s="123" t="str">
        <f t="shared" si="212"/>
        <v/>
      </c>
      <c r="JMA82" s="123" t="str">
        <f t="shared" si="212"/>
        <v/>
      </c>
      <c r="JMB82" s="123" t="str">
        <f t="shared" si="212"/>
        <v/>
      </c>
      <c r="JMC82" s="123" t="str">
        <f t="shared" si="212"/>
        <v/>
      </c>
      <c r="JMD82" s="123" t="str">
        <f t="shared" si="212"/>
        <v/>
      </c>
      <c r="JME82" s="123" t="str">
        <f t="shared" si="212"/>
        <v/>
      </c>
      <c r="JMF82" s="123" t="str">
        <f t="shared" si="212"/>
        <v/>
      </c>
      <c r="JMG82" s="123" t="str">
        <f t="shared" si="212"/>
        <v/>
      </c>
      <c r="JMH82" s="123" t="str">
        <f t="shared" si="212"/>
        <v/>
      </c>
      <c r="JMI82" s="123" t="str">
        <f t="shared" ref="JMI82:JOT82" si="213">IF(ISNUMBER(outYear),JMI50+JMI56+JMI62+JMI79,"")</f>
        <v/>
      </c>
      <c r="JMJ82" s="123" t="str">
        <f t="shared" si="213"/>
        <v/>
      </c>
      <c r="JMK82" s="123" t="str">
        <f t="shared" si="213"/>
        <v/>
      </c>
      <c r="JML82" s="123" t="str">
        <f t="shared" si="213"/>
        <v/>
      </c>
      <c r="JMM82" s="123" t="str">
        <f t="shared" si="213"/>
        <v/>
      </c>
      <c r="JMN82" s="123" t="str">
        <f t="shared" si="213"/>
        <v/>
      </c>
      <c r="JMO82" s="123" t="str">
        <f t="shared" si="213"/>
        <v/>
      </c>
      <c r="JMP82" s="123" t="str">
        <f t="shared" si="213"/>
        <v/>
      </c>
      <c r="JMQ82" s="123" t="str">
        <f t="shared" si="213"/>
        <v/>
      </c>
      <c r="JMR82" s="123" t="str">
        <f t="shared" si="213"/>
        <v/>
      </c>
      <c r="JMS82" s="123" t="str">
        <f t="shared" si="213"/>
        <v/>
      </c>
      <c r="JMT82" s="123" t="str">
        <f t="shared" si="213"/>
        <v/>
      </c>
      <c r="JMU82" s="123" t="str">
        <f t="shared" si="213"/>
        <v/>
      </c>
      <c r="JMV82" s="123" t="str">
        <f t="shared" si="213"/>
        <v/>
      </c>
      <c r="JMW82" s="123" t="str">
        <f t="shared" si="213"/>
        <v/>
      </c>
      <c r="JMX82" s="123" t="str">
        <f t="shared" si="213"/>
        <v/>
      </c>
      <c r="JMY82" s="123" t="str">
        <f t="shared" si="213"/>
        <v/>
      </c>
      <c r="JMZ82" s="123" t="str">
        <f t="shared" si="213"/>
        <v/>
      </c>
      <c r="JNA82" s="123" t="str">
        <f t="shared" si="213"/>
        <v/>
      </c>
      <c r="JNB82" s="123" t="str">
        <f t="shared" si="213"/>
        <v/>
      </c>
      <c r="JNC82" s="123" t="str">
        <f t="shared" si="213"/>
        <v/>
      </c>
      <c r="JND82" s="123" t="str">
        <f t="shared" si="213"/>
        <v/>
      </c>
      <c r="JNE82" s="123" t="str">
        <f t="shared" si="213"/>
        <v/>
      </c>
      <c r="JNF82" s="123" t="str">
        <f t="shared" si="213"/>
        <v/>
      </c>
      <c r="JNG82" s="123" t="str">
        <f t="shared" si="213"/>
        <v/>
      </c>
      <c r="JNH82" s="123" t="str">
        <f t="shared" si="213"/>
        <v/>
      </c>
      <c r="JNI82" s="123" t="str">
        <f t="shared" si="213"/>
        <v/>
      </c>
      <c r="JNJ82" s="123" t="str">
        <f t="shared" si="213"/>
        <v/>
      </c>
      <c r="JNK82" s="123" t="str">
        <f t="shared" si="213"/>
        <v/>
      </c>
      <c r="JNL82" s="123" t="str">
        <f t="shared" si="213"/>
        <v/>
      </c>
      <c r="JNM82" s="123" t="str">
        <f t="shared" si="213"/>
        <v/>
      </c>
      <c r="JNN82" s="123" t="str">
        <f t="shared" si="213"/>
        <v/>
      </c>
      <c r="JNO82" s="123" t="str">
        <f t="shared" si="213"/>
        <v/>
      </c>
      <c r="JNP82" s="123" t="str">
        <f t="shared" si="213"/>
        <v/>
      </c>
      <c r="JNQ82" s="123" t="str">
        <f t="shared" si="213"/>
        <v/>
      </c>
      <c r="JNR82" s="123" t="str">
        <f t="shared" si="213"/>
        <v/>
      </c>
      <c r="JNS82" s="123" t="str">
        <f t="shared" si="213"/>
        <v/>
      </c>
      <c r="JNT82" s="123" t="str">
        <f t="shared" si="213"/>
        <v/>
      </c>
      <c r="JNU82" s="123" t="str">
        <f t="shared" si="213"/>
        <v/>
      </c>
      <c r="JNV82" s="123" t="str">
        <f t="shared" si="213"/>
        <v/>
      </c>
      <c r="JNW82" s="123" t="str">
        <f t="shared" si="213"/>
        <v/>
      </c>
      <c r="JNX82" s="123" t="str">
        <f t="shared" si="213"/>
        <v/>
      </c>
      <c r="JNY82" s="123" t="str">
        <f t="shared" si="213"/>
        <v/>
      </c>
      <c r="JNZ82" s="123" t="str">
        <f t="shared" si="213"/>
        <v/>
      </c>
      <c r="JOA82" s="123" t="str">
        <f t="shared" si="213"/>
        <v/>
      </c>
      <c r="JOB82" s="123" t="str">
        <f t="shared" si="213"/>
        <v/>
      </c>
      <c r="JOC82" s="123" t="str">
        <f t="shared" si="213"/>
        <v/>
      </c>
      <c r="JOD82" s="123" t="str">
        <f t="shared" si="213"/>
        <v/>
      </c>
      <c r="JOE82" s="123" t="str">
        <f t="shared" si="213"/>
        <v/>
      </c>
      <c r="JOF82" s="123" t="str">
        <f t="shared" si="213"/>
        <v/>
      </c>
      <c r="JOG82" s="123" t="str">
        <f t="shared" si="213"/>
        <v/>
      </c>
      <c r="JOH82" s="123" t="str">
        <f t="shared" si="213"/>
        <v/>
      </c>
      <c r="JOI82" s="123" t="str">
        <f t="shared" si="213"/>
        <v/>
      </c>
      <c r="JOJ82" s="123" t="str">
        <f t="shared" si="213"/>
        <v/>
      </c>
      <c r="JOK82" s="123" t="str">
        <f t="shared" si="213"/>
        <v/>
      </c>
      <c r="JOL82" s="123" t="str">
        <f t="shared" si="213"/>
        <v/>
      </c>
      <c r="JOM82" s="123" t="str">
        <f t="shared" si="213"/>
        <v/>
      </c>
      <c r="JON82" s="123" t="str">
        <f t="shared" si="213"/>
        <v/>
      </c>
      <c r="JOO82" s="123" t="str">
        <f t="shared" si="213"/>
        <v/>
      </c>
      <c r="JOP82" s="123" t="str">
        <f t="shared" si="213"/>
        <v/>
      </c>
      <c r="JOQ82" s="123" t="str">
        <f t="shared" si="213"/>
        <v/>
      </c>
      <c r="JOR82" s="123" t="str">
        <f t="shared" si="213"/>
        <v/>
      </c>
      <c r="JOS82" s="123" t="str">
        <f t="shared" si="213"/>
        <v/>
      </c>
      <c r="JOT82" s="123" t="str">
        <f t="shared" si="213"/>
        <v/>
      </c>
      <c r="JOU82" s="123" t="str">
        <f t="shared" ref="JOU82:JRF82" si="214">IF(ISNUMBER(outYear),JOU50+JOU56+JOU62+JOU79,"")</f>
        <v/>
      </c>
      <c r="JOV82" s="123" t="str">
        <f t="shared" si="214"/>
        <v/>
      </c>
      <c r="JOW82" s="123" t="str">
        <f t="shared" si="214"/>
        <v/>
      </c>
      <c r="JOX82" s="123" t="str">
        <f t="shared" si="214"/>
        <v/>
      </c>
      <c r="JOY82" s="123" t="str">
        <f t="shared" si="214"/>
        <v/>
      </c>
      <c r="JOZ82" s="123" t="str">
        <f t="shared" si="214"/>
        <v/>
      </c>
      <c r="JPA82" s="123" t="str">
        <f t="shared" si="214"/>
        <v/>
      </c>
      <c r="JPB82" s="123" t="str">
        <f t="shared" si="214"/>
        <v/>
      </c>
      <c r="JPC82" s="123" t="str">
        <f t="shared" si="214"/>
        <v/>
      </c>
      <c r="JPD82" s="123" t="str">
        <f t="shared" si="214"/>
        <v/>
      </c>
      <c r="JPE82" s="123" t="str">
        <f t="shared" si="214"/>
        <v/>
      </c>
      <c r="JPF82" s="123" t="str">
        <f t="shared" si="214"/>
        <v/>
      </c>
      <c r="JPG82" s="123" t="str">
        <f t="shared" si="214"/>
        <v/>
      </c>
      <c r="JPH82" s="123" t="str">
        <f t="shared" si="214"/>
        <v/>
      </c>
      <c r="JPI82" s="123" t="str">
        <f t="shared" si="214"/>
        <v/>
      </c>
      <c r="JPJ82" s="123" t="str">
        <f t="shared" si="214"/>
        <v/>
      </c>
      <c r="JPK82" s="123" t="str">
        <f t="shared" si="214"/>
        <v/>
      </c>
      <c r="JPL82" s="123" t="str">
        <f t="shared" si="214"/>
        <v/>
      </c>
      <c r="JPM82" s="123" t="str">
        <f t="shared" si="214"/>
        <v/>
      </c>
      <c r="JPN82" s="123" t="str">
        <f t="shared" si="214"/>
        <v/>
      </c>
      <c r="JPO82" s="123" t="str">
        <f t="shared" si="214"/>
        <v/>
      </c>
      <c r="JPP82" s="123" t="str">
        <f t="shared" si="214"/>
        <v/>
      </c>
      <c r="JPQ82" s="123" t="str">
        <f t="shared" si="214"/>
        <v/>
      </c>
      <c r="JPR82" s="123" t="str">
        <f t="shared" si="214"/>
        <v/>
      </c>
      <c r="JPS82" s="123" t="str">
        <f t="shared" si="214"/>
        <v/>
      </c>
      <c r="JPT82" s="123" t="str">
        <f t="shared" si="214"/>
        <v/>
      </c>
      <c r="JPU82" s="123" t="str">
        <f t="shared" si="214"/>
        <v/>
      </c>
      <c r="JPV82" s="123" t="str">
        <f t="shared" si="214"/>
        <v/>
      </c>
      <c r="JPW82" s="123" t="str">
        <f t="shared" si="214"/>
        <v/>
      </c>
      <c r="JPX82" s="123" t="str">
        <f t="shared" si="214"/>
        <v/>
      </c>
      <c r="JPY82" s="123" t="str">
        <f t="shared" si="214"/>
        <v/>
      </c>
      <c r="JPZ82" s="123" t="str">
        <f t="shared" si="214"/>
        <v/>
      </c>
      <c r="JQA82" s="123" t="str">
        <f t="shared" si="214"/>
        <v/>
      </c>
      <c r="JQB82" s="123" t="str">
        <f t="shared" si="214"/>
        <v/>
      </c>
      <c r="JQC82" s="123" t="str">
        <f t="shared" si="214"/>
        <v/>
      </c>
      <c r="JQD82" s="123" t="str">
        <f t="shared" si="214"/>
        <v/>
      </c>
      <c r="JQE82" s="123" t="str">
        <f t="shared" si="214"/>
        <v/>
      </c>
      <c r="JQF82" s="123" t="str">
        <f t="shared" si="214"/>
        <v/>
      </c>
      <c r="JQG82" s="123" t="str">
        <f t="shared" si="214"/>
        <v/>
      </c>
      <c r="JQH82" s="123" t="str">
        <f t="shared" si="214"/>
        <v/>
      </c>
      <c r="JQI82" s="123" t="str">
        <f t="shared" si="214"/>
        <v/>
      </c>
      <c r="JQJ82" s="123" t="str">
        <f t="shared" si="214"/>
        <v/>
      </c>
      <c r="JQK82" s="123" t="str">
        <f t="shared" si="214"/>
        <v/>
      </c>
      <c r="JQL82" s="123" t="str">
        <f t="shared" si="214"/>
        <v/>
      </c>
      <c r="JQM82" s="123" t="str">
        <f t="shared" si="214"/>
        <v/>
      </c>
      <c r="JQN82" s="123" t="str">
        <f t="shared" si="214"/>
        <v/>
      </c>
      <c r="JQO82" s="123" t="str">
        <f t="shared" si="214"/>
        <v/>
      </c>
      <c r="JQP82" s="123" t="str">
        <f t="shared" si="214"/>
        <v/>
      </c>
      <c r="JQQ82" s="123" t="str">
        <f t="shared" si="214"/>
        <v/>
      </c>
      <c r="JQR82" s="123" t="str">
        <f t="shared" si="214"/>
        <v/>
      </c>
      <c r="JQS82" s="123" t="str">
        <f t="shared" si="214"/>
        <v/>
      </c>
      <c r="JQT82" s="123" t="str">
        <f t="shared" si="214"/>
        <v/>
      </c>
      <c r="JQU82" s="123" t="str">
        <f t="shared" si="214"/>
        <v/>
      </c>
      <c r="JQV82" s="123" t="str">
        <f t="shared" si="214"/>
        <v/>
      </c>
      <c r="JQW82" s="123" t="str">
        <f t="shared" si="214"/>
        <v/>
      </c>
      <c r="JQX82" s="123" t="str">
        <f t="shared" si="214"/>
        <v/>
      </c>
      <c r="JQY82" s="123" t="str">
        <f t="shared" si="214"/>
        <v/>
      </c>
      <c r="JQZ82" s="123" t="str">
        <f t="shared" si="214"/>
        <v/>
      </c>
      <c r="JRA82" s="123" t="str">
        <f t="shared" si="214"/>
        <v/>
      </c>
      <c r="JRB82" s="123" t="str">
        <f t="shared" si="214"/>
        <v/>
      </c>
      <c r="JRC82" s="123" t="str">
        <f t="shared" si="214"/>
        <v/>
      </c>
      <c r="JRD82" s="123" t="str">
        <f t="shared" si="214"/>
        <v/>
      </c>
      <c r="JRE82" s="123" t="str">
        <f t="shared" si="214"/>
        <v/>
      </c>
      <c r="JRF82" s="123" t="str">
        <f t="shared" si="214"/>
        <v/>
      </c>
      <c r="JRG82" s="123" t="str">
        <f t="shared" ref="JRG82:JTR82" si="215">IF(ISNUMBER(outYear),JRG50+JRG56+JRG62+JRG79,"")</f>
        <v/>
      </c>
      <c r="JRH82" s="123" t="str">
        <f t="shared" si="215"/>
        <v/>
      </c>
      <c r="JRI82" s="123" t="str">
        <f t="shared" si="215"/>
        <v/>
      </c>
      <c r="JRJ82" s="123" t="str">
        <f t="shared" si="215"/>
        <v/>
      </c>
      <c r="JRK82" s="123" t="str">
        <f t="shared" si="215"/>
        <v/>
      </c>
      <c r="JRL82" s="123" t="str">
        <f t="shared" si="215"/>
        <v/>
      </c>
      <c r="JRM82" s="123" t="str">
        <f t="shared" si="215"/>
        <v/>
      </c>
      <c r="JRN82" s="123" t="str">
        <f t="shared" si="215"/>
        <v/>
      </c>
      <c r="JRO82" s="123" t="str">
        <f t="shared" si="215"/>
        <v/>
      </c>
      <c r="JRP82" s="123" t="str">
        <f t="shared" si="215"/>
        <v/>
      </c>
      <c r="JRQ82" s="123" t="str">
        <f t="shared" si="215"/>
        <v/>
      </c>
      <c r="JRR82" s="123" t="str">
        <f t="shared" si="215"/>
        <v/>
      </c>
      <c r="JRS82" s="123" t="str">
        <f t="shared" si="215"/>
        <v/>
      </c>
      <c r="JRT82" s="123" t="str">
        <f t="shared" si="215"/>
        <v/>
      </c>
      <c r="JRU82" s="123" t="str">
        <f t="shared" si="215"/>
        <v/>
      </c>
      <c r="JRV82" s="123" t="str">
        <f t="shared" si="215"/>
        <v/>
      </c>
      <c r="JRW82" s="123" t="str">
        <f t="shared" si="215"/>
        <v/>
      </c>
      <c r="JRX82" s="123" t="str">
        <f t="shared" si="215"/>
        <v/>
      </c>
      <c r="JRY82" s="123" t="str">
        <f t="shared" si="215"/>
        <v/>
      </c>
      <c r="JRZ82" s="123" t="str">
        <f t="shared" si="215"/>
        <v/>
      </c>
      <c r="JSA82" s="123" t="str">
        <f t="shared" si="215"/>
        <v/>
      </c>
      <c r="JSB82" s="123" t="str">
        <f t="shared" si="215"/>
        <v/>
      </c>
      <c r="JSC82" s="123" t="str">
        <f t="shared" si="215"/>
        <v/>
      </c>
      <c r="JSD82" s="123" t="str">
        <f t="shared" si="215"/>
        <v/>
      </c>
      <c r="JSE82" s="123" t="str">
        <f t="shared" si="215"/>
        <v/>
      </c>
      <c r="JSF82" s="123" t="str">
        <f t="shared" si="215"/>
        <v/>
      </c>
      <c r="JSG82" s="123" t="str">
        <f t="shared" si="215"/>
        <v/>
      </c>
      <c r="JSH82" s="123" t="str">
        <f t="shared" si="215"/>
        <v/>
      </c>
      <c r="JSI82" s="123" t="str">
        <f t="shared" si="215"/>
        <v/>
      </c>
      <c r="JSJ82" s="123" t="str">
        <f t="shared" si="215"/>
        <v/>
      </c>
      <c r="JSK82" s="123" t="str">
        <f t="shared" si="215"/>
        <v/>
      </c>
      <c r="JSL82" s="123" t="str">
        <f t="shared" si="215"/>
        <v/>
      </c>
      <c r="JSM82" s="123" t="str">
        <f t="shared" si="215"/>
        <v/>
      </c>
      <c r="JSN82" s="123" t="str">
        <f t="shared" si="215"/>
        <v/>
      </c>
      <c r="JSO82" s="123" t="str">
        <f t="shared" si="215"/>
        <v/>
      </c>
      <c r="JSP82" s="123" t="str">
        <f t="shared" si="215"/>
        <v/>
      </c>
      <c r="JSQ82" s="123" t="str">
        <f t="shared" si="215"/>
        <v/>
      </c>
      <c r="JSR82" s="123" t="str">
        <f t="shared" si="215"/>
        <v/>
      </c>
      <c r="JSS82" s="123" t="str">
        <f t="shared" si="215"/>
        <v/>
      </c>
      <c r="JST82" s="123" t="str">
        <f t="shared" si="215"/>
        <v/>
      </c>
      <c r="JSU82" s="123" t="str">
        <f t="shared" si="215"/>
        <v/>
      </c>
      <c r="JSV82" s="123" t="str">
        <f t="shared" si="215"/>
        <v/>
      </c>
      <c r="JSW82" s="123" t="str">
        <f t="shared" si="215"/>
        <v/>
      </c>
      <c r="JSX82" s="123" t="str">
        <f t="shared" si="215"/>
        <v/>
      </c>
      <c r="JSY82" s="123" t="str">
        <f t="shared" si="215"/>
        <v/>
      </c>
      <c r="JSZ82" s="123" t="str">
        <f t="shared" si="215"/>
        <v/>
      </c>
      <c r="JTA82" s="123" t="str">
        <f t="shared" si="215"/>
        <v/>
      </c>
      <c r="JTB82" s="123" t="str">
        <f t="shared" si="215"/>
        <v/>
      </c>
      <c r="JTC82" s="123" t="str">
        <f t="shared" si="215"/>
        <v/>
      </c>
      <c r="JTD82" s="123" t="str">
        <f t="shared" si="215"/>
        <v/>
      </c>
      <c r="JTE82" s="123" t="str">
        <f t="shared" si="215"/>
        <v/>
      </c>
      <c r="JTF82" s="123" t="str">
        <f t="shared" si="215"/>
        <v/>
      </c>
      <c r="JTG82" s="123" t="str">
        <f t="shared" si="215"/>
        <v/>
      </c>
      <c r="JTH82" s="123" t="str">
        <f t="shared" si="215"/>
        <v/>
      </c>
      <c r="JTI82" s="123" t="str">
        <f t="shared" si="215"/>
        <v/>
      </c>
      <c r="JTJ82" s="123" t="str">
        <f t="shared" si="215"/>
        <v/>
      </c>
      <c r="JTK82" s="123" t="str">
        <f t="shared" si="215"/>
        <v/>
      </c>
      <c r="JTL82" s="123" t="str">
        <f t="shared" si="215"/>
        <v/>
      </c>
      <c r="JTM82" s="123" t="str">
        <f t="shared" si="215"/>
        <v/>
      </c>
      <c r="JTN82" s="123" t="str">
        <f t="shared" si="215"/>
        <v/>
      </c>
      <c r="JTO82" s="123" t="str">
        <f t="shared" si="215"/>
        <v/>
      </c>
      <c r="JTP82" s="123" t="str">
        <f t="shared" si="215"/>
        <v/>
      </c>
      <c r="JTQ82" s="123" t="str">
        <f t="shared" si="215"/>
        <v/>
      </c>
      <c r="JTR82" s="123" t="str">
        <f t="shared" si="215"/>
        <v/>
      </c>
      <c r="JTS82" s="123" t="str">
        <f t="shared" ref="JTS82:JWD82" si="216">IF(ISNUMBER(outYear),JTS50+JTS56+JTS62+JTS79,"")</f>
        <v/>
      </c>
      <c r="JTT82" s="123" t="str">
        <f t="shared" si="216"/>
        <v/>
      </c>
      <c r="JTU82" s="123" t="str">
        <f t="shared" si="216"/>
        <v/>
      </c>
      <c r="JTV82" s="123" t="str">
        <f t="shared" si="216"/>
        <v/>
      </c>
      <c r="JTW82" s="123" t="str">
        <f t="shared" si="216"/>
        <v/>
      </c>
      <c r="JTX82" s="123" t="str">
        <f t="shared" si="216"/>
        <v/>
      </c>
      <c r="JTY82" s="123" t="str">
        <f t="shared" si="216"/>
        <v/>
      </c>
      <c r="JTZ82" s="123" t="str">
        <f t="shared" si="216"/>
        <v/>
      </c>
      <c r="JUA82" s="123" t="str">
        <f t="shared" si="216"/>
        <v/>
      </c>
      <c r="JUB82" s="123" t="str">
        <f t="shared" si="216"/>
        <v/>
      </c>
      <c r="JUC82" s="123" t="str">
        <f t="shared" si="216"/>
        <v/>
      </c>
      <c r="JUD82" s="123" t="str">
        <f t="shared" si="216"/>
        <v/>
      </c>
      <c r="JUE82" s="123" t="str">
        <f t="shared" si="216"/>
        <v/>
      </c>
      <c r="JUF82" s="123" t="str">
        <f t="shared" si="216"/>
        <v/>
      </c>
      <c r="JUG82" s="123" t="str">
        <f t="shared" si="216"/>
        <v/>
      </c>
      <c r="JUH82" s="123" t="str">
        <f t="shared" si="216"/>
        <v/>
      </c>
      <c r="JUI82" s="123" t="str">
        <f t="shared" si="216"/>
        <v/>
      </c>
      <c r="JUJ82" s="123" t="str">
        <f t="shared" si="216"/>
        <v/>
      </c>
      <c r="JUK82" s="123" t="str">
        <f t="shared" si="216"/>
        <v/>
      </c>
      <c r="JUL82" s="123" t="str">
        <f t="shared" si="216"/>
        <v/>
      </c>
      <c r="JUM82" s="123" t="str">
        <f t="shared" si="216"/>
        <v/>
      </c>
      <c r="JUN82" s="123" t="str">
        <f t="shared" si="216"/>
        <v/>
      </c>
      <c r="JUO82" s="123" t="str">
        <f t="shared" si="216"/>
        <v/>
      </c>
      <c r="JUP82" s="123" t="str">
        <f t="shared" si="216"/>
        <v/>
      </c>
      <c r="JUQ82" s="123" t="str">
        <f t="shared" si="216"/>
        <v/>
      </c>
      <c r="JUR82" s="123" t="str">
        <f t="shared" si="216"/>
        <v/>
      </c>
      <c r="JUS82" s="123" t="str">
        <f t="shared" si="216"/>
        <v/>
      </c>
      <c r="JUT82" s="123" t="str">
        <f t="shared" si="216"/>
        <v/>
      </c>
      <c r="JUU82" s="123" t="str">
        <f t="shared" si="216"/>
        <v/>
      </c>
      <c r="JUV82" s="123" t="str">
        <f t="shared" si="216"/>
        <v/>
      </c>
      <c r="JUW82" s="123" t="str">
        <f t="shared" si="216"/>
        <v/>
      </c>
      <c r="JUX82" s="123" t="str">
        <f t="shared" si="216"/>
        <v/>
      </c>
      <c r="JUY82" s="123" t="str">
        <f t="shared" si="216"/>
        <v/>
      </c>
      <c r="JUZ82" s="123" t="str">
        <f t="shared" si="216"/>
        <v/>
      </c>
      <c r="JVA82" s="123" t="str">
        <f t="shared" si="216"/>
        <v/>
      </c>
      <c r="JVB82" s="123" t="str">
        <f t="shared" si="216"/>
        <v/>
      </c>
      <c r="JVC82" s="123" t="str">
        <f t="shared" si="216"/>
        <v/>
      </c>
      <c r="JVD82" s="123" t="str">
        <f t="shared" si="216"/>
        <v/>
      </c>
      <c r="JVE82" s="123" t="str">
        <f t="shared" si="216"/>
        <v/>
      </c>
      <c r="JVF82" s="123" t="str">
        <f t="shared" si="216"/>
        <v/>
      </c>
      <c r="JVG82" s="123" t="str">
        <f t="shared" si="216"/>
        <v/>
      </c>
      <c r="JVH82" s="123" t="str">
        <f t="shared" si="216"/>
        <v/>
      </c>
      <c r="JVI82" s="123" t="str">
        <f t="shared" si="216"/>
        <v/>
      </c>
      <c r="JVJ82" s="123" t="str">
        <f t="shared" si="216"/>
        <v/>
      </c>
      <c r="JVK82" s="123" t="str">
        <f t="shared" si="216"/>
        <v/>
      </c>
      <c r="JVL82" s="123" t="str">
        <f t="shared" si="216"/>
        <v/>
      </c>
      <c r="JVM82" s="123" t="str">
        <f t="shared" si="216"/>
        <v/>
      </c>
      <c r="JVN82" s="123" t="str">
        <f t="shared" si="216"/>
        <v/>
      </c>
      <c r="JVO82" s="123" t="str">
        <f t="shared" si="216"/>
        <v/>
      </c>
      <c r="JVP82" s="123" t="str">
        <f t="shared" si="216"/>
        <v/>
      </c>
      <c r="JVQ82" s="123" t="str">
        <f t="shared" si="216"/>
        <v/>
      </c>
      <c r="JVR82" s="123" t="str">
        <f t="shared" si="216"/>
        <v/>
      </c>
      <c r="JVS82" s="123" t="str">
        <f t="shared" si="216"/>
        <v/>
      </c>
      <c r="JVT82" s="123" t="str">
        <f t="shared" si="216"/>
        <v/>
      </c>
      <c r="JVU82" s="123" t="str">
        <f t="shared" si="216"/>
        <v/>
      </c>
      <c r="JVV82" s="123" t="str">
        <f t="shared" si="216"/>
        <v/>
      </c>
      <c r="JVW82" s="123" t="str">
        <f t="shared" si="216"/>
        <v/>
      </c>
      <c r="JVX82" s="123" t="str">
        <f t="shared" si="216"/>
        <v/>
      </c>
      <c r="JVY82" s="123" t="str">
        <f t="shared" si="216"/>
        <v/>
      </c>
      <c r="JVZ82" s="123" t="str">
        <f t="shared" si="216"/>
        <v/>
      </c>
      <c r="JWA82" s="123" t="str">
        <f t="shared" si="216"/>
        <v/>
      </c>
      <c r="JWB82" s="123" t="str">
        <f t="shared" si="216"/>
        <v/>
      </c>
      <c r="JWC82" s="123" t="str">
        <f t="shared" si="216"/>
        <v/>
      </c>
      <c r="JWD82" s="123" t="str">
        <f t="shared" si="216"/>
        <v/>
      </c>
      <c r="JWE82" s="123" t="str">
        <f t="shared" ref="JWE82:JYP82" si="217">IF(ISNUMBER(outYear),JWE50+JWE56+JWE62+JWE79,"")</f>
        <v/>
      </c>
      <c r="JWF82" s="123" t="str">
        <f t="shared" si="217"/>
        <v/>
      </c>
      <c r="JWG82" s="123" t="str">
        <f t="shared" si="217"/>
        <v/>
      </c>
      <c r="JWH82" s="123" t="str">
        <f t="shared" si="217"/>
        <v/>
      </c>
      <c r="JWI82" s="123" t="str">
        <f t="shared" si="217"/>
        <v/>
      </c>
      <c r="JWJ82" s="123" t="str">
        <f t="shared" si="217"/>
        <v/>
      </c>
      <c r="JWK82" s="123" t="str">
        <f t="shared" si="217"/>
        <v/>
      </c>
      <c r="JWL82" s="123" t="str">
        <f t="shared" si="217"/>
        <v/>
      </c>
      <c r="JWM82" s="123" t="str">
        <f t="shared" si="217"/>
        <v/>
      </c>
      <c r="JWN82" s="123" t="str">
        <f t="shared" si="217"/>
        <v/>
      </c>
      <c r="JWO82" s="123" t="str">
        <f t="shared" si="217"/>
        <v/>
      </c>
      <c r="JWP82" s="123" t="str">
        <f t="shared" si="217"/>
        <v/>
      </c>
      <c r="JWQ82" s="123" t="str">
        <f t="shared" si="217"/>
        <v/>
      </c>
      <c r="JWR82" s="123" t="str">
        <f t="shared" si="217"/>
        <v/>
      </c>
      <c r="JWS82" s="123" t="str">
        <f t="shared" si="217"/>
        <v/>
      </c>
      <c r="JWT82" s="123" t="str">
        <f t="shared" si="217"/>
        <v/>
      </c>
      <c r="JWU82" s="123" t="str">
        <f t="shared" si="217"/>
        <v/>
      </c>
      <c r="JWV82" s="123" t="str">
        <f t="shared" si="217"/>
        <v/>
      </c>
      <c r="JWW82" s="123" t="str">
        <f t="shared" si="217"/>
        <v/>
      </c>
      <c r="JWX82" s="123" t="str">
        <f t="shared" si="217"/>
        <v/>
      </c>
      <c r="JWY82" s="123" t="str">
        <f t="shared" si="217"/>
        <v/>
      </c>
      <c r="JWZ82" s="123" t="str">
        <f t="shared" si="217"/>
        <v/>
      </c>
      <c r="JXA82" s="123" t="str">
        <f t="shared" si="217"/>
        <v/>
      </c>
      <c r="JXB82" s="123" t="str">
        <f t="shared" si="217"/>
        <v/>
      </c>
      <c r="JXC82" s="123" t="str">
        <f t="shared" si="217"/>
        <v/>
      </c>
      <c r="JXD82" s="123" t="str">
        <f t="shared" si="217"/>
        <v/>
      </c>
      <c r="JXE82" s="123" t="str">
        <f t="shared" si="217"/>
        <v/>
      </c>
      <c r="JXF82" s="123" t="str">
        <f t="shared" si="217"/>
        <v/>
      </c>
      <c r="JXG82" s="123" t="str">
        <f t="shared" si="217"/>
        <v/>
      </c>
      <c r="JXH82" s="123" t="str">
        <f t="shared" si="217"/>
        <v/>
      </c>
      <c r="JXI82" s="123" t="str">
        <f t="shared" si="217"/>
        <v/>
      </c>
      <c r="JXJ82" s="123" t="str">
        <f t="shared" si="217"/>
        <v/>
      </c>
      <c r="JXK82" s="123" t="str">
        <f t="shared" si="217"/>
        <v/>
      </c>
      <c r="JXL82" s="123" t="str">
        <f t="shared" si="217"/>
        <v/>
      </c>
      <c r="JXM82" s="123" t="str">
        <f t="shared" si="217"/>
        <v/>
      </c>
      <c r="JXN82" s="123" t="str">
        <f t="shared" si="217"/>
        <v/>
      </c>
      <c r="JXO82" s="123" t="str">
        <f t="shared" si="217"/>
        <v/>
      </c>
      <c r="JXP82" s="123" t="str">
        <f t="shared" si="217"/>
        <v/>
      </c>
      <c r="JXQ82" s="123" t="str">
        <f t="shared" si="217"/>
        <v/>
      </c>
      <c r="JXR82" s="123" t="str">
        <f t="shared" si="217"/>
        <v/>
      </c>
      <c r="JXS82" s="123" t="str">
        <f t="shared" si="217"/>
        <v/>
      </c>
      <c r="JXT82" s="123" t="str">
        <f t="shared" si="217"/>
        <v/>
      </c>
      <c r="JXU82" s="123" t="str">
        <f t="shared" si="217"/>
        <v/>
      </c>
      <c r="JXV82" s="123" t="str">
        <f t="shared" si="217"/>
        <v/>
      </c>
      <c r="JXW82" s="123" t="str">
        <f t="shared" si="217"/>
        <v/>
      </c>
      <c r="JXX82" s="123" t="str">
        <f t="shared" si="217"/>
        <v/>
      </c>
      <c r="JXY82" s="123" t="str">
        <f t="shared" si="217"/>
        <v/>
      </c>
      <c r="JXZ82" s="123" t="str">
        <f t="shared" si="217"/>
        <v/>
      </c>
      <c r="JYA82" s="123" t="str">
        <f t="shared" si="217"/>
        <v/>
      </c>
      <c r="JYB82" s="123" t="str">
        <f t="shared" si="217"/>
        <v/>
      </c>
      <c r="JYC82" s="123" t="str">
        <f t="shared" si="217"/>
        <v/>
      </c>
      <c r="JYD82" s="123" t="str">
        <f t="shared" si="217"/>
        <v/>
      </c>
      <c r="JYE82" s="123" t="str">
        <f t="shared" si="217"/>
        <v/>
      </c>
      <c r="JYF82" s="123" t="str">
        <f t="shared" si="217"/>
        <v/>
      </c>
      <c r="JYG82" s="123" t="str">
        <f t="shared" si="217"/>
        <v/>
      </c>
      <c r="JYH82" s="123" t="str">
        <f t="shared" si="217"/>
        <v/>
      </c>
      <c r="JYI82" s="123" t="str">
        <f t="shared" si="217"/>
        <v/>
      </c>
      <c r="JYJ82" s="123" t="str">
        <f t="shared" si="217"/>
        <v/>
      </c>
      <c r="JYK82" s="123" t="str">
        <f t="shared" si="217"/>
        <v/>
      </c>
      <c r="JYL82" s="123" t="str">
        <f t="shared" si="217"/>
        <v/>
      </c>
      <c r="JYM82" s="123" t="str">
        <f t="shared" si="217"/>
        <v/>
      </c>
      <c r="JYN82" s="123" t="str">
        <f t="shared" si="217"/>
        <v/>
      </c>
      <c r="JYO82" s="123" t="str">
        <f t="shared" si="217"/>
        <v/>
      </c>
      <c r="JYP82" s="123" t="str">
        <f t="shared" si="217"/>
        <v/>
      </c>
      <c r="JYQ82" s="123" t="str">
        <f t="shared" ref="JYQ82:KBB82" si="218">IF(ISNUMBER(outYear),JYQ50+JYQ56+JYQ62+JYQ79,"")</f>
        <v/>
      </c>
      <c r="JYR82" s="123" t="str">
        <f t="shared" si="218"/>
        <v/>
      </c>
      <c r="JYS82" s="123" t="str">
        <f t="shared" si="218"/>
        <v/>
      </c>
      <c r="JYT82" s="123" t="str">
        <f t="shared" si="218"/>
        <v/>
      </c>
      <c r="JYU82" s="123" t="str">
        <f t="shared" si="218"/>
        <v/>
      </c>
      <c r="JYV82" s="123" t="str">
        <f t="shared" si="218"/>
        <v/>
      </c>
      <c r="JYW82" s="123" t="str">
        <f t="shared" si="218"/>
        <v/>
      </c>
      <c r="JYX82" s="123" t="str">
        <f t="shared" si="218"/>
        <v/>
      </c>
      <c r="JYY82" s="123" t="str">
        <f t="shared" si="218"/>
        <v/>
      </c>
      <c r="JYZ82" s="123" t="str">
        <f t="shared" si="218"/>
        <v/>
      </c>
      <c r="JZA82" s="123" t="str">
        <f t="shared" si="218"/>
        <v/>
      </c>
      <c r="JZB82" s="123" t="str">
        <f t="shared" si="218"/>
        <v/>
      </c>
      <c r="JZC82" s="123" t="str">
        <f t="shared" si="218"/>
        <v/>
      </c>
      <c r="JZD82" s="123" t="str">
        <f t="shared" si="218"/>
        <v/>
      </c>
      <c r="JZE82" s="123" t="str">
        <f t="shared" si="218"/>
        <v/>
      </c>
      <c r="JZF82" s="123" t="str">
        <f t="shared" si="218"/>
        <v/>
      </c>
      <c r="JZG82" s="123" t="str">
        <f t="shared" si="218"/>
        <v/>
      </c>
      <c r="JZH82" s="123" t="str">
        <f t="shared" si="218"/>
        <v/>
      </c>
      <c r="JZI82" s="123" t="str">
        <f t="shared" si="218"/>
        <v/>
      </c>
      <c r="JZJ82" s="123" t="str">
        <f t="shared" si="218"/>
        <v/>
      </c>
      <c r="JZK82" s="123" t="str">
        <f t="shared" si="218"/>
        <v/>
      </c>
      <c r="JZL82" s="123" t="str">
        <f t="shared" si="218"/>
        <v/>
      </c>
      <c r="JZM82" s="123" t="str">
        <f t="shared" si="218"/>
        <v/>
      </c>
      <c r="JZN82" s="123" t="str">
        <f t="shared" si="218"/>
        <v/>
      </c>
      <c r="JZO82" s="123" t="str">
        <f t="shared" si="218"/>
        <v/>
      </c>
      <c r="JZP82" s="123" t="str">
        <f t="shared" si="218"/>
        <v/>
      </c>
      <c r="JZQ82" s="123" t="str">
        <f t="shared" si="218"/>
        <v/>
      </c>
      <c r="JZR82" s="123" t="str">
        <f t="shared" si="218"/>
        <v/>
      </c>
      <c r="JZS82" s="123" t="str">
        <f t="shared" si="218"/>
        <v/>
      </c>
      <c r="JZT82" s="123" t="str">
        <f t="shared" si="218"/>
        <v/>
      </c>
      <c r="JZU82" s="123" t="str">
        <f t="shared" si="218"/>
        <v/>
      </c>
      <c r="JZV82" s="123" t="str">
        <f t="shared" si="218"/>
        <v/>
      </c>
      <c r="JZW82" s="123" t="str">
        <f t="shared" si="218"/>
        <v/>
      </c>
      <c r="JZX82" s="123" t="str">
        <f t="shared" si="218"/>
        <v/>
      </c>
      <c r="JZY82" s="123" t="str">
        <f t="shared" si="218"/>
        <v/>
      </c>
      <c r="JZZ82" s="123" t="str">
        <f t="shared" si="218"/>
        <v/>
      </c>
      <c r="KAA82" s="123" t="str">
        <f t="shared" si="218"/>
        <v/>
      </c>
      <c r="KAB82" s="123" t="str">
        <f t="shared" si="218"/>
        <v/>
      </c>
      <c r="KAC82" s="123" t="str">
        <f t="shared" si="218"/>
        <v/>
      </c>
      <c r="KAD82" s="123" t="str">
        <f t="shared" si="218"/>
        <v/>
      </c>
      <c r="KAE82" s="123" t="str">
        <f t="shared" si="218"/>
        <v/>
      </c>
      <c r="KAF82" s="123" t="str">
        <f t="shared" si="218"/>
        <v/>
      </c>
      <c r="KAG82" s="123" t="str">
        <f t="shared" si="218"/>
        <v/>
      </c>
      <c r="KAH82" s="123" t="str">
        <f t="shared" si="218"/>
        <v/>
      </c>
      <c r="KAI82" s="123" t="str">
        <f t="shared" si="218"/>
        <v/>
      </c>
      <c r="KAJ82" s="123" t="str">
        <f t="shared" si="218"/>
        <v/>
      </c>
      <c r="KAK82" s="123" t="str">
        <f t="shared" si="218"/>
        <v/>
      </c>
      <c r="KAL82" s="123" t="str">
        <f t="shared" si="218"/>
        <v/>
      </c>
      <c r="KAM82" s="123" t="str">
        <f t="shared" si="218"/>
        <v/>
      </c>
      <c r="KAN82" s="123" t="str">
        <f t="shared" si="218"/>
        <v/>
      </c>
      <c r="KAO82" s="123" t="str">
        <f t="shared" si="218"/>
        <v/>
      </c>
      <c r="KAP82" s="123" t="str">
        <f t="shared" si="218"/>
        <v/>
      </c>
      <c r="KAQ82" s="123" t="str">
        <f t="shared" si="218"/>
        <v/>
      </c>
      <c r="KAR82" s="123" t="str">
        <f t="shared" si="218"/>
        <v/>
      </c>
      <c r="KAS82" s="123" t="str">
        <f t="shared" si="218"/>
        <v/>
      </c>
      <c r="KAT82" s="123" t="str">
        <f t="shared" si="218"/>
        <v/>
      </c>
      <c r="KAU82" s="123" t="str">
        <f t="shared" si="218"/>
        <v/>
      </c>
      <c r="KAV82" s="123" t="str">
        <f t="shared" si="218"/>
        <v/>
      </c>
      <c r="KAW82" s="123" t="str">
        <f t="shared" si="218"/>
        <v/>
      </c>
      <c r="KAX82" s="123" t="str">
        <f t="shared" si="218"/>
        <v/>
      </c>
      <c r="KAY82" s="123" t="str">
        <f t="shared" si="218"/>
        <v/>
      </c>
      <c r="KAZ82" s="123" t="str">
        <f t="shared" si="218"/>
        <v/>
      </c>
      <c r="KBA82" s="123" t="str">
        <f t="shared" si="218"/>
        <v/>
      </c>
      <c r="KBB82" s="123" t="str">
        <f t="shared" si="218"/>
        <v/>
      </c>
      <c r="KBC82" s="123" t="str">
        <f t="shared" ref="KBC82:KDN82" si="219">IF(ISNUMBER(outYear),KBC50+KBC56+KBC62+KBC79,"")</f>
        <v/>
      </c>
      <c r="KBD82" s="123" t="str">
        <f t="shared" si="219"/>
        <v/>
      </c>
      <c r="KBE82" s="123" t="str">
        <f t="shared" si="219"/>
        <v/>
      </c>
      <c r="KBF82" s="123" t="str">
        <f t="shared" si="219"/>
        <v/>
      </c>
      <c r="KBG82" s="123" t="str">
        <f t="shared" si="219"/>
        <v/>
      </c>
      <c r="KBH82" s="123" t="str">
        <f t="shared" si="219"/>
        <v/>
      </c>
      <c r="KBI82" s="123" t="str">
        <f t="shared" si="219"/>
        <v/>
      </c>
      <c r="KBJ82" s="123" t="str">
        <f t="shared" si="219"/>
        <v/>
      </c>
      <c r="KBK82" s="123" t="str">
        <f t="shared" si="219"/>
        <v/>
      </c>
      <c r="KBL82" s="123" t="str">
        <f t="shared" si="219"/>
        <v/>
      </c>
      <c r="KBM82" s="123" t="str">
        <f t="shared" si="219"/>
        <v/>
      </c>
      <c r="KBN82" s="123" t="str">
        <f t="shared" si="219"/>
        <v/>
      </c>
      <c r="KBO82" s="123" t="str">
        <f t="shared" si="219"/>
        <v/>
      </c>
      <c r="KBP82" s="123" t="str">
        <f t="shared" si="219"/>
        <v/>
      </c>
      <c r="KBQ82" s="123" t="str">
        <f t="shared" si="219"/>
        <v/>
      </c>
      <c r="KBR82" s="123" t="str">
        <f t="shared" si="219"/>
        <v/>
      </c>
      <c r="KBS82" s="123" t="str">
        <f t="shared" si="219"/>
        <v/>
      </c>
      <c r="KBT82" s="123" t="str">
        <f t="shared" si="219"/>
        <v/>
      </c>
      <c r="KBU82" s="123" t="str">
        <f t="shared" si="219"/>
        <v/>
      </c>
      <c r="KBV82" s="123" t="str">
        <f t="shared" si="219"/>
        <v/>
      </c>
      <c r="KBW82" s="123" t="str">
        <f t="shared" si="219"/>
        <v/>
      </c>
      <c r="KBX82" s="123" t="str">
        <f t="shared" si="219"/>
        <v/>
      </c>
      <c r="KBY82" s="123" t="str">
        <f t="shared" si="219"/>
        <v/>
      </c>
      <c r="KBZ82" s="123" t="str">
        <f t="shared" si="219"/>
        <v/>
      </c>
      <c r="KCA82" s="123" t="str">
        <f t="shared" si="219"/>
        <v/>
      </c>
      <c r="KCB82" s="123" t="str">
        <f t="shared" si="219"/>
        <v/>
      </c>
      <c r="KCC82" s="123" t="str">
        <f t="shared" si="219"/>
        <v/>
      </c>
      <c r="KCD82" s="123" t="str">
        <f t="shared" si="219"/>
        <v/>
      </c>
      <c r="KCE82" s="123" t="str">
        <f t="shared" si="219"/>
        <v/>
      </c>
      <c r="KCF82" s="123" t="str">
        <f t="shared" si="219"/>
        <v/>
      </c>
      <c r="KCG82" s="123" t="str">
        <f t="shared" si="219"/>
        <v/>
      </c>
      <c r="KCH82" s="123" t="str">
        <f t="shared" si="219"/>
        <v/>
      </c>
      <c r="KCI82" s="123" t="str">
        <f t="shared" si="219"/>
        <v/>
      </c>
      <c r="KCJ82" s="123" t="str">
        <f t="shared" si="219"/>
        <v/>
      </c>
      <c r="KCK82" s="123" t="str">
        <f t="shared" si="219"/>
        <v/>
      </c>
      <c r="KCL82" s="123" t="str">
        <f t="shared" si="219"/>
        <v/>
      </c>
      <c r="KCM82" s="123" t="str">
        <f t="shared" si="219"/>
        <v/>
      </c>
      <c r="KCN82" s="123" t="str">
        <f t="shared" si="219"/>
        <v/>
      </c>
      <c r="KCO82" s="123" t="str">
        <f t="shared" si="219"/>
        <v/>
      </c>
      <c r="KCP82" s="123" t="str">
        <f t="shared" si="219"/>
        <v/>
      </c>
      <c r="KCQ82" s="123" t="str">
        <f t="shared" si="219"/>
        <v/>
      </c>
      <c r="KCR82" s="123" t="str">
        <f t="shared" si="219"/>
        <v/>
      </c>
      <c r="KCS82" s="123" t="str">
        <f t="shared" si="219"/>
        <v/>
      </c>
      <c r="KCT82" s="123" t="str">
        <f t="shared" si="219"/>
        <v/>
      </c>
      <c r="KCU82" s="123" t="str">
        <f t="shared" si="219"/>
        <v/>
      </c>
      <c r="KCV82" s="123" t="str">
        <f t="shared" si="219"/>
        <v/>
      </c>
      <c r="KCW82" s="123" t="str">
        <f t="shared" si="219"/>
        <v/>
      </c>
      <c r="KCX82" s="123" t="str">
        <f t="shared" si="219"/>
        <v/>
      </c>
      <c r="KCY82" s="123" t="str">
        <f t="shared" si="219"/>
        <v/>
      </c>
      <c r="KCZ82" s="123" t="str">
        <f t="shared" si="219"/>
        <v/>
      </c>
      <c r="KDA82" s="123" t="str">
        <f t="shared" si="219"/>
        <v/>
      </c>
      <c r="KDB82" s="123" t="str">
        <f t="shared" si="219"/>
        <v/>
      </c>
      <c r="KDC82" s="123" t="str">
        <f t="shared" si="219"/>
        <v/>
      </c>
      <c r="KDD82" s="123" t="str">
        <f t="shared" si="219"/>
        <v/>
      </c>
      <c r="KDE82" s="123" t="str">
        <f t="shared" si="219"/>
        <v/>
      </c>
      <c r="KDF82" s="123" t="str">
        <f t="shared" si="219"/>
        <v/>
      </c>
      <c r="KDG82" s="123" t="str">
        <f t="shared" si="219"/>
        <v/>
      </c>
      <c r="KDH82" s="123" t="str">
        <f t="shared" si="219"/>
        <v/>
      </c>
      <c r="KDI82" s="123" t="str">
        <f t="shared" si="219"/>
        <v/>
      </c>
      <c r="KDJ82" s="123" t="str">
        <f t="shared" si="219"/>
        <v/>
      </c>
      <c r="KDK82" s="123" t="str">
        <f t="shared" si="219"/>
        <v/>
      </c>
      <c r="KDL82" s="123" t="str">
        <f t="shared" si="219"/>
        <v/>
      </c>
      <c r="KDM82" s="123" t="str">
        <f t="shared" si="219"/>
        <v/>
      </c>
      <c r="KDN82" s="123" t="str">
        <f t="shared" si="219"/>
        <v/>
      </c>
      <c r="KDO82" s="123" t="str">
        <f t="shared" ref="KDO82:KFZ82" si="220">IF(ISNUMBER(outYear),KDO50+KDO56+KDO62+KDO79,"")</f>
        <v/>
      </c>
      <c r="KDP82" s="123" t="str">
        <f t="shared" si="220"/>
        <v/>
      </c>
      <c r="KDQ82" s="123" t="str">
        <f t="shared" si="220"/>
        <v/>
      </c>
      <c r="KDR82" s="123" t="str">
        <f t="shared" si="220"/>
        <v/>
      </c>
      <c r="KDS82" s="123" t="str">
        <f t="shared" si="220"/>
        <v/>
      </c>
      <c r="KDT82" s="123" t="str">
        <f t="shared" si="220"/>
        <v/>
      </c>
      <c r="KDU82" s="123" t="str">
        <f t="shared" si="220"/>
        <v/>
      </c>
      <c r="KDV82" s="123" t="str">
        <f t="shared" si="220"/>
        <v/>
      </c>
      <c r="KDW82" s="123" t="str">
        <f t="shared" si="220"/>
        <v/>
      </c>
      <c r="KDX82" s="123" t="str">
        <f t="shared" si="220"/>
        <v/>
      </c>
      <c r="KDY82" s="123" t="str">
        <f t="shared" si="220"/>
        <v/>
      </c>
      <c r="KDZ82" s="123" t="str">
        <f t="shared" si="220"/>
        <v/>
      </c>
      <c r="KEA82" s="123" t="str">
        <f t="shared" si="220"/>
        <v/>
      </c>
      <c r="KEB82" s="123" t="str">
        <f t="shared" si="220"/>
        <v/>
      </c>
      <c r="KEC82" s="123" t="str">
        <f t="shared" si="220"/>
        <v/>
      </c>
      <c r="KED82" s="123" t="str">
        <f t="shared" si="220"/>
        <v/>
      </c>
      <c r="KEE82" s="123" t="str">
        <f t="shared" si="220"/>
        <v/>
      </c>
      <c r="KEF82" s="123" t="str">
        <f t="shared" si="220"/>
        <v/>
      </c>
      <c r="KEG82" s="123" t="str">
        <f t="shared" si="220"/>
        <v/>
      </c>
      <c r="KEH82" s="123" t="str">
        <f t="shared" si="220"/>
        <v/>
      </c>
      <c r="KEI82" s="123" t="str">
        <f t="shared" si="220"/>
        <v/>
      </c>
      <c r="KEJ82" s="123" t="str">
        <f t="shared" si="220"/>
        <v/>
      </c>
      <c r="KEK82" s="123" t="str">
        <f t="shared" si="220"/>
        <v/>
      </c>
      <c r="KEL82" s="123" t="str">
        <f t="shared" si="220"/>
        <v/>
      </c>
      <c r="KEM82" s="123" t="str">
        <f t="shared" si="220"/>
        <v/>
      </c>
      <c r="KEN82" s="123" t="str">
        <f t="shared" si="220"/>
        <v/>
      </c>
      <c r="KEO82" s="123" t="str">
        <f t="shared" si="220"/>
        <v/>
      </c>
      <c r="KEP82" s="123" t="str">
        <f t="shared" si="220"/>
        <v/>
      </c>
      <c r="KEQ82" s="123" t="str">
        <f t="shared" si="220"/>
        <v/>
      </c>
      <c r="KER82" s="123" t="str">
        <f t="shared" si="220"/>
        <v/>
      </c>
      <c r="KES82" s="123" t="str">
        <f t="shared" si="220"/>
        <v/>
      </c>
      <c r="KET82" s="123" t="str">
        <f t="shared" si="220"/>
        <v/>
      </c>
      <c r="KEU82" s="123" t="str">
        <f t="shared" si="220"/>
        <v/>
      </c>
      <c r="KEV82" s="123" t="str">
        <f t="shared" si="220"/>
        <v/>
      </c>
      <c r="KEW82" s="123" t="str">
        <f t="shared" si="220"/>
        <v/>
      </c>
      <c r="KEX82" s="123" t="str">
        <f t="shared" si="220"/>
        <v/>
      </c>
      <c r="KEY82" s="123" t="str">
        <f t="shared" si="220"/>
        <v/>
      </c>
      <c r="KEZ82" s="123" t="str">
        <f t="shared" si="220"/>
        <v/>
      </c>
      <c r="KFA82" s="123" t="str">
        <f t="shared" si="220"/>
        <v/>
      </c>
      <c r="KFB82" s="123" t="str">
        <f t="shared" si="220"/>
        <v/>
      </c>
      <c r="KFC82" s="123" t="str">
        <f t="shared" si="220"/>
        <v/>
      </c>
      <c r="KFD82" s="123" t="str">
        <f t="shared" si="220"/>
        <v/>
      </c>
      <c r="KFE82" s="123" t="str">
        <f t="shared" si="220"/>
        <v/>
      </c>
      <c r="KFF82" s="123" t="str">
        <f t="shared" si="220"/>
        <v/>
      </c>
      <c r="KFG82" s="123" t="str">
        <f t="shared" si="220"/>
        <v/>
      </c>
      <c r="KFH82" s="123" t="str">
        <f t="shared" si="220"/>
        <v/>
      </c>
      <c r="KFI82" s="123" t="str">
        <f t="shared" si="220"/>
        <v/>
      </c>
      <c r="KFJ82" s="123" t="str">
        <f t="shared" si="220"/>
        <v/>
      </c>
      <c r="KFK82" s="123" t="str">
        <f t="shared" si="220"/>
        <v/>
      </c>
      <c r="KFL82" s="123" t="str">
        <f t="shared" si="220"/>
        <v/>
      </c>
      <c r="KFM82" s="123" t="str">
        <f t="shared" si="220"/>
        <v/>
      </c>
      <c r="KFN82" s="123" t="str">
        <f t="shared" si="220"/>
        <v/>
      </c>
      <c r="KFO82" s="123" t="str">
        <f t="shared" si="220"/>
        <v/>
      </c>
      <c r="KFP82" s="123" t="str">
        <f t="shared" si="220"/>
        <v/>
      </c>
      <c r="KFQ82" s="123" t="str">
        <f t="shared" si="220"/>
        <v/>
      </c>
      <c r="KFR82" s="123" t="str">
        <f t="shared" si="220"/>
        <v/>
      </c>
      <c r="KFS82" s="123" t="str">
        <f t="shared" si="220"/>
        <v/>
      </c>
      <c r="KFT82" s="123" t="str">
        <f t="shared" si="220"/>
        <v/>
      </c>
      <c r="KFU82" s="123" t="str">
        <f t="shared" si="220"/>
        <v/>
      </c>
      <c r="KFV82" s="123" t="str">
        <f t="shared" si="220"/>
        <v/>
      </c>
      <c r="KFW82" s="123" t="str">
        <f t="shared" si="220"/>
        <v/>
      </c>
      <c r="KFX82" s="123" t="str">
        <f t="shared" si="220"/>
        <v/>
      </c>
      <c r="KFY82" s="123" t="str">
        <f t="shared" si="220"/>
        <v/>
      </c>
      <c r="KFZ82" s="123" t="str">
        <f t="shared" si="220"/>
        <v/>
      </c>
      <c r="KGA82" s="123" t="str">
        <f t="shared" ref="KGA82:KIL82" si="221">IF(ISNUMBER(outYear),KGA50+KGA56+KGA62+KGA79,"")</f>
        <v/>
      </c>
      <c r="KGB82" s="123" t="str">
        <f t="shared" si="221"/>
        <v/>
      </c>
      <c r="KGC82" s="123" t="str">
        <f t="shared" si="221"/>
        <v/>
      </c>
      <c r="KGD82" s="123" t="str">
        <f t="shared" si="221"/>
        <v/>
      </c>
      <c r="KGE82" s="123" t="str">
        <f t="shared" si="221"/>
        <v/>
      </c>
      <c r="KGF82" s="123" t="str">
        <f t="shared" si="221"/>
        <v/>
      </c>
      <c r="KGG82" s="123" t="str">
        <f t="shared" si="221"/>
        <v/>
      </c>
      <c r="KGH82" s="123" t="str">
        <f t="shared" si="221"/>
        <v/>
      </c>
      <c r="KGI82" s="123" t="str">
        <f t="shared" si="221"/>
        <v/>
      </c>
      <c r="KGJ82" s="123" t="str">
        <f t="shared" si="221"/>
        <v/>
      </c>
      <c r="KGK82" s="123" t="str">
        <f t="shared" si="221"/>
        <v/>
      </c>
      <c r="KGL82" s="123" t="str">
        <f t="shared" si="221"/>
        <v/>
      </c>
      <c r="KGM82" s="123" t="str">
        <f t="shared" si="221"/>
        <v/>
      </c>
      <c r="KGN82" s="123" t="str">
        <f t="shared" si="221"/>
        <v/>
      </c>
      <c r="KGO82" s="123" t="str">
        <f t="shared" si="221"/>
        <v/>
      </c>
      <c r="KGP82" s="123" t="str">
        <f t="shared" si="221"/>
        <v/>
      </c>
      <c r="KGQ82" s="123" t="str">
        <f t="shared" si="221"/>
        <v/>
      </c>
      <c r="KGR82" s="123" t="str">
        <f t="shared" si="221"/>
        <v/>
      </c>
      <c r="KGS82" s="123" t="str">
        <f t="shared" si="221"/>
        <v/>
      </c>
      <c r="KGT82" s="123" t="str">
        <f t="shared" si="221"/>
        <v/>
      </c>
      <c r="KGU82" s="123" t="str">
        <f t="shared" si="221"/>
        <v/>
      </c>
      <c r="KGV82" s="123" t="str">
        <f t="shared" si="221"/>
        <v/>
      </c>
      <c r="KGW82" s="123" t="str">
        <f t="shared" si="221"/>
        <v/>
      </c>
      <c r="KGX82" s="123" t="str">
        <f t="shared" si="221"/>
        <v/>
      </c>
      <c r="KGY82" s="123" t="str">
        <f t="shared" si="221"/>
        <v/>
      </c>
      <c r="KGZ82" s="123" t="str">
        <f t="shared" si="221"/>
        <v/>
      </c>
      <c r="KHA82" s="123" t="str">
        <f t="shared" si="221"/>
        <v/>
      </c>
      <c r="KHB82" s="123" t="str">
        <f t="shared" si="221"/>
        <v/>
      </c>
      <c r="KHC82" s="123" t="str">
        <f t="shared" si="221"/>
        <v/>
      </c>
      <c r="KHD82" s="123" t="str">
        <f t="shared" si="221"/>
        <v/>
      </c>
      <c r="KHE82" s="123" t="str">
        <f t="shared" si="221"/>
        <v/>
      </c>
      <c r="KHF82" s="123" t="str">
        <f t="shared" si="221"/>
        <v/>
      </c>
      <c r="KHG82" s="123" t="str">
        <f t="shared" si="221"/>
        <v/>
      </c>
      <c r="KHH82" s="123" t="str">
        <f t="shared" si="221"/>
        <v/>
      </c>
      <c r="KHI82" s="123" t="str">
        <f t="shared" si="221"/>
        <v/>
      </c>
      <c r="KHJ82" s="123" t="str">
        <f t="shared" si="221"/>
        <v/>
      </c>
      <c r="KHK82" s="123" t="str">
        <f t="shared" si="221"/>
        <v/>
      </c>
      <c r="KHL82" s="123" t="str">
        <f t="shared" si="221"/>
        <v/>
      </c>
      <c r="KHM82" s="123" t="str">
        <f t="shared" si="221"/>
        <v/>
      </c>
      <c r="KHN82" s="123" t="str">
        <f t="shared" si="221"/>
        <v/>
      </c>
      <c r="KHO82" s="123" t="str">
        <f t="shared" si="221"/>
        <v/>
      </c>
      <c r="KHP82" s="123" t="str">
        <f t="shared" si="221"/>
        <v/>
      </c>
      <c r="KHQ82" s="123" t="str">
        <f t="shared" si="221"/>
        <v/>
      </c>
      <c r="KHR82" s="123" t="str">
        <f t="shared" si="221"/>
        <v/>
      </c>
      <c r="KHS82" s="123" t="str">
        <f t="shared" si="221"/>
        <v/>
      </c>
      <c r="KHT82" s="123" t="str">
        <f t="shared" si="221"/>
        <v/>
      </c>
      <c r="KHU82" s="123" t="str">
        <f t="shared" si="221"/>
        <v/>
      </c>
      <c r="KHV82" s="123" t="str">
        <f t="shared" si="221"/>
        <v/>
      </c>
      <c r="KHW82" s="123" t="str">
        <f t="shared" si="221"/>
        <v/>
      </c>
      <c r="KHX82" s="123" t="str">
        <f t="shared" si="221"/>
        <v/>
      </c>
      <c r="KHY82" s="123" t="str">
        <f t="shared" si="221"/>
        <v/>
      </c>
      <c r="KHZ82" s="123" t="str">
        <f t="shared" si="221"/>
        <v/>
      </c>
      <c r="KIA82" s="123" t="str">
        <f t="shared" si="221"/>
        <v/>
      </c>
      <c r="KIB82" s="123" t="str">
        <f t="shared" si="221"/>
        <v/>
      </c>
      <c r="KIC82" s="123" t="str">
        <f t="shared" si="221"/>
        <v/>
      </c>
      <c r="KID82" s="123" t="str">
        <f t="shared" si="221"/>
        <v/>
      </c>
      <c r="KIE82" s="123" t="str">
        <f t="shared" si="221"/>
        <v/>
      </c>
      <c r="KIF82" s="123" t="str">
        <f t="shared" si="221"/>
        <v/>
      </c>
      <c r="KIG82" s="123" t="str">
        <f t="shared" si="221"/>
        <v/>
      </c>
      <c r="KIH82" s="123" t="str">
        <f t="shared" si="221"/>
        <v/>
      </c>
      <c r="KII82" s="123" t="str">
        <f t="shared" si="221"/>
        <v/>
      </c>
      <c r="KIJ82" s="123" t="str">
        <f t="shared" si="221"/>
        <v/>
      </c>
      <c r="KIK82" s="123" t="str">
        <f t="shared" si="221"/>
        <v/>
      </c>
      <c r="KIL82" s="123" t="str">
        <f t="shared" si="221"/>
        <v/>
      </c>
      <c r="KIM82" s="123" t="str">
        <f t="shared" ref="KIM82:KKX82" si="222">IF(ISNUMBER(outYear),KIM50+KIM56+KIM62+KIM79,"")</f>
        <v/>
      </c>
      <c r="KIN82" s="123" t="str">
        <f t="shared" si="222"/>
        <v/>
      </c>
      <c r="KIO82" s="123" t="str">
        <f t="shared" si="222"/>
        <v/>
      </c>
      <c r="KIP82" s="123" t="str">
        <f t="shared" si="222"/>
        <v/>
      </c>
      <c r="KIQ82" s="123" t="str">
        <f t="shared" si="222"/>
        <v/>
      </c>
      <c r="KIR82" s="123" t="str">
        <f t="shared" si="222"/>
        <v/>
      </c>
      <c r="KIS82" s="123" t="str">
        <f t="shared" si="222"/>
        <v/>
      </c>
      <c r="KIT82" s="123" t="str">
        <f t="shared" si="222"/>
        <v/>
      </c>
      <c r="KIU82" s="123" t="str">
        <f t="shared" si="222"/>
        <v/>
      </c>
      <c r="KIV82" s="123" t="str">
        <f t="shared" si="222"/>
        <v/>
      </c>
      <c r="KIW82" s="123" t="str">
        <f t="shared" si="222"/>
        <v/>
      </c>
      <c r="KIX82" s="123" t="str">
        <f t="shared" si="222"/>
        <v/>
      </c>
      <c r="KIY82" s="123" t="str">
        <f t="shared" si="222"/>
        <v/>
      </c>
      <c r="KIZ82" s="123" t="str">
        <f t="shared" si="222"/>
        <v/>
      </c>
      <c r="KJA82" s="123" t="str">
        <f t="shared" si="222"/>
        <v/>
      </c>
      <c r="KJB82" s="123" t="str">
        <f t="shared" si="222"/>
        <v/>
      </c>
      <c r="KJC82" s="123" t="str">
        <f t="shared" si="222"/>
        <v/>
      </c>
      <c r="KJD82" s="123" t="str">
        <f t="shared" si="222"/>
        <v/>
      </c>
      <c r="KJE82" s="123" t="str">
        <f t="shared" si="222"/>
        <v/>
      </c>
      <c r="KJF82" s="123" t="str">
        <f t="shared" si="222"/>
        <v/>
      </c>
      <c r="KJG82" s="123" t="str">
        <f t="shared" si="222"/>
        <v/>
      </c>
      <c r="KJH82" s="123" t="str">
        <f t="shared" si="222"/>
        <v/>
      </c>
      <c r="KJI82" s="123" t="str">
        <f t="shared" si="222"/>
        <v/>
      </c>
      <c r="KJJ82" s="123" t="str">
        <f t="shared" si="222"/>
        <v/>
      </c>
      <c r="KJK82" s="123" t="str">
        <f t="shared" si="222"/>
        <v/>
      </c>
      <c r="KJL82" s="123" t="str">
        <f t="shared" si="222"/>
        <v/>
      </c>
      <c r="KJM82" s="123" t="str">
        <f t="shared" si="222"/>
        <v/>
      </c>
      <c r="KJN82" s="123" t="str">
        <f t="shared" si="222"/>
        <v/>
      </c>
      <c r="KJO82" s="123" t="str">
        <f t="shared" si="222"/>
        <v/>
      </c>
      <c r="KJP82" s="123" t="str">
        <f t="shared" si="222"/>
        <v/>
      </c>
      <c r="KJQ82" s="123" t="str">
        <f t="shared" si="222"/>
        <v/>
      </c>
      <c r="KJR82" s="123" t="str">
        <f t="shared" si="222"/>
        <v/>
      </c>
      <c r="KJS82" s="123" t="str">
        <f t="shared" si="222"/>
        <v/>
      </c>
      <c r="KJT82" s="123" t="str">
        <f t="shared" si="222"/>
        <v/>
      </c>
      <c r="KJU82" s="123" t="str">
        <f t="shared" si="222"/>
        <v/>
      </c>
      <c r="KJV82" s="123" t="str">
        <f t="shared" si="222"/>
        <v/>
      </c>
      <c r="KJW82" s="123" t="str">
        <f t="shared" si="222"/>
        <v/>
      </c>
      <c r="KJX82" s="123" t="str">
        <f t="shared" si="222"/>
        <v/>
      </c>
      <c r="KJY82" s="123" t="str">
        <f t="shared" si="222"/>
        <v/>
      </c>
      <c r="KJZ82" s="123" t="str">
        <f t="shared" si="222"/>
        <v/>
      </c>
      <c r="KKA82" s="123" t="str">
        <f t="shared" si="222"/>
        <v/>
      </c>
      <c r="KKB82" s="123" t="str">
        <f t="shared" si="222"/>
        <v/>
      </c>
      <c r="KKC82" s="123" t="str">
        <f t="shared" si="222"/>
        <v/>
      </c>
      <c r="KKD82" s="123" t="str">
        <f t="shared" si="222"/>
        <v/>
      </c>
      <c r="KKE82" s="123" t="str">
        <f t="shared" si="222"/>
        <v/>
      </c>
      <c r="KKF82" s="123" t="str">
        <f t="shared" si="222"/>
        <v/>
      </c>
      <c r="KKG82" s="123" t="str">
        <f t="shared" si="222"/>
        <v/>
      </c>
      <c r="KKH82" s="123" t="str">
        <f t="shared" si="222"/>
        <v/>
      </c>
      <c r="KKI82" s="123" t="str">
        <f t="shared" si="222"/>
        <v/>
      </c>
      <c r="KKJ82" s="123" t="str">
        <f t="shared" si="222"/>
        <v/>
      </c>
      <c r="KKK82" s="123" t="str">
        <f t="shared" si="222"/>
        <v/>
      </c>
      <c r="KKL82" s="123" t="str">
        <f t="shared" si="222"/>
        <v/>
      </c>
      <c r="KKM82" s="123" t="str">
        <f t="shared" si="222"/>
        <v/>
      </c>
      <c r="KKN82" s="123" t="str">
        <f t="shared" si="222"/>
        <v/>
      </c>
      <c r="KKO82" s="123" t="str">
        <f t="shared" si="222"/>
        <v/>
      </c>
      <c r="KKP82" s="123" t="str">
        <f t="shared" si="222"/>
        <v/>
      </c>
      <c r="KKQ82" s="123" t="str">
        <f t="shared" si="222"/>
        <v/>
      </c>
      <c r="KKR82" s="123" t="str">
        <f t="shared" si="222"/>
        <v/>
      </c>
      <c r="KKS82" s="123" t="str">
        <f t="shared" si="222"/>
        <v/>
      </c>
      <c r="KKT82" s="123" t="str">
        <f t="shared" si="222"/>
        <v/>
      </c>
      <c r="KKU82" s="123" t="str">
        <f t="shared" si="222"/>
        <v/>
      </c>
      <c r="KKV82" s="123" t="str">
        <f t="shared" si="222"/>
        <v/>
      </c>
      <c r="KKW82" s="123" t="str">
        <f t="shared" si="222"/>
        <v/>
      </c>
      <c r="KKX82" s="123" t="str">
        <f t="shared" si="222"/>
        <v/>
      </c>
      <c r="KKY82" s="123" t="str">
        <f t="shared" ref="KKY82:KNJ82" si="223">IF(ISNUMBER(outYear),KKY50+KKY56+KKY62+KKY79,"")</f>
        <v/>
      </c>
      <c r="KKZ82" s="123" t="str">
        <f t="shared" si="223"/>
        <v/>
      </c>
      <c r="KLA82" s="123" t="str">
        <f t="shared" si="223"/>
        <v/>
      </c>
      <c r="KLB82" s="123" t="str">
        <f t="shared" si="223"/>
        <v/>
      </c>
      <c r="KLC82" s="123" t="str">
        <f t="shared" si="223"/>
        <v/>
      </c>
      <c r="KLD82" s="123" t="str">
        <f t="shared" si="223"/>
        <v/>
      </c>
      <c r="KLE82" s="123" t="str">
        <f t="shared" si="223"/>
        <v/>
      </c>
      <c r="KLF82" s="123" t="str">
        <f t="shared" si="223"/>
        <v/>
      </c>
      <c r="KLG82" s="123" t="str">
        <f t="shared" si="223"/>
        <v/>
      </c>
      <c r="KLH82" s="123" t="str">
        <f t="shared" si="223"/>
        <v/>
      </c>
      <c r="KLI82" s="123" t="str">
        <f t="shared" si="223"/>
        <v/>
      </c>
      <c r="KLJ82" s="123" t="str">
        <f t="shared" si="223"/>
        <v/>
      </c>
      <c r="KLK82" s="123" t="str">
        <f t="shared" si="223"/>
        <v/>
      </c>
      <c r="KLL82" s="123" t="str">
        <f t="shared" si="223"/>
        <v/>
      </c>
      <c r="KLM82" s="123" t="str">
        <f t="shared" si="223"/>
        <v/>
      </c>
      <c r="KLN82" s="123" t="str">
        <f t="shared" si="223"/>
        <v/>
      </c>
      <c r="KLO82" s="123" t="str">
        <f t="shared" si="223"/>
        <v/>
      </c>
      <c r="KLP82" s="123" t="str">
        <f t="shared" si="223"/>
        <v/>
      </c>
      <c r="KLQ82" s="123" t="str">
        <f t="shared" si="223"/>
        <v/>
      </c>
      <c r="KLR82" s="123" t="str">
        <f t="shared" si="223"/>
        <v/>
      </c>
      <c r="KLS82" s="123" t="str">
        <f t="shared" si="223"/>
        <v/>
      </c>
      <c r="KLT82" s="123" t="str">
        <f t="shared" si="223"/>
        <v/>
      </c>
      <c r="KLU82" s="123" t="str">
        <f t="shared" si="223"/>
        <v/>
      </c>
      <c r="KLV82" s="123" t="str">
        <f t="shared" si="223"/>
        <v/>
      </c>
      <c r="KLW82" s="123" t="str">
        <f t="shared" si="223"/>
        <v/>
      </c>
      <c r="KLX82" s="123" t="str">
        <f t="shared" si="223"/>
        <v/>
      </c>
      <c r="KLY82" s="123" t="str">
        <f t="shared" si="223"/>
        <v/>
      </c>
      <c r="KLZ82" s="123" t="str">
        <f t="shared" si="223"/>
        <v/>
      </c>
      <c r="KMA82" s="123" t="str">
        <f t="shared" si="223"/>
        <v/>
      </c>
      <c r="KMB82" s="123" t="str">
        <f t="shared" si="223"/>
        <v/>
      </c>
      <c r="KMC82" s="123" t="str">
        <f t="shared" si="223"/>
        <v/>
      </c>
      <c r="KMD82" s="123" t="str">
        <f t="shared" si="223"/>
        <v/>
      </c>
      <c r="KME82" s="123" t="str">
        <f t="shared" si="223"/>
        <v/>
      </c>
      <c r="KMF82" s="123" t="str">
        <f t="shared" si="223"/>
        <v/>
      </c>
      <c r="KMG82" s="123" t="str">
        <f t="shared" si="223"/>
        <v/>
      </c>
      <c r="KMH82" s="123" t="str">
        <f t="shared" si="223"/>
        <v/>
      </c>
      <c r="KMI82" s="123" t="str">
        <f t="shared" si="223"/>
        <v/>
      </c>
      <c r="KMJ82" s="123" t="str">
        <f t="shared" si="223"/>
        <v/>
      </c>
      <c r="KMK82" s="123" t="str">
        <f t="shared" si="223"/>
        <v/>
      </c>
      <c r="KML82" s="123" t="str">
        <f t="shared" si="223"/>
        <v/>
      </c>
      <c r="KMM82" s="123" t="str">
        <f t="shared" si="223"/>
        <v/>
      </c>
      <c r="KMN82" s="123" t="str">
        <f t="shared" si="223"/>
        <v/>
      </c>
      <c r="KMO82" s="123" t="str">
        <f t="shared" si="223"/>
        <v/>
      </c>
      <c r="KMP82" s="123" t="str">
        <f t="shared" si="223"/>
        <v/>
      </c>
      <c r="KMQ82" s="123" t="str">
        <f t="shared" si="223"/>
        <v/>
      </c>
      <c r="KMR82" s="123" t="str">
        <f t="shared" si="223"/>
        <v/>
      </c>
      <c r="KMS82" s="123" t="str">
        <f t="shared" si="223"/>
        <v/>
      </c>
      <c r="KMT82" s="123" t="str">
        <f t="shared" si="223"/>
        <v/>
      </c>
      <c r="KMU82" s="123" t="str">
        <f t="shared" si="223"/>
        <v/>
      </c>
      <c r="KMV82" s="123" t="str">
        <f t="shared" si="223"/>
        <v/>
      </c>
      <c r="KMW82" s="123" t="str">
        <f t="shared" si="223"/>
        <v/>
      </c>
      <c r="KMX82" s="123" t="str">
        <f t="shared" si="223"/>
        <v/>
      </c>
      <c r="KMY82" s="123" t="str">
        <f t="shared" si="223"/>
        <v/>
      </c>
      <c r="KMZ82" s="123" t="str">
        <f t="shared" si="223"/>
        <v/>
      </c>
      <c r="KNA82" s="123" t="str">
        <f t="shared" si="223"/>
        <v/>
      </c>
      <c r="KNB82" s="123" t="str">
        <f t="shared" si="223"/>
        <v/>
      </c>
      <c r="KNC82" s="123" t="str">
        <f t="shared" si="223"/>
        <v/>
      </c>
      <c r="KND82" s="123" t="str">
        <f t="shared" si="223"/>
        <v/>
      </c>
      <c r="KNE82" s="123" t="str">
        <f t="shared" si="223"/>
        <v/>
      </c>
      <c r="KNF82" s="123" t="str">
        <f t="shared" si="223"/>
        <v/>
      </c>
      <c r="KNG82" s="123" t="str">
        <f t="shared" si="223"/>
        <v/>
      </c>
      <c r="KNH82" s="123" t="str">
        <f t="shared" si="223"/>
        <v/>
      </c>
      <c r="KNI82" s="123" t="str">
        <f t="shared" si="223"/>
        <v/>
      </c>
      <c r="KNJ82" s="123" t="str">
        <f t="shared" si="223"/>
        <v/>
      </c>
      <c r="KNK82" s="123" t="str">
        <f t="shared" ref="KNK82:KPV82" si="224">IF(ISNUMBER(outYear),KNK50+KNK56+KNK62+KNK79,"")</f>
        <v/>
      </c>
      <c r="KNL82" s="123" t="str">
        <f t="shared" si="224"/>
        <v/>
      </c>
      <c r="KNM82" s="123" t="str">
        <f t="shared" si="224"/>
        <v/>
      </c>
      <c r="KNN82" s="123" t="str">
        <f t="shared" si="224"/>
        <v/>
      </c>
      <c r="KNO82" s="123" t="str">
        <f t="shared" si="224"/>
        <v/>
      </c>
      <c r="KNP82" s="123" t="str">
        <f t="shared" si="224"/>
        <v/>
      </c>
      <c r="KNQ82" s="123" t="str">
        <f t="shared" si="224"/>
        <v/>
      </c>
      <c r="KNR82" s="123" t="str">
        <f t="shared" si="224"/>
        <v/>
      </c>
      <c r="KNS82" s="123" t="str">
        <f t="shared" si="224"/>
        <v/>
      </c>
      <c r="KNT82" s="123" t="str">
        <f t="shared" si="224"/>
        <v/>
      </c>
      <c r="KNU82" s="123" t="str">
        <f t="shared" si="224"/>
        <v/>
      </c>
      <c r="KNV82" s="123" t="str">
        <f t="shared" si="224"/>
        <v/>
      </c>
      <c r="KNW82" s="123" t="str">
        <f t="shared" si="224"/>
        <v/>
      </c>
      <c r="KNX82" s="123" t="str">
        <f t="shared" si="224"/>
        <v/>
      </c>
      <c r="KNY82" s="123" t="str">
        <f t="shared" si="224"/>
        <v/>
      </c>
      <c r="KNZ82" s="123" t="str">
        <f t="shared" si="224"/>
        <v/>
      </c>
      <c r="KOA82" s="123" t="str">
        <f t="shared" si="224"/>
        <v/>
      </c>
      <c r="KOB82" s="123" t="str">
        <f t="shared" si="224"/>
        <v/>
      </c>
      <c r="KOC82" s="123" t="str">
        <f t="shared" si="224"/>
        <v/>
      </c>
      <c r="KOD82" s="123" t="str">
        <f t="shared" si="224"/>
        <v/>
      </c>
      <c r="KOE82" s="123" t="str">
        <f t="shared" si="224"/>
        <v/>
      </c>
      <c r="KOF82" s="123" t="str">
        <f t="shared" si="224"/>
        <v/>
      </c>
      <c r="KOG82" s="123" t="str">
        <f t="shared" si="224"/>
        <v/>
      </c>
      <c r="KOH82" s="123" t="str">
        <f t="shared" si="224"/>
        <v/>
      </c>
      <c r="KOI82" s="123" t="str">
        <f t="shared" si="224"/>
        <v/>
      </c>
      <c r="KOJ82" s="123" t="str">
        <f t="shared" si="224"/>
        <v/>
      </c>
      <c r="KOK82" s="123" t="str">
        <f t="shared" si="224"/>
        <v/>
      </c>
      <c r="KOL82" s="123" t="str">
        <f t="shared" si="224"/>
        <v/>
      </c>
      <c r="KOM82" s="123" t="str">
        <f t="shared" si="224"/>
        <v/>
      </c>
      <c r="KON82" s="123" t="str">
        <f t="shared" si="224"/>
        <v/>
      </c>
      <c r="KOO82" s="123" t="str">
        <f t="shared" si="224"/>
        <v/>
      </c>
      <c r="KOP82" s="123" t="str">
        <f t="shared" si="224"/>
        <v/>
      </c>
      <c r="KOQ82" s="123" t="str">
        <f t="shared" si="224"/>
        <v/>
      </c>
      <c r="KOR82" s="123" t="str">
        <f t="shared" si="224"/>
        <v/>
      </c>
      <c r="KOS82" s="123" t="str">
        <f t="shared" si="224"/>
        <v/>
      </c>
      <c r="KOT82" s="123" t="str">
        <f t="shared" si="224"/>
        <v/>
      </c>
      <c r="KOU82" s="123" t="str">
        <f t="shared" si="224"/>
        <v/>
      </c>
      <c r="KOV82" s="123" t="str">
        <f t="shared" si="224"/>
        <v/>
      </c>
      <c r="KOW82" s="123" t="str">
        <f t="shared" si="224"/>
        <v/>
      </c>
      <c r="KOX82" s="123" t="str">
        <f t="shared" si="224"/>
        <v/>
      </c>
      <c r="KOY82" s="123" t="str">
        <f t="shared" si="224"/>
        <v/>
      </c>
      <c r="KOZ82" s="123" t="str">
        <f t="shared" si="224"/>
        <v/>
      </c>
      <c r="KPA82" s="123" t="str">
        <f t="shared" si="224"/>
        <v/>
      </c>
      <c r="KPB82" s="123" t="str">
        <f t="shared" si="224"/>
        <v/>
      </c>
      <c r="KPC82" s="123" t="str">
        <f t="shared" si="224"/>
        <v/>
      </c>
      <c r="KPD82" s="123" t="str">
        <f t="shared" si="224"/>
        <v/>
      </c>
      <c r="KPE82" s="123" t="str">
        <f t="shared" si="224"/>
        <v/>
      </c>
      <c r="KPF82" s="123" t="str">
        <f t="shared" si="224"/>
        <v/>
      </c>
      <c r="KPG82" s="123" t="str">
        <f t="shared" si="224"/>
        <v/>
      </c>
      <c r="KPH82" s="123" t="str">
        <f t="shared" si="224"/>
        <v/>
      </c>
      <c r="KPI82" s="123" t="str">
        <f t="shared" si="224"/>
        <v/>
      </c>
      <c r="KPJ82" s="123" t="str">
        <f t="shared" si="224"/>
        <v/>
      </c>
      <c r="KPK82" s="123" t="str">
        <f t="shared" si="224"/>
        <v/>
      </c>
      <c r="KPL82" s="123" t="str">
        <f t="shared" si="224"/>
        <v/>
      </c>
      <c r="KPM82" s="123" t="str">
        <f t="shared" si="224"/>
        <v/>
      </c>
      <c r="KPN82" s="123" t="str">
        <f t="shared" si="224"/>
        <v/>
      </c>
      <c r="KPO82" s="123" t="str">
        <f t="shared" si="224"/>
        <v/>
      </c>
      <c r="KPP82" s="123" t="str">
        <f t="shared" si="224"/>
        <v/>
      </c>
      <c r="KPQ82" s="123" t="str">
        <f t="shared" si="224"/>
        <v/>
      </c>
      <c r="KPR82" s="123" t="str">
        <f t="shared" si="224"/>
        <v/>
      </c>
      <c r="KPS82" s="123" t="str">
        <f t="shared" si="224"/>
        <v/>
      </c>
      <c r="KPT82" s="123" t="str">
        <f t="shared" si="224"/>
        <v/>
      </c>
      <c r="KPU82" s="123" t="str">
        <f t="shared" si="224"/>
        <v/>
      </c>
      <c r="KPV82" s="123" t="str">
        <f t="shared" si="224"/>
        <v/>
      </c>
      <c r="KPW82" s="123" t="str">
        <f t="shared" ref="KPW82:KSH82" si="225">IF(ISNUMBER(outYear),KPW50+KPW56+KPW62+KPW79,"")</f>
        <v/>
      </c>
      <c r="KPX82" s="123" t="str">
        <f t="shared" si="225"/>
        <v/>
      </c>
      <c r="KPY82" s="123" t="str">
        <f t="shared" si="225"/>
        <v/>
      </c>
      <c r="KPZ82" s="123" t="str">
        <f t="shared" si="225"/>
        <v/>
      </c>
      <c r="KQA82" s="123" t="str">
        <f t="shared" si="225"/>
        <v/>
      </c>
      <c r="KQB82" s="123" t="str">
        <f t="shared" si="225"/>
        <v/>
      </c>
      <c r="KQC82" s="123" t="str">
        <f t="shared" si="225"/>
        <v/>
      </c>
      <c r="KQD82" s="123" t="str">
        <f t="shared" si="225"/>
        <v/>
      </c>
      <c r="KQE82" s="123" t="str">
        <f t="shared" si="225"/>
        <v/>
      </c>
      <c r="KQF82" s="123" t="str">
        <f t="shared" si="225"/>
        <v/>
      </c>
      <c r="KQG82" s="123" t="str">
        <f t="shared" si="225"/>
        <v/>
      </c>
      <c r="KQH82" s="123" t="str">
        <f t="shared" si="225"/>
        <v/>
      </c>
      <c r="KQI82" s="123" t="str">
        <f t="shared" si="225"/>
        <v/>
      </c>
      <c r="KQJ82" s="123" t="str">
        <f t="shared" si="225"/>
        <v/>
      </c>
      <c r="KQK82" s="123" t="str">
        <f t="shared" si="225"/>
        <v/>
      </c>
      <c r="KQL82" s="123" t="str">
        <f t="shared" si="225"/>
        <v/>
      </c>
      <c r="KQM82" s="123" t="str">
        <f t="shared" si="225"/>
        <v/>
      </c>
      <c r="KQN82" s="123" t="str">
        <f t="shared" si="225"/>
        <v/>
      </c>
      <c r="KQO82" s="123" t="str">
        <f t="shared" si="225"/>
        <v/>
      </c>
      <c r="KQP82" s="123" t="str">
        <f t="shared" si="225"/>
        <v/>
      </c>
      <c r="KQQ82" s="123" t="str">
        <f t="shared" si="225"/>
        <v/>
      </c>
      <c r="KQR82" s="123" t="str">
        <f t="shared" si="225"/>
        <v/>
      </c>
      <c r="KQS82" s="123" t="str">
        <f t="shared" si="225"/>
        <v/>
      </c>
      <c r="KQT82" s="123" t="str">
        <f t="shared" si="225"/>
        <v/>
      </c>
      <c r="KQU82" s="123" t="str">
        <f t="shared" si="225"/>
        <v/>
      </c>
      <c r="KQV82" s="123" t="str">
        <f t="shared" si="225"/>
        <v/>
      </c>
      <c r="KQW82" s="123" t="str">
        <f t="shared" si="225"/>
        <v/>
      </c>
      <c r="KQX82" s="123" t="str">
        <f t="shared" si="225"/>
        <v/>
      </c>
      <c r="KQY82" s="123" t="str">
        <f t="shared" si="225"/>
        <v/>
      </c>
      <c r="KQZ82" s="123" t="str">
        <f t="shared" si="225"/>
        <v/>
      </c>
      <c r="KRA82" s="123" t="str">
        <f t="shared" si="225"/>
        <v/>
      </c>
      <c r="KRB82" s="123" t="str">
        <f t="shared" si="225"/>
        <v/>
      </c>
      <c r="KRC82" s="123" t="str">
        <f t="shared" si="225"/>
        <v/>
      </c>
      <c r="KRD82" s="123" t="str">
        <f t="shared" si="225"/>
        <v/>
      </c>
      <c r="KRE82" s="123" t="str">
        <f t="shared" si="225"/>
        <v/>
      </c>
      <c r="KRF82" s="123" t="str">
        <f t="shared" si="225"/>
        <v/>
      </c>
      <c r="KRG82" s="123" t="str">
        <f t="shared" si="225"/>
        <v/>
      </c>
      <c r="KRH82" s="123" t="str">
        <f t="shared" si="225"/>
        <v/>
      </c>
      <c r="KRI82" s="123" t="str">
        <f t="shared" si="225"/>
        <v/>
      </c>
      <c r="KRJ82" s="123" t="str">
        <f t="shared" si="225"/>
        <v/>
      </c>
      <c r="KRK82" s="123" t="str">
        <f t="shared" si="225"/>
        <v/>
      </c>
      <c r="KRL82" s="123" t="str">
        <f t="shared" si="225"/>
        <v/>
      </c>
      <c r="KRM82" s="123" t="str">
        <f t="shared" si="225"/>
        <v/>
      </c>
      <c r="KRN82" s="123" t="str">
        <f t="shared" si="225"/>
        <v/>
      </c>
      <c r="KRO82" s="123" t="str">
        <f t="shared" si="225"/>
        <v/>
      </c>
      <c r="KRP82" s="123" t="str">
        <f t="shared" si="225"/>
        <v/>
      </c>
      <c r="KRQ82" s="123" t="str">
        <f t="shared" si="225"/>
        <v/>
      </c>
      <c r="KRR82" s="123" t="str">
        <f t="shared" si="225"/>
        <v/>
      </c>
      <c r="KRS82" s="123" t="str">
        <f t="shared" si="225"/>
        <v/>
      </c>
      <c r="KRT82" s="123" t="str">
        <f t="shared" si="225"/>
        <v/>
      </c>
      <c r="KRU82" s="123" t="str">
        <f t="shared" si="225"/>
        <v/>
      </c>
      <c r="KRV82" s="123" t="str">
        <f t="shared" si="225"/>
        <v/>
      </c>
      <c r="KRW82" s="123" t="str">
        <f t="shared" si="225"/>
        <v/>
      </c>
      <c r="KRX82" s="123" t="str">
        <f t="shared" si="225"/>
        <v/>
      </c>
      <c r="KRY82" s="123" t="str">
        <f t="shared" si="225"/>
        <v/>
      </c>
      <c r="KRZ82" s="123" t="str">
        <f t="shared" si="225"/>
        <v/>
      </c>
      <c r="KSA82" s="123" t="str">
        <f t="shared" si="225"/>
        <v/>
      </c>
      <c r="KSB82" s="123" t="str">
        <f t="shared" si="225"/>
        <v/>
      </c>
      <c r="KSC82" s="123" t="str">
        <f t="shared" si="225"/>
        <v/>
      </c>
      <c r="KSD82" s="123" t="str">
        <f t="shared" si="225"/>
        <v/>
      </c>
      <c r="KSE82" s="123" t="str">
        <f t="shared" si="225"/>
        <v/>
      </c>
      <c r="KSF82" s="123" t="str">
        <f t="shared" si="225"/>
        <v/>
      </c>
      <c r="KSG82" s="123" t="str">
        <f t="shared" si="225"/>
        <v/>
      </c>
      <c r="KSH82" s="123" t="str">
        <f t="shared" si="225"/>
        <v/>
      </c>
      <c r="KSI82" s="123" t="str">
        <f t="shared" ref="KSI82:KUT82" si="226">IF(ISNUMBER(outYear),KSI50+KSI56+KSI62+KSI79,"")</f>
        <v/>
      </c>
      <c r="KSJ82" s="123" t="str">
        <f t="shared" si="226"/>
        <v/>
      </c>
      <c r="KSK82" s="123" t="str">
        <f t="shared" si="226"/>
        <v/>
      </c>
      <c r="KSL82" s="123" t="str">
        <f t="shared" si="226"/>
        <v/>
      </c>
      <c r="KSM82" s="123" t="str">
        <f t="shared" si="226"/>
        <v/>
      </c>
      <c r="KSN82" s="123" t="str">
        <f t="shared" si="226"/>
        <v/>
      </c>
      <c r="KSO82" s="123" t="str">
        <f t="shared" si="226"/>
        <v/>
      </c>
      <c r="KSP82" s="123" t="str">
        <f t="shared" si="226"/>
        <v/>
      </c>
      <c r="KSQ82" s="123" t="str">
        <f t="shared" si="226"/>
        <v/>
      </c>
      <c r="KSR82" s="123" t="str">
        <f t="shared" si="226"/>
        <v/>
      </c>
      <c r="KSS82" s="123" t="str">
        <f t="shared" si="226"/>
        <v/>
      </c>
      <c r="KST82" s="123" t="str">
        <f t="shared" si="226"/>
        <v/>
      </c>
      <c r="KSU82" s="123" t="str">
        <f t="shared" si="226"/>
        <v/>
      </c>
      <c r="KSV82" s="123" t="str">
        <f t="shared" si="226"/>
        <v/>
      </c>
      <c r="KSW82" s="123" t="str">
        <f t="shared" si="226"/>
        <v/>
      </c>
      <c r="KSX82" s="123" t="str">
        <f t="shared" si="226"/>
        <v/>
      </c>
      <c r="KSY82" s="123" t="str">
        <f t="shared" si="226"/>
        <v/>
      </c>
      <c r="KSZ82" s="123" t="str">
        <f t="shared" si="226"/>
        <v/>
      </c>
      <c r="KTA82" s="123" t="str">
        <f t="shared" si="226"/>
        <v/>
      </c>
      <c r="KTB82" s="123" t="str">
        <f t="shared" si="226"/>
        <v/>
      </c>
      <c r="KTC82" s="123" t="str">
        <f t="shared" si="226"/>
        <v/>
      </c>
      <c r="KTD82" s="123" t="str">
        <f t="shared" si="226"/>
        <v/>
      </c>
      <c r="KTE82" s="123" t="str">
        <f t="shared" si="226"/>
        <v/>
      </c>
      <c r="KTF82" s="123" t="str">
        <f t="shared" si="226"/>
        <v/>
      </c>
      <c r="KTG82" s="123" t="str">
        <f t="shared" si="226"/>
        <v/>
      </c>
      <c r="KTH82" s="123" t="str">
        <f t="shared" si="226"/>
        <v/>
      </c>
      <c r="KTI82" s="123" t="str">
        <f t="shared" si="226"/>
        <v/>
      </c>
      <c r="KTJ82" s="123" t="str">
        <f t="shared" si="226"/>
        <v/>
      </c>
      <c r="KTK82" s="123" t="str">
        <f t="shared" si="226"/>
        <v/>
      </c>
      <c r="KTL82" s="123" t="str">
        <f t="shared" si="226"/>
        <v/>
      </c>
      <c r="KTM82" s="123" t="str">
        <f t="shared" si="226"/>
        <v/>
      </c>
      <c r="KTN82" s="123" t="str">
        <f t="shared" si="226"/>
        <v/>
      </c>
      <c r="KTO82" s="123" t="str">
        <f t="shared" si="226"/>
        <v/>
      </c>
      <c r="KTP82" s="123" t="str">
        <f t="shared" si="226"/>
        <v/>
      </c>
      <c r="KTQ82" s="123" t="str">
        <f t="shared" si="226"/>
        <v/>
      </c>
      <c r="KTR82" s="123" t="str">
        <f t="shared" si="226"/>
        <v/>
      </c>
      <c r="KTS82" s="123" t="str">
        <f t="shared" si="226"/>
        <v/>
      </c>
      <c r="KTT82" s="123" t="str">
        <f t="shared" si="226"/>
        <v/>
      </c>
      <c r="KTU82" s="123" t="str">
        <f t="shared" si="226"/>
        <v/>
      </c>
      <c r="KTV82" s="123" t="str">
        <f t="shared" si="226"/>
        <v/>
      </c>
      <c r="KTW82" s="123" t="str">
        <f t="shared" si="226"/>
        <v/>
      </c>
      <c r="KTX82" s="123" t="str">
        <f t="shared" si="226"/>
        <v/>
      </c>
      <c r="KTY82" s="123" t="str">
        <f t="shared" si="226"/>
        <v/>
      </c>
      <c r="KTZ82" s="123" t="str">
        <f t="shared" si="226"/>
        <v/>
      </c>
      <c r="KUA82" s="123" t="str">
        <f t="shared" si="226"/>
        <v/>
      </c>
      <c r="KUB82" s="123" t="str">
        <f t="shared" si="226"/>
        <v/>
      </c>
      <c r="KUC82" s="123" t="str">
        <f t="shared" si="226"/>
        <v/>
      </c>
      <c r="KUD82" s="123" t="str">
        <f t="shared" si="226"/>
        <v/>
      </c>
      <c r="KUE82" s="123" t="str">
        <f t="shared" si="226"/>
        <v/>
      </c>
      <c r="KUF82" s="123" t="str">
        <f t="shared" si="226"/>
        <v/>
      </c>
      <c r="KUG82" s="123" t="str">
        <f t="shared" si="226"/>
        <v/>
      </c>
      <c r="KUH82" s="123" t="str">
        <f t="shared" si="226"/>
        <v/>
      </c>
      <c r="KUI82" s="123" t="str">
        <f t="shared" si="226"/>
        <v/>
      </c>
      <c r="KUJ82" s="123" t="str">
        <f t="shared" si="226"/>
        <v/>
      </c>
      <c r="KUK82" s="123" t="str">
        <f t="shared" si="226"/>
        <v/>
      </c>
      <c r="KUL82" s="123" t="str">
        <f t="shared" si="226"/>
        <v/>
      </c>
      <c r="KUM82" s="123" t="str">
        <f t="shared" si="226"/>
        <v/>
      </c>
      <c r="KUN82" s="123" t="str">
        <f t="shared" si="226"/>
        <v/>
      </c>
      <c r="KUO82" s="123" t="str">
        <f t="shared" si="226"/>
        <v/>
      </c>
      <c r="KUP82" s="123" t="str">
        <f t="shared" si="226"/>
        <v/>
      </c>
      <c r="KUQ82" s="123" t="str">
        <f t="shared" si="226"/>
        <v/>
      </c>
      <c r="KUR82" s="123" t="str">
        <f t="shared" si="226"/>
        <v/>
      </c>
      <c r="KUS82" s="123" t="str">
        <f t="shared" si="226"/>
        <v/>
      </c>
      <c r="KUT82" s="123" t="str">
        <f t="shared" si="226"/>
        <v/>
      </c>
      <c r="KUU82" s="123" t="str">
        <f t="shared" ref="KUU82:KXF82" si="227">IF(ISNUMBER(outYear),KUU50+KUU56+KUU62+KUU79,"")</f>
        <v/>
      </c>
      <c r="KUV82" s="123" t="str">
        <f t="shared" si="227"/>
        <v/>
      </c>
      <c r="KUW82" s="123" t="str">
        <f t="shared" si="227"/>
        <v/>
      </c>
      <c r="KUX82" s="123" t="str">
        <f t="shared" si="227"/>
        <v/>
      </c>
      <c r="KUY82" s="123" t="str">
        <f t="shared" si="227"/>
        <v/>
      </c>
      <c r="KUZ82" s="123" t="str">
        <f t="shared" si="227"/>
        <v/>
      </c>
      <c r="KVA82" s="123" t="str">
        <f t="shared" si="227"/>
        <v/>
      </c>
      <c r="KVB82" s="123" t="str">
        <f t="shared" si="227"/>
        <v/>
      </c>
      <c r="KVC82" s="123" t="str">
        <f t="shared" si="227"/>
        <v/>
      </c>
      <c r="KVD82" s="123" t="str">
        <f t="shared" si="227"/>
        <v/>
      </c>
      <c r="KVE82" s="123" t="str">
        <f t="shared" si="227"/>
        <v/>
      </c>
      <c r="KVF82" s="123" t="str">
        <f t="shared" si="227"/>
        <v/>
      </c>
      <c r="KVG82" s="123" t="str">
        <f t="shared" si="227"/>
        <v/>
      </c>
      <c r="KVH82" s="123" t="str">
        <f t="shared" si="227"/>
        <v/>
      </c>
      <c r="KVI82" s="123" t="str">
        <f t="shared" si="227"/>
        <v/>
      </c>
      <c r="KVJ82" s="123" t="str">
        <f t="shared" si="227"/>
        <v/>
      </c>
      <c r="KVK82" s="123" t="str">
        <f t="shared" si="227"/>
        <v/>
      </c>
      <c r="KVL82" s="123" t="str">
        <f t="shared" si="227"/>
        <v/>
      </c>
      <c r="KVM82" s="123" t="str">
        <f t="shared" si="227"/>
        <v/>
      </c>
      <c r="KVN82" s="123" t="str">
        <f t="shared" si="227"/>
        <v/>
      </c>
      <c r="KVO82" s="123" t="str">
        <f t="shared" si="227"/>
        <v/>
      </c>
      <c r="KVP82" s="123" t="str">
        <f t="shared" si="227"/>
        <v/>
      </c>
      <c r="KVQ82" s="123" t="str">
        <f t="shared" si="227"/>
        <v/>
      </c>
      <c r="KVR82" s="123" t="str">
        <f t="shared" si="227"/>
        <v/>
      </c>
      <c r="KVS82" s="123" t="str">
        <f t="shared" si="227"/>
        <v/>
      </c>
      <c r="KVT82" s="123" t="str">
        <f t="shared" si="227"/>
        <v/>
      </c>
      <c r="KVU82" s="123" t="str">
        <f t="shared" si="227"/>
        <v/>
      </c>
      <c r="KVV82" s="123" t="str">
        <f t="shared" si="227"/>
        <v/>
      </c>
      <c r="KVW82" s="123" t="str">
        <f t="shared" si="227"/>
        <v/>
      </c>
      <c r="KVX82" s="123" t="str">
        <f t="shared" si="227"/>
        <v/>
      </c>
      <c r="KVY82" s="123" t="str">
        <f t="shared" si="227"/>
        <v/>
      </c>
      <c r="KVZ82" s="123" t="str">
        <f t="shared" si="227"/>
        <v/>
      </c>
      <c r="KWA82" s="123" t="str">
        <f t="shared" si="227"/>
        <v/>
      </c>
      <c r="KWB82" s="123" t="str">
        <f t="shared" si="227"/>
        <v/>
      </c>
      <c r="KWC82" s="123" t="str">
        <f t="shared" si="227"/>
        <v/>
      </c>
      <c r="KWD82" s="123" t="str">
        <f t="shared" si="227"/>
        <v/>
      </c>
      <c r="KWE82" s="123" t="str">
        <f t="shared" si="227"/>
        <v/>
      </c>
      <c r="KWF82" s="123" t="str">
        <f t="shared" si="227"/>
        <v/>
      </c>
      <c r="KWG82" s="123" t="str">
        <f t="shared" si="227"/>
        <v/>
      </c>
      <c r="KWH82" s="123" t="str">
        <f t="shared" si="227"/>
        <v/>
      </c>
      <c r="KWI82" s="123" t="str">
        <f t="shared" si="227"/>
        <v/>
      </c>
      <c r="KWJ82" s="123" t="str">
        <f t="shared" si="227"/>
        <v/>
      </c>
      <c r="KWK82" s="123" t="str">
        <f t="shared" si="227"/>
        <v/>
      </c>
      <c r="KWL82" s="123" t="str">
        <f t="shared" si="227"/>
        <v/>
      </c>
      <c r="KWM82" s="123" t="str">
        <f t="shared" si="227"/>
        <v/>
      </c>
      <c r="KWN82" s="123" t="str">
        <f t="shared" si="227"/>
        <v/>
      </c>
      <c r="KWO82" s="123" t="str">
        <f t="shared" si="227"/>
        <v/>
      </c>
      <c r="KWP82" s="123" t="str">
        <f t="shared" si="227"/>
        <v/>
      </c>
      <c r="KWQ82" s="123" t="str">
        <f t="shared" si="227"/>
        <v/>
      </c>
      <c r="KWR82" s="123" t="str">
        <f t="shared" si="227"/>
        <v/>
      </c>
      <c r="KWS82" s="123" t="str">
        <f t="shared" si="227"/>
        <v/>
      </c>
      <c r="KWT82" s="123" t="str">
        <f t="shared" si="227"/>
        <v/>
      </c>
      <c r="KWU82" s="123" t="str">
        <f t="shared" si="227"/>
        <v/>
      </c>
      <c r="KWV82" s="123" t="str">
        <f t="shared" si="227"/>
        <v/>
      </c>
      <c r="KWW82" s="123" t="str">
        <f t="shared" si="227"/>
        <v/>
      </c>
      <c r="KWX82" s="123" t="str">
        <f t="shared" si="227"/>
        <v/>
      </c>
      <c r="KWY82" s="123" t="str">
        <f t="shared" si="227"/>
        <v/>
      </c>
      <c r="KWZ82" s="123" t="str">
        <f t="shared" si="227"/>
        <v/>
      </c>
      <c r="KXA82" s="123" t="str">
        <f t="shared" si="227"/>
        <v/>
      </c>
      <c r="KXB82" s="123" t="str">
        <f t="shared" si="227"/>
        <v/>
      </c>
      <c r="KXC82" s="123" t="str">
        <f t="shared" si="227"/>
        <v/>
      </c>
      <c r="KXD82" s="123" t="str">
        <f t="shared" si="227"/>
        <v/>
      </c>
      <c r="KXE82" s="123" t="str">
        <f t="shared" si="227"/>
        <v/>
      </c>
      <c r="KXF82" s="123" t="str">
        <f t="shared" si="227"/>
        <v/>
      </c>
      <c r="KXG82" s="123" t="str">
        <f t="shared" ref="KXG82:KZR82" si="228">IF(ISNUMBER(outYear),KXG50+KXG56+KXG62+KXG79,"")</f>
        <v/>
      </c>
      <c r="KXH82" s="123" t="str">
        <f t="shared" si="228"/>
        <v/>
      </c>
      <c r="KXI82" s="123" t="str">
        <f t="shared" si="228"/>
        <v/>
      </c>
      <c r="KXJ82" s="123" t="str">
        <f t="shared" si="228"/>
        <v/>
      </c>
      <c r="KXK82" s="123" t="str">
        <f t="shared" si="228"/>
        <v/>
      </c>
      <c r="KXL82" s="123" t="str">
        <f t="shared" si="228"/>
        <v/>
      </c>
      <c r="KXM82" s="123" t="str">
        <f t="shared" si="228"/>
        <v/>
      </c>
      <c r="KXN82" s="123" t="str">
        <f t="shared" si="228"/>
        <v/>
      </c>
      <c r="KXO82" s="123" t="str">
        <f t="shared" si="228"/>
        <v/>
      </c>
      <c r="KXP82" s="123" t="str">
        <f t="shared" si="228"/>
        <v/>
      </c>
      <c r="KXQ82" s="123" t="str">
        <f t="shared" si="228"/>
        <v/>
      </c>
      <c r="KXR82" s="123" t="str">
        <f t="shared" si="228"/>
        <v/>
      </c>
      <c r="KXS82" s="123" t="str">
        <f t="shared" si="228"/>
        <v/>
      </c>
      <c r="KXT82" s="123" t="str">
        <f t="shared" si="228"/>
        <v/>
      </c>
      <c r="KXU82" s="123" t="str">
        <f t="shared" si="228"/>
        <v/>
      </c>
      <c r="KXV82" s="123" t="str">
        <f t="shared" si="228"/>
        <v/>
      </c>
      <c r="KXW82" s="123" t="str">
        <f t="shared" si="228"/>
        <v/>
      </c>
      <c r="KXX82" s="123" t="str">
        <f t="shared" si="228"/>
        <v/>
      </c>
      <c r="KXY82" s="123" t="str">
        <f t="shared" si="228"/>
        <v/>
      </c>
      <c r="KXZ82" s="123" t="str">
        <f t="shared" si="228"/>
        <v/>
      </c>
      <c r="KYA82" s="123" t="str">
        <f t="shared" si="228"/>
        <v/>
      </c>
      <c r="KYB82" s="123" t="str">
        <f t="shared" si="228"/>
        <v/>
      </c>
      <c r="KYC82" s="123" t="str">
        <f t="shared" si="228"/>
        <v/>
      </c>
      <c r="KYD82" s="123" t="str">
        <f t="shared" si="228"/>
        <v/>
      </c>
      <c r="KYE82" s="123" t="str">
        <f t="shared" si="228"/>
        <v/>
      </c>
      <c r="KYF82" s="123" t="str">
        <f t="shared" si="228"/>
        <v/>
      </c>
      <c r="KYG82" s="123" t="str">
        <f t="shared" si="228"/>
        <v/>
      </c>
      <c r="KYH82" s="123" t="str">
        <f t="shared" si="228"/>
        <v/>
      </c>
      <c r="KYI82" s="123" t="str">
        <f t="shared" si="228"/>
        <v/>
      </c>
      <c r="KYJ82" s="123" t="str">
        <f t="shared" si="228"/>
        <v/>
      </c>
      <c r="KYK82" s="123" t="str">
        <f t="shared" si="228"/>
        <v/>
      </c>
      <c r="KYL82" s="123" t="str">
        <f t="shared" si="228"/>
        <v/>
      </c>
      <c r="KYM82" s="123" t="str">
        <f t="shared" si="228"/>
        <v/>
      </c>
      <c r="KYN82" s="123" t="str">
        <f t="shared" si="228"/>
        <v/>
      </c>
      <c r="KYO82" s="123" t="str">
        <f t="shared" si="228"/>
        <v/>
      </c>
      <c r="KYP82" s="123" t="str">
        <f t="shared" si="228"/>
        <v/>
      </c>
      <c r="KYQ82" s="123" t="str">
        <f t="shared" si="228"/>
        <v/>
      </c>
      <c r="KYR82" s="123" t="str">
        <f t="shared" si="228"/>
        <v/>
      </c>
      <c r="KYS82" s="123" t="str">
        <f t="shared" si="228"/>
        <v/>
      </c>
      <c r="KYT82" s="123" t="str">
        <f t="shared" si="228"/>
        <v/>
      </c>
      <c r="KYU82" s="123" t="str">
        <f t="shared" si="228"/>
        <v/>
      </c>
      <c r="KYV82" s="123" t="str">
        <f t="shared" si="228"/>
        <v/>
      </c>
      <c r="KYW82" s="123" t="str">
        <f t="shared" si="228"/>
        <v/>
      </c>
      <c r="KYX82" s="123" t="str">
        <f t="shared" si="228"/>
        <v/>
      </c>
      <c r="KYY82" s="123" t="str">
        <f t="shared" si="228"/>
        <v/>
      </c>
      <c r="KYZ82" s="123" t="str">
        <f t="shared" si="228"/>
        <v/>
      </c>
      <c r="KZA82" s="123" t="str">
        <f t="shared" si="228"/>
        <v/>
      </c>
      <c r="KZB82" s="123" t="str">
        <f t="shared" si="228"/>
        <v/>
      </c>
      <c r="KZC82" s="123" t="str">
        <f t="shared" si="228"/>
        <v/>
      </c>
      <c r="KZD82" s="123" t="str">
        <f t="shared" si="228"/>
        <v/>
      </c>
      <c r="KZE82" s="123" t="str">
        <f t="shared" si="228"/>
        <v/>
      </c>
      <c r="KZF82" s="123" t="str">
        <f t="shared" si="228"/>
        <v/>
      </c>
      <c r="KZG82" s="123" t="str">
        <f t="shared" si="228"/>
        <v/>
      </c>
      <c r="KZH82" s="123" t="str">
        <f t="shared" si="228"/>
        <v/>
      </c>
      <c r="KZI82" s="123" t="str">
        <f t="shared" si="228"/>
        <v/>
      </c>
      <c r="KZJ82" s="123" t="str">
        <f t="shared" si="228"/>
        <v/>
      </c>
      <c r="KZK82" s="123" t="str">
        <f t="shared" si="228"/>
        <v/>
      </c>
      <c r="KZL82" s="123" t="str">
        <f t="shared" si="228"/>
        <v/>
      </c>
      <c r="KZM82" s="123" t="str">
        <f t="shared" si="228"/>
        <v/>
      </c>
      <c r="KZN82" s="123" t="str">
        <f t="shared" si="228"/>
        <v/>
      </c>
      <c r="KZO82" s="123" t="str">
        <f t="shared" si="228"/>
        <v/>
      </c>
      <c r="KZP82" s="123" t="str">
        <f t="shared" si="228"/>
        <v/>
      </c>
      <c r="KZQ82" s="123" t="str">
        <f t="shared" si="228"/>
        <v/>
      </c>
      <c r="KZR82" s="123" t="str">
        <f t="shared" si="228"/>
        <v/>
      </c>
      <c r="KZS82" s="123" t="str">
        <f t="shared" ref="KZS82:LCD82" si="229">IF(ISNUMBER(outYear),KZS50+KZS56+KZS62+KZS79,"")</f>
        <v/>
      </c>
      <c r="KZT82" s="123" t="str">
        <f t="shared" si="229"/>
        <v/>
      </c>
      <c r="KZU82" s="123" t="str">
        <f t="shared" si="229"/>
        <v/>
      </c>
      <c r="KZV82" s="123" t="str">
        <f t="shared" si="229"/>
        <v/>
      </c>
      <c r="KZW82" s="123" t="str">
        <f t="shared" si="229"/>
        <v/>
      </c>
      <c r="KZX82" s="123" t="str">
        <f t="shared" si="229"/>
        <v/>
      </c>
      <c r="KZY82" s="123" t="str">
        <f t="shared" si="229"/>
        <v/>
      </c>
      <c r="KZZ82" s="123" t="str">
        <f t="shared" si="229"/>
        <v/>
      </c>
      <c r="LAA82" s="123" t="str">
        <f t="shared" si="229"/>
        <v/>
      </c>
      <c r="LAB82" s="123" t="str">
        <f t="shared" si="229"/>
        <v/>
      </c>
      <c r="LAC82" s="123" t="str">
        <f t="shared" si="229"/>
        <v/>
      </c>
      <c r="LAD82" s="123" t="str">
        <f t="shared" si="229"/>
        <v/>
      </c>
      <c r="LAE82" s="123" t="str">
        <f t="shared" si="229"/>
        <v/>
      </c>
      <c r="LAF82" s="123" t="str">
        <f t="shared" si="229"/>
        <v/>
      </c>
      <c r="LAG82" s="123" t="str">
        <f t="shared" si="229"/>
        <v/>
      </c>
      <c r="LAH82" s="123" t="str">
        <f t="shared" si="229"/>
        <v/>
      </c>
      <c r="LAI82" s="123" t="str">
        <f t="shared" si="229"/>
        <v/>
      </c>
      <c r="LAJ82" s="123" t="str">
        <f t="shared" si="229"/>
        <v/>
      </c>
      <c r="LAK82" s="123" t="str">
        <f t="shared" si="229"/>
        <v/>
      </c>
      <c r="LAL82" s="123" t="str">
        <f t="shared" si="229"/>
        <v/>
      </c>
      <c r="LAM82" s="123" t="str">
        <f t="shared" si="229"/>
        <v/>
      </c>
      <c r="LAN82" s="123" t="str">
        <f t="shared" si="229"/>
        <v/>
      </c>
      <c r="LAO82" s="123" t="str">
        <f t="shared" si="229"/>
        <v/>
      </c>
      <c r="LAP82" s="123" t="str">
        <f t="shared" si="229"/>
        <v/>
      </c>
      <c r="LAQ82" s="123" t="str">
        <f t="shared" si="229"/>
        <v/>
      </c>
      <c r="LAR82" s="123" t="str">
        <f t="shared" si="229"/>
        <v/>
      </c>
      <c r="LAS82" s="123" t="str">
        <f t="shared" si="229"/>
        <v/>
      </c>
      <c r="LAT82" s="123" t="str">
        <f t="shared" si="229"/>
        <v/>
      </c>
      <c r="LAU82" s="123" t="str">
        <f t="shared" si="229"/>
        <v/>
      </c>
      <c r="LAV82" s="123" t="str">
        <f t="shared" si="229"/>
        <v/>
      </c>
      <c r="LAW82" s="123" t="str">
        <f t="shared" si="229"/>
        <v/>
      </c>
      <c r="LAX82" s="123" t="str">
        <f t="shared" si="229"/>
        <v/>
      </c>
      <c r="LAY82" s="123" t="str">
        <f t="shared" si="229"/>
        <v/>
      </c>
      <c r="LAZ82" s="123" t="str">
        <f t="shared" si="229"/>
        <v/>
      </c>
      <c r="LBA82" s="123" t="str">
        <f t="shared" si="229"/>
        <v/>
      </c>
      <c r="LBB82" s="123" t="str">
        <f t="shared" si="229"/>
        <v/>
      </c>
      <c r="LBC82" s="123" t="str">
        <f t="shared" si="229"/>
        <v/>
      </c>
      <c r="LBD82" s="123" t="str">
        <f t="shared" si="229"/>
        <v/>
      </c>
      <c r="LBE82" s="123" t="str">
        <f t="shared" si="229"/>
        <v/>
      </c>
      <c r="LBF82" s="123" t="str">
        <f t="shared" si="229"/>
        <v/>
      </c>
      <c r="LBG82" s="123" t="str">
        <f t="shared" si="229"/>
        <v/>
      </c>
      <c r="LBH82" s="123" t="str">
        <f t="shared" si="229"/>
        <v/>
      </c>
      <c r="LBI82" s="123" t="str">
        <f t="shared" si="229"/>
        <v/>
      </c>
      <c r="LBJ82" s="123" t="str">
        <f t="shared" si="229"/>
        <v/>
      </c>
      <c r="LBK82" s="123" t="str">
        <f t="shared" si="229"/>
        <v/>
      </c>
      <c r="LBL82" s="123" t="str">
        <f t="shared" si="229"/>
        <v/>
      </c>
      <c r="LBM82" s="123" t="str">
        <f t="shared" si="229"/>
        <v/>
      </c>
      <c r="LBN82" s="123" t="str">
        <f t="shared" si="229"/>
        <v/>
      </c>
      <c r="LBO82" s="123" t="str">
        <f t="shared" si="229"/>
        <v/>
      </c>
      <c r="LBP82" s="123" t="str">
        <f t="shared" si="229"/>
        <v/>
      </c>
      <c r="LBQ82" s="123" t="str">
        <f t="shared" si="229"/>
        <v/>
      </c>
      <c r="LBR82" s="123" t="str">
        <f t="shared" si="229"/>
        <v/>
      </c>
      <c r="LBS82" s="123" t="str">
        <f t="shared" si="229"/>
        <v/>
      </c>
      <c r="LBT82" s="123" t="str">
        <f t="shared" si="229"/>
        <v/>
      </c>
      <c r="LBU82" s="123" t="str">
        <f t="shared" si="229"/>
        <v/>
      </c>
      <c r="LBV82" s="123" t="str">
        <f t="shared" si="229"/>
        <v/>
      </c>
      <c r="LBW82" s="123" t="str">
        <f t="shared" si="229"/>
        <v/>
      </c>
      <c r="LBX82" s="123" t="str">
        <f t="shared" si="229"/>
        <v/>
      </c>
      <c r="LBY82" s="123" t="str">
        <f t="shared" si="229"/>
        <v/>
      </c>
      <c r="LBZ82" s="123" t="str">
        <f t="shared" si="229"/>
        <v/>
      </c>
      <c r="LCA82" s="123" t="str">
        <f t="shared" si="229"/>
        <v/>
      </c>
      <c r="LCB82" s="123" t="str">
        <f t="shared" si="229"/>
        <v/>
      </c>
      <c r="LCC82" s="123" t="str">
        <f t="shared" si="229"/>
        <v/>
      </c>
      <c r="LCD82" s="123" t="str">
        <f t="shared" si="229"/>
        <v/>
      </c>
      <c r="LCE82" s="123" t="str">
        <f t="shared" ref="LCE82:LEP82" si="230">IF(ISNUMBER(outYear),LCE50+LCE56+LCE62+LCE79,"")</f>
        <v/>
      </c>
      <c r="LCF82" s="123" t="str">
        <f t="shared" si="230"/>
        <v/>
      </c>
      <c r="LCG82" s="123" t="str">
        <f t="shared" si="230"/>
        <v/>
      </c>
      <c r="LCH82" s="123" t="str">
        <f t="shared" si="230"/>
        <v/>
      </c>
      <c r="LCI82" s="123" t="str">
        <f t="shared" si="230"/>
        <v/>
      </c>
      <c r="LCJ82" s="123" t="str">
        <f t="shared" si="230"/>
        <v/>
      </c>
      <c r="LCK82" s="123" t="str">
        <f t="shared" si="230"/>
        <v/>
      </c>
      <c r="LCL82" s="123" t="str">
        <f t="shared" si="230"/>
        <v/>
      </c>
      <c r="LCM82" s="123" t="str">
        <f t="shared" si="230"/>
        <v/>
      </c>
      <c r="LCN82" s="123" t="str">
        <f t="shared" si="230"/>
        <v/>
      </c>
      <c r="LCO82" s="123" t="str">
        <f t="shared" si="230"/>
        <v/>
      </c>
      <c r="LCP82" s="123" t="str">
        <f t="shared" si="230"/>
        <v/>
      </c>
      <c r="LCQ82" s="123" t="str">
        <f t="shared" si="230"/>
        <v/>
      </c>
      <c r="LCR82" s="123" t="str">
        <f t="shared" si="230"/>
        <v/>
      </c>
      <c r="LCS82" s="123" t="str">
        <f t="shared" si="230"/>
        <v/>
      </c>
      <c r="LCT82" s="123" t="str">
        <f t="shared" si="230"/>
        <v/>
      </c>
      <c r="LCU82" s="123" t="str">
        <f t="shared" si="230"/>
        <v/>
      </c>
      <c r="LCV82" s="123" t="str">
        <f t="shared" si="230"/>
        <v/>
      </c>
      <c r="LCW82" s="123" t="str">
        <f t="shared" si="230"/>
        <v/>
      </c>
      <c r="LCX82" s="123" t="str">
        <f t="shared" si="230"/>
        <v/>
      </c>
      <c r="LCY82" s="123" t="str">
        <f t="shared" si="230"/>
        <v/>
      </c>
      <c r="LCZ82" s="123" t="str">
        <f t="shared" si="230"/>
        <v/>
      </c>
      <c r="LDA82" s="123" t="str">
        <f t="shared" si="230"/>
        <v/>
      </c>
      <c r="LDB82" s="123" t="str">
        <f t="shared" si="230"/>
        <v/>
      </c>
      <c r="LDC82" s="123" t="str">
        <f t="shared" si="230"/>
        <v/>
      </c>
      <c r="LDD82" s="123" t="str">
        <f t="shared" si="230"/>
        <v/>
      </c>
      <c r="LDE82" s="123" t="str">
        <f t="shared" si="230"/>
        <v/>
      </c>
      <c r="LDF82" s="123" t="str">
        <f t="shared" si="230"/>
        <v/>
      </c>
      <c r="LDG82" s="123" t="str">
        <f t="shared" si="230"/>
        <v/>
      </c>
      <c r="LDH82" s="123" t="str">
        <f t="shared" si="230"/>
        <v/>
      </c>
      <c r="LDI82" s="123" t="str">
        <f t="shared" si="230"/>
        <v/>
      </c>
      <c r="LDJ82" s="123" t="str">
        <f t="shared" si="230"/>
        <v/>
      </c>
      <c r="LDK82" s="123" t="str">
        <f t="shared" si="230"/>
        <v/>
      </c>
      <c r="LDL82" s="123" t="str">
        <f t="shared" si="230"/>
        <v/>
      </c>
      <c r="LDM82" s="123" t="str">
        <f t="shared" si="230"/>
        <v/>
      </c>
      <c r="LDN82" s="123" t="str">
        <f t="shared" si="230"/>
        <v/>
      </c>
      <c r="LDO82" s="123" t="str">
        <f t="shared" si="230"/>
        <v/>
      </c>
      <c r="LDP82" s="123" t="str">
        <f t="shared" si="230"/>
        <v/>
      </c>
      <c r="LDQ82" s="123" t="str">
        <f t="shared" si="230"/>
        <v/>
      </c>
      <c r="LDR82" s="123" t="str">
        <f t="shared" si="230"/>
        <v/>
      </c>
      <c r="LDS82" s="123" t="str">
        <f t="shared" si="230"/>
        <v/>
      </c>
      <c r="LDT82" s="123" t="str">
        <f t="shared" si="230"/>
        <v/>
      </c>
      <c r="LDU82" s="123" t="str">
        <f t="shared" si="230"/>
        <v/>
      </c>
      <c r="LDV82" s="123" t="str">
        <f t="shared" si="230"/>
        <v/>
      </c>
      <c r="LDW82" s="123" t="str">
        <f t="shared" si="230"/>
        <v/>
      </c>
      <c r="LDX82" s="123" t="str">
        <f t="shared" si="230"/>
        <v/>
      </c>
      <c r="LDY82" s="123" t="str">
        <f t="shared" si="230"/>
        <v/>
      </c>
      <c r="LDZ82" s="123" t="str">
        <f t="shared" si="230"/>
        <v/>
      </c>
      <c r="LEA82" s="123" t="str">
        <f t="shared" si="230"/>
        <v/>
      </c>
      <c r="LEB82" s="123" t="str">
        <f t="shared" si="230"/>
        <v/>
      </c>
      <c r="LEC82" s="123" t="str">
        <f t="shared" si="230"/>
        <v/>
      </c>
      <c r="LED82" s="123" t="str">
        <f t="shared" si="230"/>
        <v/>
      </c>
      <c r="LEE82" s="123" t="str">
        <f t="shared" si="230"/>
        <v/>
      </c>
      <c r="LEF82" s="123" t="str">
        <f t="shared" si="230"/>
        <v/>
      </c>
      <c r="LEG82" s="123" t="str">
        <f t="shared" si="230"/>
        <v/>
      </c>
      <c r="LEH82" s="123" t="str">
        <f t="shared" si="230"/>
        <v/>
      </c>
      <c r="LEI82" s="123" t="str">
        <f t="shared" si="230"/>
        <v/>
      </c>
      <c r="LEJ82" s="123" t="str">
        <f t="shared" si="230"/>
        <v/>
      </c>
      <c r="LEK82" s="123" t="str">
        <f t="shared" si="230"/>
        <v/>
      </c>
      <c r="LEL82" s="123" t="str">
        <f t="shared" si="230"/>
        <v/>
      </c>
      <c r="LEM82" s="123" t="str">
        <f t="shared" si="230"/>
        <v/>
      </c>
      <c r="LEN82" s="123" t="str">
        <f t="shared" si="230"/>
        <v/>
      </c>
      <c r="LEO82" s="123" t="str">
        <f t="shared" si="230"/>
        <v/>
      </c>
      <c r="LEP82" s="123" t="str">
        <f t="shared" si="230"/>
        <v/>
      </c>
      <c r="LEQ82" s="123" t="str">
        <f t="shared" ref="LEQ82:LHB82" si="231">IF(ISNUMBER(outYear),LEQ50+LEQ56+LEQ62+LEQ79,"")</f>
        <v/>
      </c>
      <c r="LER82" s="123" t="str">
        <f t="shared" si="231"/>
        <v/>
      </c>
      <c r="LES82" s="123" t="str">
        <f t="shared" si="231"/>
        <v/>
      </c>
      <c r="LET82" s="123" t="str">
        <f t="shared" si="231"/>
        <v/>
      </c>
      <c r="LEU82" s="123" t="str">
        <f t="shared" si="231"/>
        <v/>
      </c>
      <c r="LEV82" s="123" t="str">
        <f t="shared" si="231"/>
        <v/>
      </c>
      <c r="LEW82" s="123" t="str">
        <f t="shared" si="231"/>
        <v/>
      </c>
      <c r="LEX82" s="123" t="str">
        <f t="shared" si="231"/>
        <v/>
      </c>
      <c r="LEY82" s="123" t="str">
        <f t="shared" si="231"/>
        <v/>
      </c>
      <c r="LEZ82" s="123" t="str">
        <f t="shared" si="231"/>
        <v/>
      </c>
      <c r="LFA82" s="123" t="str">
        <f t="shared" si="231"/>
        <v/>
      </c>
      <c r="LFB82" s="123" t="str">
        <f t="shared" si="231"/>
        <v/>
      </c>
      <c r="LFC82" s="123" t="str">
        <f t="shared" si="231"/>
        <v/>
      </c>
      <c r="LFD82" s="123" t="str">
        <f t="shared" si="231"/>
        <v/>
      </c>
      <c r="LFE82" s="123" t="str">
        <f t="shared" si="231"/>
        <v/>
      </c>
      <c r="LFF82" s="123" t="str">
        <f t="shared" si="231"/>
        <v/>
      </c>
      <c r="LFG82" s="123" t="str">
        <f t="shared" si="231"/>
        <v/>
      </c>
      <c r="LFH82" s="123" t="str">
        <f t="shared" si="231"/>
        <v/>
      </c>
      <c r="LFI82" s="123" t="str">
        <f t="shared" si="231"/>
        <v/>
      </c>
      <c r="LFJ82" s="123" t="str">
        <f t="shared" si="231"/>
        <v/>
      </c>
      <c r="LFK82" s="123" t="str">
        <f t="shared" si="231"/>
        <v/>
      </c>
      <c r="LFL82" s="123" t="str">
        <f t="shared" si="231"/>
        <v/>
      </c>
      <c r="LFM82" s="123" t="str">
        <f t="shared" si="231"/>
        <v/>
      </c>
      <c r="LFN82" s="123" t="str">
        <f t="shared" si="231"/>
        <v/>
      </c>
      <c r="LFO82" s="123" t="str">
        <f t="shared" si="231"/>
        <v/>
      </c>
      <c r="LFP82" s="123" t="str">
        <f t="shared" si="231"/>
        <v/>
      </c>
      <c r="LFQ82" s="123" t="str">
        <f t="shared" si="231"/>
        <v/>
      </c>
      <c r="LFR82" s="123" t="str">
        <f t="shared" si="231"/>
        <v/>
      </c>
      <c r="LFS82" s="123" t="str">
        <f t="shared" si="231"/>
        <v/>
      </c>
      <c r="LFT82" s="123" t="str">
        <f t="shared" si="231"/>
        <v/>
      </c>
      <c r="LFU82" s="123" t="str">
        <f t="shared" si="231"/>
        <v/>
      </c>
      <c r="LFV82" s="123" t="str">
        <f t="shared" si="231"/>
        <v/>
      </c>
      <c r="LFW82" s="123" t="str">
        <f t="shared" si="231"/>
        <v/>
      </c>
      <c r="LFX82" s="123" t="str">
        <f t="shared" si="231"/>
        <v/>
      </c>
      <c r="LFY82" s="123" t="str">
        <f t="shared" si="231"/>
        <v/>
      </c>
      <c r="LFZ82" s="123" t="str">
        <f t="shared" si="231"/>
        <v/>
      </c>
      <c r="LGA82" s="123" t="str">
        <f t="shared" si="231"/>
        <v/>
      </c>
      <c r="LGB82" s="123" t="str">
        <f t="shared" si="231"/>
        <v/>
      </c>
      <c r="LGC82" s="123" t="str">
        <f t="shared" si="231"/>
        <v/>
      </c>
      <c r="LGD82" s="123" t="str">
        <f t="shared" si="231"/>
        <v/>
      </c>
      <c r="LGE82" s="123" t="str">
        <f t="shared" si="231"/>
        <v/>
      </c>
      <c r="LGF82" s="123" t="str">
        <f t="shared" si="231"/>
        <v/>
      </c>
      <c r="LGG82" s="123" t="str">
        <f t="shared" si="231"/>
        <v/>
      </c>
      <c r="LGH82" s="123" t="str">
        <f t="shared" si="231"/>
        <v/>
      </c>
      <c r="LGI82" s="123" t="str">
        <f t="shared" si="231"/>
        <v/>
      </c>
      <c r="LGJ82" s="123" t="str">
        <f t="shared" si="231"/>
        <v/>
      </c>
      <c r="LGK82" s="123" t="str">
        <f t="shared" si="231"/>
        <v/>
      </c>
      <c r="LGL82" s="123" t="str">
        <f t="shared" si="231"/>
        <v/>
      </c>
      <c r="LGM82" s="123" t="str">
        <f t="shared" si="231"/>
        <v/>
      </c>
      <c r="LGN82" s="123" t="str">
        <f t="shared" si="231"/>
        <v/>
      </c>
      <c r="LGO82" s="123" t="str">
        <f t="shared" si="231"/>
        <v/>
      </c>
      <c r="LGP82" s="123" t="str">
        <f t="shared" si="231"/>
        <v/>
      </c>
      <c r="LGQ82" s="123" t="str">
        <f t="shared" si="231"/>
        <v/>
      </c>
      <c r="LGR82" s="123" t="str">
        <f t="shared" si="231"/>
        <v/>
      </c>
      <c r="LGS82" s="123" t="str">
        <f t="shared" si="231"/>
        <v/>
      </c>
      <c r="LGT82" s="123" t="str">
        <f t="shared" si="231"/>
        <v/>
      </c>
      <c r="LGU82" s="123" t="str">
        <f t="shared" si="231"/>
        <v/>
      </c>
      <c r="LGV82" s="123" t="str">
        <f t="shared" si="231"/>
        <v/>
      </c>
      <c r="LGW82" s="123" t="str">
        <f t="shared" si="231"/>
        <v/>
      </c>
      <c r="LGX82" s="123" t="str">
        <f t="shared" si="231"/>
        <v/>
      </c>
      <c r="LGY82" s="123" t="str">
        <f t="shared" si="231"/>
        <v/>
      </c>
      <c r="LGZ82" s="123" t="str">
        <f t="shared" si="231"/>
        <v/>
      </c>
      <c r="LHA82" s="123" t="str">
        <f t="shared" si="231"/>
        <v/>
      </c>
      <c r="LHB82" s="123" t="str">
        <f t="shared" si="231"/>
        <v/>
      </c>
      <c r="LHC82" s="123" t="str">
        <f t="shared" ref="LHC82:LJN82" si="232">IF(ISNUMBER(outYear),LHC50+LHC56+LHC62+LHC79,"")</f>
        <v/>
      </c>
      <c r="LHD82" s="123" t="str">
        <f t="shared" si="232"/>
        <v/>
      </c>
      <c r="LHE82" s="123" t="str">
        <f t="shared" si="232"/>
        <v/>
      </c>
      <c r="LHF82" s="123" t="str">
        <f t="shared" si="232"/>
        <v/>
      </c>
      <c r="LHG82" s="123" t="str">
        <f t="shared" si="232"/>
        <v/>
      </c>
      <c r="LHH82" s="123" t="str">
        <f t="shared" si="232"/>
        <v/>
      </c>
      <c r="LHI82" s="123" t="str">
        <f t="shared" si="232"/>
        <v/>
      </c>
      <c r="LHJ82" s="123" t="str">
        <f t="shared" si="232"/>
        <v/>
      </c>
      <c r="LHK82" s="123" t="str">
        <f t="shared" si="232"/>
        <v/>
      </c>
      <c r="LHL82" s="123" t="str">
        <f t="shared" si="232"/>
        <v/>
      </c>
      <c r="LHM82" s="123" t="str">
        <f t="shared" si="232"/>
        <v/>
      </c>
      <c r="LHN82" s="123" t="str">
        <f t="shared" si="232"/>
        <v/>
      </c>
      <c r="LHO82" s="123" t="str">
        <f t="shared" si="232"/>
        <v/>
      </c>
      <c r="LHP82" s="123" t="str">
        <f t="shared" si="232"/>
        <v/>
      </c>
      <c r="LHQ82" s="123" t="str">
        <f t="shared" si="232"/>
        <v/>
      </c>
      <c r="LHR82" s="123" t="str">
        <f t="shared" si="232"/>
        <v/>
      </c>
      <c r="LHS82" s="123" t="str">
        <f t="shared" si="232"/>
        <v/>
      </c>
      <c r="LHT82" s="123" t="str">
        <f t="shared" si="232"/>
        <v/>
      </c>
      <c r="LHU82" s="123" t="str">
        <f t="shared" si="232"/>
        <v/>
      </c>
      <c r="LHV82" s="123" t="str">
        <f t="shared" si="232"/>
        <v/>
      </c>
      <c r="LHW82" s="123" t="str">
        <f t="shared" si="232"/>
        <v/>
      </c>
      <c r="LHX82" s="123" t="str">
        <f t="shared" si="232"/>
        <v/>
      </c>
      <c r="LHY82" s="123" t="str">
        <f t="shared" si="232"/>
        <v/>
      </c>
      <c r="LHZ82" s="123" t="str">
        <f t="shared" si="232"/>
        <v/>
      </c>
      <c r="LIA82" s="123" t="str">
        <f t="shared" si="232"/>
        <v/>
      </c>
      <c r="LIB82" s="123" t="str">
        <f t="shared" si="232"/>
        <v/>
      </c>
      <c r="LIC82" s="123" t="str">
        <f t="shared" si="232"/>
        <v/>
      </c>
      <c r="LID82" s="123" t="str">
        <f t="shared" si="232"/>
        <v/>
      </c>
      <c r="LIE82" s="123" t="str">
        <f t="shared" si="232"/>
        <v/>
      </c>
      <c r="LIF82" s="123" t="str">
        <f t="shared" si="232"/>
        <v/>
      </c>
      <c r="LIG82" s="123" t="str">
        <f t="shared" si="232"/>
        <v/>
      </c>
      <c r="LIH82" s="123" t="str">
        <f t="shared" si="232"/>
        <v/>
      </c>
      <c r="LII82" s="123" t="str">
        <f t="shared" si="232"/>
        <v/>
      </c>
      <c r="LIJ82" s="123" t="str">
        <f t="shared" si="232"/>
        <v/>
      </c>
      <c r="LIK82" s="123" t="str">
        <f t="shared" si="232"/>
        <v/>
      </c>
      <c r="LIL82" s="123" t="str">
        <f t="shared" si="232"/>
        <v/>
      </c>
      <c r="LIM82" s="123" t="str">
        <f t="shared" si="232"/>
        <v/>
      </c>
      <c r="LIN82" s="123" t="str">
        <f t="shared" si="232"/>
        <v/>
      </c>
      <c r="LIO82" s="123" t="str">
        <f t="shared" si="232"/>
        <v/>
      </c>
      <c r="LIP82" s="123" t="str">
        <f t="shared" si="232"/>
        <v/>
      </c>
      <c r="LIQ82" s="123" t="str">
        <f t="shared" si="232"/>
        <v/>
      </c>
      <c r="LIR82" s="123" t="str">
        <f t="shared" si="232"/>
        <v/>
      </c>
      <c r="LIS82" s="123" t="str">
        <f t="shared" si="232"/>
        <v/>
      </c>
      <c r="LIT82" s="123" t="str">
        <f t="shared" si="232"/>
        <v/>
      </c>
      <c r="LIU82" s="123" t="str">
        <f t="shared" si="232"/>
        <v/>
      </c>
      <c r="LIV82" s="123" t="str">
        <f t="shared" si="232"/>
        <v/>
      </c>
      <c r="LIW82" s="123" t="str">
        <f t="shared" si="232"/>
        <v/>
      </c>
      <c r="LIX82" s="123" t="str">
        <f t="shared" si="232"/>
        <v/>
      </c>
      <c r="LIY82" s="123" t="str">
        <f t="shared" si="232"/>
        <v/>
      </c>
      <c r="LIZ82" s="123" t="str">
        <f t="shared" si="232"/>
        <v/>
      </c>
      <c r="LJA82" s="123" t="str">
        <f t="shared" si="232"/>
        <v/>
      </c>
      <c r="LJB82" s="123" t="str">
        <f t="shared" si="232"/>
        <v/>
      </c>
      <c r="LJC82" s="123" t="str">
        <f t="shared" si="232"/>
        <v/>
      </c>
      <c r="LJD82" s="123" t="str">
        <f t="shared" si="232"/>
        <v/>
      </c>
      <c r="LJE82" s="123" t="str">
        <f t="shared" si="232"/>
        <v/>
      </c>
      <c r="LJF82" s="123" t="str">
        <f t="shared" si="232"/>
        <v/>
      </c>
      <c r="LJG82" s="123" t="str">
        <f t="shared" si="232"/>
        <v/>
      </c>
      <c r="LJH82" s="123" t="str">
        <f t="shared" si="232"/>
        <v/>
      </c>
      <c r="LJI82" s="123" t="str">
        <f t="shared" si="232"/>
        <v/>
      </c>
      <c r="LJJ82" s="123" t="str">
        <f t="shared" si="232"/>
        <v/>
      </c>
      <c r="LJK82" s="123" t="str">
        <f t="shared" si="232"/>
        <v/>
      </c>
      <c r="LJL82" s="123" t="str">
        <f t="shared" si="232"/>
        <v/>
      </c>
      <c r="LJM82" s="123" t="str">
        <f t="shared" si="232"/>
        <v/>
      </c>
      <c r="LJN82" s="123" t="str">
        <f t="shared" si="232"/>
        <v/>
      </c>
      <c r="LJO82" s="123" t="str">
        <f t="shared" ref="LJO82:LLZ82" si="233">IF(ISNUMBER(outYear),LJO50+LJO56+LJO62+LJO79,"")</f>
        <v/>
      </c>
      <c r="LJP82" s="123" t="str">
        <f t="shared" si="233"/>
        <v/>
      </c>
      <c r="LJQ82" s="123" t="str">
        <f t="shared" si="233"/>
        <v/>
      </c>
      <c r="LJR82" s="123" t="str">
        <f t="shared" si="233"/>
        <v/>
      </c>
      <c r="LJS82" s="123" t="str">
        <f t="shared" si="233"/>
        <v/>
      </c>
      <c r="LJT82" s="123" t="str">
        <f t="shared" si="233"/>
        <v/>
      </c>
      <c r="LJU82" s="123" t="str">
        <f t="shared" si="233"/>
        <v/>
      </c>
      <c r="LJV82" s="123" t="str">
        <f t="shared" si="233"/>
        <v/>
      </c>
      <c r="LJW82" s="123" t="str">
        <f t="shared" si="233"/>
        <v/>
      </c>
      <c r="LJX82" s="123" t="str">
        <f t="shared" si="233"/>
        <v/>
      </c>
      <c r="LJY82" s="123" t="str">
        <f t="shared" si="233"/>
        <v/>
      </c>
      <c r="LJZ82" s="123" t="str">
        <f t="shared" si="233"/>
        <v/>
      </c>
      <c r="LKA82" s="123" t="str">
        <f t="shared" si="233"/>
        <v/>
      </c>
      <c r="LKB82" s="123" t="str">
        <f t="shared" si="233"/>
        <v/>
      </c>
      <c r="LKC82" s="123" t="str">
        <f t="shared" si="233"/>
        <v/>
      </c>
      <c r="LKD82" s="123" t="str">
        <f t="shared" si="233"/>
        <v/>
      </c>
      <c r="LKE82" s="123" t="str">
        <f t="shared" si="233"/>
        <v/>
      </c>
      <c r="LKF82" s="123" t="str">
        <f t="shared" si="233"/>
        <v/>
      </c>
      <c r="LKG82" s="123" t="str">
        <f t="shared" si="233"/>
        <v/>
      </c>
      <c r="LKH82" s="123" t="str">
        <f t="shared" si="233"/>
        <v/>
      </c>
      <c r="LKI82" s="123" t="str">
        <f t="shared" si="233"/>
        <v/>
      </c>
      <c r="LKJ82" s="123" t="str">
        <f t="shared" si="233"/>
        <v/>
      </c>
      <c r="LKK82" s="123" t="str">
        <f t="shared" si="233"/>
        <v/>
      </c>
      <c r="LKL82" s="123" t="str">
        <f t="shared" si="233"/>
        <v/>
      </c>
      <c r="LKM82" s="123" t="str">
        <f t="shared" si="233"/>
        <v/>
      </c>
      <c r="LKN82" s="123" t="str">
        <f t="shared" si="233"/>
        <v/>
      </c>
      <c r="LKO82" s="123" t="str">
        <f t="shared" si="233"/>
        <v/>
      </c>
      <c r="LKP82" s="123" t="str">
        <f t="shared" si="233"/>
        <v/>
      </c>
      <c r="LKQ82" s="123" t="str">
        <f t="shared" si="233"/>
        <v/>
      </c>
      <c r="LKR82" s="123" t="str">
        <f t="shared" si="233"/>
        <v/>
      </c>
      <c r="LKS82" s="123" t="str">
        <f t="shared" si="233"/>
        <v/>
      </c>
      <c r="LKT82" s="123" t="str">
        <f t="shared" si="233"/>
        <v/>
      </c>
      <c r="LKU82" s="123" t="str">
        <f t="shared" si="233"/>
        <v/>
      </c>
      <c r="LKV82" s="123" t="str">
        <f t="shared" si="233"/>
        <v/>
      </c>
      <c r="LKW82" s="123" t="str">
        <f t="shared" si="233"/>
        <v/>
      </c>
      <c r="LKX82" s="123" t="str">
        <f t="shared" si="233"/>
        <v/>
      </c>
      <c r="LKY82" s="123" t="str">
        <f t="shared" si="233"/>
        <v/>
      </c>
      <c r="LKZ82" s="123" t="str">
        <f t="shared" si="233"/>
        <v/>
      </c>
      <c r="LLA82" s="123" t="str">
        <f t="shared" si="233"/>
        <v/>
      </c>
      <c r="LLB82" s="123" t="str">
        <f t="shared" si="233"/>
        <v/>
      </c>
      <c r="LLC82" s="123" t="str">
        <f t="shared" si="233"/>
        <v/>
      </c>
      <c r="LLD82" s="123" t="str">
        <f t="shared" si="233"/>
        <v/>
      </c>
      <c r="LLE82" s="123" t="str">
        <f t="shared" si="233"/>
        <v/>
      </c>
      <c r="LLF82" s="123" t="str">
        <f t="shared" si="233"/>
        <v/>
      </c>
      <c r="LLG82" s="123" t="str">
        <f t="shared" si="233"/>
        <v/>
      </c>
      <c r="LLH82" s="123" t="str">
        <f t="shared" si="233"/>
        <v/>
      </c>
      <c r="LLI82" s="123" t="str">
        <f t="shared" si="233"/>
        <v/>
      </c>
      <c r="LLJ82" s="123" t="str">
        <f t="shared" si="233"/>
        <v/>
      </c>
      <c r="LLK82" s="123" t="str">
        <f t="shared" si="233"/>
        <v/>
      </c>
      <c r="LLL82" s="123" t="str">
        <f t="shared" si="233"/>
        <v/>
      </c>
      <c r="LLM82" s="123" t="str">
        <f t="shared" si="233"/>
        <v/>
      </c>
      <c r="LLN82" s="123" t="str">
        <f t="shared" si="233"/>
        <v/>
      </c>
      <c r="LLO82" s="123" t="str">
        <f t="shared" si="233"/>
        <v/>
      </c>
      <c r="LLP82" s="123" t="str">
        <f t="shared" si="233"/>
        <v/>
      </c>
      <c r="LLQ82" s="123" t="str">
        <f t="shared" si="233"/>
        <v/>
      </c>
      <c r="LLR82" s="123" t="str">
        <f t="shared" si="233"/>
        <v/>
      </c>
      <c r="LLS82" s="123" t="str">
        <f t="shared" si="233"/>
        <v/>
      </c>
      <c r="LLT82" s="123" t="str">
        <f t="shared" si="233"/>
        <v/>
      </c>
      <c r="LLU82" s="123" t="str">
        <f t="shared" si="233"/>
        <v/>
      </c>
      <c r="LLV82" s="123" t="str">
        <f t="shared" si="233"/>
        <v/>
      </c>
      <c r="LLW82" s="123" t="str">
        <f t="shared" si="233"/>
        <v/>
      </c>
      <c r="LLX82" s="123" t="str">
        <f t="shared" si="233"/>
        <v/>
      </c>
      <c r="LLY82" s="123" t="str">
        <f t="shared" si="233"/>
        <v/>
      </c>
      <c r="LLZ82" s="123" t="str">
        <f t="shared" si="233"/>
        <v/>
      </c>
      <c r="LMA82" s="123" t="str">
        <f t="shared" ref="LMA82:LOL82" si="234">IF(ISNUMBER(outYear),LMA50+LMA56+LMA62+LMA79,"")</f>
        <v/>
      </c>
      <c r="LMB82" s="123" t="str">
        <f t="shared" si="234"/>
        <v/>
      </c>
      <c r="LMC82" s="123" t="str">
        <f t="shared" si="234"/>
        <v/>
      </c>
      <c r="LMD82" s="123" t="str">
        <f t="shared" si="234"/>
        <v/>
      </c>
      <c r="LME82" s="123" t="str">
        <f t="shared" si="234"/>
        <v/>
      </c>
      <c r="LMF82" s="123" t="str">
        <f t="shared" si="234"/>
        <v/>
      </c>
      <c r="LMG82" s="123" t="str">
        <f t="shared" si="234"/>
        <v/>
      </c>
      <c r="LMH82" s="123" t="str">
        <f t="shared" si="234"/>
        <v/>
      </c>
      <c r="LMI82" s="123" t="str">
        <f t="shared" si="234"/>
        <v/>
      </c>
      <c r="LMJ82" s="123" t="str">
        <f t="shared" si="234"/>
        <v/>
      </c>
      <c r="LMK82" s="123" t="str">
        <f t="shared" si="234"/>
        <v/>
      </c>
      <c r="LML82" s="123" t="str">
        <f t="shared" si="234"/>
        <v/>
      </c>
      <c r="LMM82" s="123" t="str">
        <f t="shared" si="234"/>
        <v/>
      </c>
      <c r="LMN82" s="123" t="str">
        <f t="shared" si="234"/>
        <v/>
      </c>
      <c r="LMO82" s="123" t="str">
        <f t="shared" si="234"/>
        <v/>
      </c>
      <c r="LMP82" s="123" t="str">
        <f t="shared" si="234"/>
        <v/>
      </c>
      <c r="LMQ82" s="123" t="str">
        <f t="shared" si="234"/>
        <v/>
      </c>
      <c r="LMR82" s="123" t="str">
        <f t="shared" si="234"/>
        <v/>
      </c>
      <c r="LMS82" s="123" t="str">
        <f t="shared" si="234"/>
        <v/>
      </c>
      <c r="LMT82" s="123" t="str">
        <f t="shared" si="234"/>
        <v/>
      </c>
      <c r="LMU82" s="123" t="str">
        <f t="shared" si="234"/>
        <v/>
      </c>
      <c r="LMV82" s="123" t="str">
        <f t="shared" si="234"/>
        <v/>
      </c>
      <c r="LMW82" s="123" t="str">
        <f t="shared" si="234"/>
        <v/>
      </c>
      <c r="LMX82" s="123" t="str">
        <f t="shared" si="234"/>
        <v/>
      </c>
      <c r="LMY82" s="123" t="str">
        <f t="shared" si="234"/>
        <v/>
      </c>
      <c r="LMZ82" s="123" t="str">
        <f t="shared" si="234"/>
        <v/>
      </c>
      <c r="LNA82" s="123" t="str">
        <f t="shared" si="234"/>
        <v/>
      </c>
      <c r="LNB82" s="123" t="str">
        <f t="shared" si="234"/>
        <v/>
      </c>
      <c r="LNC82" s="123" t="str">
        <f t="shared" si="234"/>
        <v/>
      </c>
      <c r="LND82" s="123" t="str">
        <f t="shared" si="234"/>
        <v/>
      </c>
      <c r="LNE82" s="123" t="str">
        <f t="shared" si="234"/>
        <v/>
      </c>
      <c r="LNF82" s="123" t="str">
        <f t="shared" si="234"/>
        <v/>
      </c>
      <c r="LNG82" s="123" t="str">
        <f t="shared" si="234"/>
        <v/>
      </c>
      <c r="LNH82" s="123" t="str">
        <f t="shared" si="234"/>
        <v/>
      </c>
      <c r="LNI82" s="123" t="str">
        <f t="shared" si="234"/>
        <v/>
      </c>
      <c r="LNJ82" s="123" t="str">
        <f t="shared" si="234"/>
        <v/>
      </c>
      <c r="LNK82" s="123" t="str">
        <f t="shared" si="234"/>
        <v/>
      </c>
      <c r="LNL82" s="123" t="str">
        <f t="shared" si="234"/>
        <v/>
      </c>
      <c r="LNM82" s="123" t="str">
        <f t="shared" si="234"/>
        <v/>
      </c>
      <c r="LNN82" s="123" t="str">
        <f t="shared" si="234"/>
        <v/>
      </c>
      <c r="LNO82" s="123" t="str">
        <f t="shared" si="234"/>
        <v/>
      </c>
      <c r="LNP82" s="123" t="str">
        <f t="shared" si="234"/>
        <v/>
      </c>
      <c r="LNQ82" s="123" t="str">
        <f t="shared" si="234"/>
        <v/>
      </c>
      <c r="LNR82" s="123" t="str">
        <f t="shared" si="234"/>
        <v/>
      </c>
      <c r="LNS82" s="123" t="str">
        <f t="shared" si="234"/>
        <v/>
      </c>
      <c r="LNT82" s="123" t="str">
        <f t="shared" si="234"/>
        <v/>
      </c>
      <c r="LNU82" s="123" t="str">
        <f t="shared" si="234"/>
        <v/>
      </c>
      <c r="LNV82" s="123" t="str">
        <f t="shared" si="234"/>
        <v/>
      </c>
      <c r="LNW82" s="123" t="str">
        <f t="shared" si="234"/>
        <v/>
      </c>
      <c r="LNX82" s="123" t="str">
        <f t="shared" si="234"/>
        <v/>
      </c>
      <c r="LNY82" s="123" t="str">
        <f t="shared" si="234"/>
        <v/>
      </c>
      <c r="LNZ82" s="123" t="str">
        <f t="shared" si="234"/>
        <v/>
      </c>
      <c r="LOA82" s="123" t="str">
        <f t="shared" si="234"/>
        <v/>
      </c>
      <c r="LOB82" s="123" t="str">
        <f t="shared" si="234"/>
        <v/>
      </c>
      <c r="LOC82" s="123" t="str">
        <f t="shared" si="234"/>
        <v/>
      </c>
      <c r="LOD82" s="123" t="str">
        <f t="shared" si="234"/>
        <v/>
      </c>
      <c r="LOE82" s="123" t="str">
        <f t="shared" si="234"/>
        <v/>
      </c>
      <c r="LOF82" s="123" t="str">
        <f t="shared" si="234"/>
        <v/>
      </c>
      <c r="LOG82" s="123" t="str">
        <f t="shared" si="234"/>
        <v/>
      </c>
      <c r="LOH82" s="123" t="str">
        <f t="shared" si="234"/>
        <v/>
      </c>
      <c r="LOI82" s="123" t="str">
        <f t="shared" si="234"/>
        <v/>
      </c>
      <c r="LOJ82" s="123" t="str">
        <f t="shared" si="234"/>
        <v/>
      </c>
      <c r="LOK82" s="123" t="str">
        <f t="shared" si="234"/>
        <v/>
      </c>
      <c r="LOL82" s="123" t="str">
        <f t="shared" si="234"/>
        <v/>
      </c>
      <c r="LOM82" s="123" t="str">
        <f t="shared" ref="LOM82:LQX82" si="235">IF(ISNUMBER(outYear),LOM50+LOM56+LOM62+LOM79,"")</f>
        <v/>
      </c>
      <c r="LON82" s="123" t="str">
        <f t="shared" si="235"/>
        <v/>
      </c>
      <c r="LOO82" s="123" t="str">
        <f t="shared" si="235"/>
        <v/>
      </c>
      <c r="LOP82" s="123" t="str">
        <f t="shared" si="235"/>
        <v/>
      </c>
      <c r="LOQ82" s="123" t="str">
        <f t="shared" si="235"/>
        <v/>
      </c>
      <c r="LOR82" s="123" t="str">
        <f t="shared" si="235"/>
        <v/>
      </c>
      <c r="LOS82" s="123" t="str">
        <f t="shared" si="235"/>
        <v/>
      </c>
      <c r="LOT82" s="123" t="str">
        <f t="shared" si="235"/>
        <v/>
      </c>
      <c r="LOU82" s="123" t="str">
        <f t="shared" si="235"/>
        <v/>
      </c>
      <c r="LOV82" s="123" t="str">
        <f t="shared" si="235"/>
        <v/>
      </c>
      <c r="LOW82" s="123" t="str">
        <f t="shared" si="235"/>
        <v/>
      </c>
      <c r="LOX82" s="123" t="str">
        <f t="shared" si="235"/>
        <v/>
      </c>
      <c r="LOY82" s="123" t="str">
        <f t="shared" si="235"/>
        <v/>
      </c>
      <c r="LOZ82" s="123" t="str">
        <f t="shared" si="235"/>
        <v/>
      </c>
      <c r="LPA82" s="123" t="str">
        <f t="shared" si="235"/>
        <v/>
      </c>
      <c r="LPB82" s="123" t="str">
        <f t="shared" si="235"/>
        <v/>
      </c>
      <c r="LPC82" s="123" t="str">
        <f t="shared" si="235"/>
        <v/>
      </c>
      <c r="LPD82" s="123" t="str">
        <f t="shared" si="235"/>
        <v/>
      </c>
      <c r="LPE82" s="123" t="str">
        <f t="shared" si="235"/>
        <v/>
      </c>
      <c r="LPF82" s="123" t="str">
        <f t="shared" si="235"/>
        <v/>
      </c>
      <c r="LPG82" s="123" t="str">
        <f t="shared" si="235"/>
        <v/>
      </c>
      <c r="LPH82" s="123" t="str">
        <f t="shared" si="235"/>
        <v/>
      </c>
      <c r="LPI82" s="123" t="str">
        <f t="shared" si="235"/>
        <v/>
      </c>
      <c r="LPJ82" s="123" t="str">
        <f t="shared" si="235"/>
        <v/>
      </c>
      <c r="LPK82" s="123" t="str">
        <f t="shared" si="235"/>
        <v/>
      </c>
      <c r="LPL82" s="123" t="str">
        <f t="shared" si="235"/>
        <v/>
      </c>
      <c r="LPM82" s="123" t="str">
        <f t="shared" si="235"/>
        <v/>
      </c>
      <c r="LPN82" s="123" t="str">
        <f t="shared" si="235"/>
        <v/>
      </c>
      <c r="LPO82" s="123" t="str">
        <f t="shared" si="235"/>
        <v/>
      </c>
      <c r="LPP82" s="123" t="str">
        <f t="shared" si="235"/>
        <v/>
      </c>
      <c r="LPQ82" s="123" t="str">
        <f t="shared" si="235"/>
        <v/>
      </c>
      <c r="LPR82" s="123" t="str">
        <f t="shared" si="235"/>
        <v/>
      </c>
      <c r="LPS82" s="123" t="str">
        <f t="shared" si="235"/>
        <v/>
      </c>
      <c r="LPT82" s="123" t="str">
        <f t="shared" si="235"/>
        <v/>
      </c>
      <c r="LPU82" s="123" t="str">
        <f t="shared" si="235"/>
        <v/>
      </c>
      <c r="LPV82" s="123" t="str">
        <f t="shared" si="235"/>
        <v/>
      </c>
      <c r="LPW82" s="123" t="str">
        <f t="shared" si="235"/>
        <v/>
      </c>
      <c r="LPX82" s="123" t="str">
        <f t="shared" si="235"/>
        <v/>
      </c>
      <c r="LPY82" s="123" t="str">
        <f t="shared" si="235"/>
        <v/>
      </c>
      <c r="LPZ82" s="123" t="str">
        <f t="shared" si="235"/>
        <v/>
      </c>
      <c r="LQA82" s="123" t="str">
        <f t="shared" si="235"/>
        <v/>
      </c>
      <c r="LQB82" s="123" t="str">
        <f t="shared" si="235"/>
        <v/>
      </c>
      <c r="LQC82" s="123" t="str">
        <f t="shared" si="235"/>
        <v/>
      </c>
      <c r="LQD82" s="123" t="str">
        <f t="shared" si="235"/>
        <v/>
      </c>
      <c r="LQE82" s="123" t="str">
        <f t="shared" si="235"/>
        <v/>
      </c>
      <c r="LQF82" s="123" t="str">
        <f t="shared" si="235"/>
        <v/>
      </c>
      <c r="LQG82" s="123" t="str">
        <f t="shared" si="235"/>
        <v/>
      </c>
      <c r="LQH82" s="123" t="str">
        <f t="shared" si="235"/>
        <v/>
      </c>
      <c r="LQI82" s="123" t="str">
        <f t="shared" si="235"/>
        <v/>
      </c>
      <c r="LQJ82" s="123" t="str">
        <f t="shared" si="235"/>
        <v/>
      </c>
      <c r="LQK82" s="123" t="str">
        <f t="shared" si="235"/>
        <v/>
      </c>
      <c r="LQL82" s="123" t="str">
        <f t="shared" si="235"/>
        <v/>
      </c>
      <c r="LQM82" s="123" t="str">
        <f t="shared" si="235"/>
        <v/>
      </c>
      <c r="LQN82" s="123" t="str">
        <f t="shared" si="235"/>
        <v/>
      </c>
      <c r="LQO82" s="123" t="str">
        <f t="shared" si="235"/>
        <v/>
      </c>
      <c r="LQP82" s="123" t="str">
        <f t="shared" si="235"/>
        <v/>
      </c>
      <c r="LQQ82" s="123" t="str">
        <f t="shared" si="235"/>
        <v/>
      </c>
      <c r="LQR82" s="123" t="str">
        <f t="shared" si="235"/>
        <v/>
      </c>
      <c r="LQS82" s="123" t="str">
        <f t="shared" si="235"/>
        <v/>
      </c>
      <c r="LQT82" s="123" t="str">
        <f t="shared" si="235"/>
        <v/>
      </c>
      <c r="LQU82" s="123" t="str">
        <f t="shared" si="235"/>
        <v/>
      </c>
      <c r="LQV82" s="123" t="str">
        <f t="shared" si="235"/>
        <v/>
      </c>
      <c r="LQW82" s="123" t="str">
        <f t="shared" si="235"/>
        <v/>
      </c>
      <c r="LQX82" s="123" t="str">
        <f t="shared" si="235"/>
        <v/>
      </c>
      <c r="LQY82" s="123" t="str">
        <f t="shared" ref="LQY82:LTJ82" si="236">IF(ISNUMBER(outYear),LQY50+LQY56+LQY62+LQY79,"")</f>
        <v/>
      </c>
      <c r="LQZ82" s="123" t="str">
        <f t="shared" si="236"/>
        <v/>
      </c>
      <c r="LRA82" s="123" t="str">
        <f t="shared" si="236"/>
        <v/>
      </c>
      <c r="LRB82" s="123" t="str">
        <f t="shared" si="236"/>
        <v/>
      </c>
      <c r="LRC82" s="123" t="str">
        <f t="shared" si="236"/>
        <v/>
      </c>
      <c r="LRD82" s="123" t="str">
        <f t="shared" si="236"/>
        <v/>
      </c>
      <c r="LRE82" s="123" t="str">
        <f t="shared" si="236"/>
        <v/>
      </c>
      <c r="LRF82" s="123" t="str">
        <f t="shared" si="236"/>
        <v/>
      </c>
      <c r="LRG82" s="123" t="str">
        <f t="shared" si="236"/>
        <v/>
      </c>
      <c r="LRH82" s="123" t="str">
        <f t="shared" si="236"/>
        <v/>
      </c>
      <c r="LRI82" s="123" t="str">
        <f t="shared" si="236"/>
        <v/>
      </c>
      <c r="LRJ82" s="123" t="str">
        <f t="shared" si="236"/>
        <v/>
      </c>
      <c r="LRK82" s="123" t="str">
        <f t="shared" si="236"/>
        <v/>
      </c>
      <c r="LRL82" s="123" t="str">
        <f t="shared" si="236"/>
        <v/>
      </c>
      <c r="LRM82" s="123" t="str">
        <f t="shared" si="236"/>
        <v/>
      </c>
      <c r="LRN82" s="123" t="str">
        <f t="shared" si="236"/>
        <v/>
      </c>
      <c r="LRO82" s="123" t="str">
        <f t="shared" si="236"/>
        <v/>
      </c>
      <c r="LRP82" s="123" t="str">
        <f t="shared" si="236"/>
        <v/>
      </c>
      <c r="LRQ82" s="123" t="str">
        <f t="shared" si="236"/>
        <v/>
      </c>
      <c r="LRR82" s="123" t="str">
        <f t="shared" si="236"/>
        <v/>
      </c>
      <c r="LRS82" s="123" t="str">
        <f t="shared" si="236"/>
        <v/>
      </c>
      <c r="LRT82" s="123" t="str">
        <f t="shared" si="236"/>
        <v/>
      </c>
      <c r="LRU82" s="123" t="str">
        <f t="shared" si="236"/>
        <v/>
      </c>
      <c r="LRV82" s="123" t="str">
        <f t="shared" si="236"/>
        <v/>
      </c>
      <c r="LRW82" s="123" t="str">
        <f t="shared" si="236"/>
        <v/>
      </c>
      <c r="LRX82" s="123" t="str">
        <f t="shared" si="236"/>
        <v/>
      </c>
      <c r="LRY82" s="123" t="str">
        <f t="shared" si="236"/>
        <v/>
      </c>
      <c r="LRZ82" s="123" t="str">
        <f t="shared" si="236"/>
        <v/>
      </c>
      <c r="LSA82" s="123" t="str">
        <f t="shared" si="236"/>
        <v/>
      </c>
      <c r="LSB82" s="123" t="str">
        <f t="shared" si="236"/>
        <v/>
      </c>
      <c r="LSC82" s="123" t="str">
        <f t="shared" si="236"/>
        <v/>
      </c>
      <c r="LSD82" s="123" t="str">
        <f t="shared" si="236"/>
        <v/>
      </c>
      <c r="LSE82" s="123" t="str">
        <f t="shared" si="236"/>
        <v/>
      </c>
      <c r="LSF82" s="123" t="str">
        <f t="shared" si="236"/>
        <v/>
      </c>
      <c r="LSG82" s="123" t="str">
        <f t="shared" si="236"/>
        <v/>
      </c>
      <c r="LSH82" s="123" t="str">
        <f t="shared" si="236"/>
        <v/>
      </c>
      <c r="LSI82" s="123" t="str">
        <f t="shared" si="236"/>
        <v/>
      </c>
      <c r="LSJ82" s="123" t="str">
        <f t="shared" si="236"/>
        <v/>
      </c>
      <c r="LSK82" s="123" t="str">
        <f t="shared" si="236"/>
        <v/>
      </c>
      <c r="LSL82" s="123" t="str">
        <f t="shared" si="236"/>
        <v/>
      </c>
      <c r="LSM82" s="123" t="str">
        <f t="shared" si="236"/>
        <v/>
      </c>
      <c r="LSN82" s="123" t="str">
        <f t="shared" si="236"/>
        <v/>
      </c>
      <c r="LSO82" s="123" t="str">
        <f t="shared" si="236"/>
        <v/>
      </c>
      <c r="LSP82" s="123" t="str">
        <f t="shared" si="236"/>
        <v/>
      </c>
      <c r="LSQ82" s="123" t="str">
        <f t="shared" si="236"/>
        <v/>
      </c>
      <c r="LSR82" s="123" t="str">
        <f t="shared" si="236"/>
        <v/>
      </c>
      <c r="LSS82" s="123" t="str">
        <f t="shared" si="236"/>
        <v/>
      </c>
      <c r="LST82" s="123" t="str">
        <f t="shared" si="236"/>
        <v/>
      </c>
      <c r="LSU82" s="123" t="str">
        <f t="shared" si="236"/>
        <v/>
      </c>
      <c r="LSV82" s="123" t="str">
        <f t="shared" si="236"/>
        <v/>
      </c>
      <c r="LSW82" s="123" t="str">
        <f t="shared" si="236"/>
        <v/>
      </c>
      <c r="LSX82" s="123" t="str">
        <f t="shared" si="236"/>
        <v/>
      </c>
      <c r="LSY82" s="123" t="str">
        <f t="shared" si="236"/>
        <v/>
      </c>
      <c r="LSZ82" s="123" t="str">
        <f t="shared" si="236"/>
        <v/>
      </c>
      <c r="LTA82" s="123" t="str">
        <f t="shared" si="236"/>
        <v/>
      </c>
      <c r="LTB82" s="123" t="str">
        <f t="shared" si="236"/>
        <v/>
      </c>
      <c r="LTC82" s="123" t="str">
        <f t="shared" si="236"/>
        <v/>
      </c>
      <c r="LTD82" s="123" t="str">
        <f t="shared" si="236"/>
        <v/>
      </c>
      <c r="LTE82" s="123" t="str">
        <f t="shared" si="236"/>
        <v/>
      </c>
      <c r="LTF82" s="123" t="str">
        <f t="shared" si="236"/>
        <v/>
      </c>
      <c r="LTG82" s="123" t="str">
        <f t="shared" si="236"/>
        <v/>
      </c>
      <c r="LTH82" s="123" t="str">
        <f t="shared" si="236"/>
        <v/>
      </c>
      <c r="LTI82" s="123" t="str">
        <f t="shared" si="236"/>
        <v/>
      </c>
      <c r="LTJ82" s="123" t="str">
        <f t="shared" si="236"/>
        <v/>
      </c>
      <c r="LTK82" s="123" t="str">
        <f t="shared" ref="LTK82:LVV82" si="237">IF(ISNUMBER(outYear),LTK50+LTK56+LTK62+LTK79,"")</f>
        <v/>
      </c>
      <c r="LTL82" s="123" t="str">
        <f t="shared" si="237"/>
        <v/>
      </c>
      <c r="LTM82" s="123" t="str">
        <f t="shared" si="237"/>
        <v/>
      </c>
      <c r="LTN82" s="123" t="str">
        <f t="shared" si="237"/>
        <v/>
      </c>
      <c r="LTO82" s="123" t="str">
        <f t="shared" si="237"/>
        <v/>
      </c>
      <c r="LTP82" s="123" t="str">
        <f t="shared" si="237"/>
        <v/>
      </c>
      <c r="LTQ82" s="123" t="str">
        <f t="shared" si="237"/>
        <v/>
      </c>
      <c r="LTR82" s="123" t="str">
        <f t="shared" si="237"/>
        <v/>
      </c>
      <c r="LTS82" s="123" t="str">
        <f t="shared" si="237"/>
        <v/>
      </c>
      <c r="LTT82" s="123" t="str">
        <f t="shared" si="237"/>
        <v/>
      </c>
      <c r="LTU82" s="123" t="str">
        <f t="shared" si="237"/>
        <v/>
      </c>
      <c r="LTV82" s="123" t="str">
        <f t="shared" si="237"/>
        <v/>
      </c>
      <c r="LTW82" s="123" t="str">
        <f t="shared" si="237"/>
        <v/>
      </c>
      <c r="LTX82" s="123" t="str">
        <f t="shared" si="237"/>
        <v/>
      </c>
      <c r="LTY82" s="123" t="str">
        <f t="shared" si="237"/>
        <v/>
      </c>
      <c r="LTZ82" s="123" t="str">
        <f t="shared" si="237"/>
        <v/>
      </c>
      <c r="LUA82" s="123" t="str">
        <f t="shared" si="237"/>
        <v/>
      </c>
      <c r="LUB82" s="123" t="str">
        <f t="shared" si="237"/>
        <v/>
      </c>
      <c r="LUC82" s="123" t="str">
        <f t="shared" si="237"/>
        <v/>
      </c>
      <c r="LUD82" s="123" t="str">
        <f t="shared" si="237"/>
        <v/>
      </c>
      <c r="LUE82" s="123" t="str">
        <f t="shared" si="237"/>
        <v/>
      </c>
      <c r="LUF82" s="123" t="str">
        <f t="shared" si="237"/>
        <v/>
      </c>
      <c r="LUG82" s="123" t="str">
        <f t="shared" si="237"/>
        <v/>
      </c>
      <c r="LUH82" s="123" t="str">
        <f t="shared" si="237"/>
        <v/>
      </c>
      <c r="LUI82" s="123" t="str">
        <f t="shared" si="237"/>
        <v/>
      </c>
      <c r="LUJ82" s="123" t="str">
        <f t="shared" si="237"/>
        <v/>
      </c>
      <c r="LUK82" s="123" t="str">
        <f t="shared" si="237"/>
        <v/>
      </c>
      <c r="LUL82" s="123" t="str">
        <f t="shared" si="237"/>
        <v/>
      </c>
      <c r="LUM82" s="123" t="str">
        <f t="shared" si="237"/>
        <v/>
      </c>
      <c r="LUN82" s="123" t="str">
        <f t="shared" si="237"/>
        <v/>
      </c>
      <c r="LUO82" s="123" t="str">
        <f t="shared" si="237"/>
        <v/>
      </c>
      <c r="LUP82" s="123" t="str">
        <f t="shared" si="237"/>
        <v/>
      </c>
      <c r="LUQ82" s="123" t="str">
        <f t="shared" si="237"/>
        <v/>
      </c>
      <c r="LUR82" s="123" t="str">
        <f t="shared" si="237"/>
        <v/>
      </c>
      <c r="LUS82" s="123" t="str">
        <f t="shared" si="237"/>
        <v/>
      </c>
      <c r="LUT82" s="123" t="str">
        <f t="shared" si="237"/>
        <v/>
      </c>
      <c r="LUU82" s="123" t="str">
        <f t="shared" si="237"/>
        <v/>
      </c>
      <c r="LUV82" s="123" t="str">
        <f t="shared" si="237"/>
        <v/>
      </c>
      <c r="LUW82" s="123" t="str">
        <f t="shared" si="237"/>
        <v/>
      </c>
      <c r="LUX82" s="123" t="str">
        <f t="shared" si="237"/>
        <v/>
      </c>
      <c r="LUY82" s="123" t="str">
        <f t="shared" si="237"/>
        <v/>
      </c>
      <c r="LUZ82" s="123" t="str">
        <f t="shared" si="237"/>
        <v/>
      </c>
      <c r="LVA82" s="123" t="str">
        <f t="shared" si="237"/>
        <v/>
      </c>
      <c r="LVB82" s="123" t="str">
        <f t="shared" si="237"/>
        <v/>
      </c>
      <c r="LVC82" s="123" t="str">
        <f t="shared" si="237"/>
        <v/>
      </c>
      <c r="LVD82" s="123" t="str">
        <f t="shared" si="237"/>
        <v/>
      </c>
      <c r="LVE82" s="123" t="str">
        <f t="shared" si="237"/>
        <v/>
      </c>
      <c r="LVF82" s="123" t="str">
        <f t="shared" si="237"/>
        <v/>
      </c>
      <c r="LVG82" s="123" t="str">
        <f t="shared" si="237"/>
        <v/>
      </c>
      <c r="LVH82" s="123" t="str">
        <f t="shared" si="237"/>
        <v/>
      </c>
      <c r="LVI82" s="123" t="str">
        <f t="shared" si="237"/>
        <v/>
      </c>
      <c r="LVJ82" s="123" t="str">
        <f t="shared" si="237"/>
        <v/>
      </c>
      <c r="LVK82" s="123" t="str">
        <f t="shared" si="237"/>
        <v/>
      </c>
      <c r="LVL82" s="123" t="str">
        <f t="shared" si="237"/>
        <v/>
      </c>
      <c r="LVM82" s="123" t="str">
        <f t="shared" si="237"/>
        <v/>
      </c>
      <c r="LVN82" s="123" t="str">
        <f t="shared" si="237"/>
        <v/>
      </c>
      <c r="LVO82" s="123" t="str">
        <f t="shared" si="237"/>
        <v/>
      </c>
      <c r="LVP82" s="123" t="str">
        <f t="shared" si="237"/>
        <v/>
      </c>
      <c r="LVQ82" s="123" t="str">
        <f t="shared" si="237"/>
        <v/>
      </c>
      <c r="LVR82" s="123" t="str">
        <f t="shared" si="237"/>
        <v/>
      </c>
      <c r="LVS82" s="123" t="str">
        <f t="shared" si="237"/>
        <v/>
      </c>
      <c r="LVT82" s="123" t="str">
        <f t="shared" si="237"/>
        <v/>
      </c>
      <c r="LVU82" s="123" t="str">
        <f t="shared" si="237"/>
        <v/>
      </c>
      <c r="LVV82" s="123" t="str">
        <f t="shared" si="237"/>
        <v/>
      </c>
      <c r="LVW82" s="123" t="str">
        <f t="shared" ref="LVW82:LYH82" si="238">IF(ISNUMBER(outYear),LVW50+LVW56+LVW62+LVW79,"")</f>
        <v/>
      </c>
      <c r="LVX82" s="123" t="str">
        <f t="shared" si="238"/>
        <v/>
      </c>
      <c r="LVY82" s="123" t="str">
        <f t="shared" si="238"/>
        <v/>
      </c>
      <c r="LVZ82" s="123" t="str">
        <f t="shared" si="238"/>
        <v/>
      </c>
      <c r="LWA82" s="123" t="str">
        <f t="shared" si="238"/>
        <v/>
      </c>
      <c r="LWB82" s="123" t="str">
        <f t="shared" si="238"/>
        <v/>
      </c>
      <c r="LWC82" s="123" t="str">
        <f t="shared" si="238"/>
        <v/>
      </c>
      <c r="LWD82" s="123" t="str">
        <f t="shared" si="238"/>
        <v/>
      </c>
      <c r="LWE82" s="123" t="str">
        <f t="shared" si="238"/>
        <v/>
      </c>
      <c r="LWF82" s="123" t="str">
        <f t="shared" si="238"/>
        <v/>
      </c>
      <c r="LWG82" s="123" t="str">
        <f t="shared" si="238"/>
        <v/>
      </c>
      <c r="LWH82" s="123" t="str">
        <f t="shared" si="238"/>
        <v/>
      </c>
      <c r="LWI82" s="123" t="str">
        <f t="shared" si="238"/>
        <v/>
      </c>
      <c r="LWJ82" s="123" t="str">
        <f t="shared" si="238"/>
        <v/>
      </c>
      <c r="LWK82" s="123" t="str">
        <f t="shared" si="238"/>
        <v/>
      </c>
      <c r="LWL82" s="123" t="str">
        <f t="shared" si="238"/>
        <v/>
      </c>
      <c r="LWM82" s="123" t="str">
        <f t="shared" si="238"/>
        <v/>
      </c>
      <c r="LWN82" s="123" t="str">
        <f t="shared" si="238"/>
        <v/>
      </c>
      <c r="LWO82" s="123" t="str">
        <f t="shared" si="238"/>
        <v/>
      </c>
      <c r="LWP82" s="123" t="str">
        <f t="shared" si="238"/>
        <v/>
      </c>
      <c r="LWQ82" s="123" t="str">
        <f t="shared" si="238"/>
        <v/>
      </c>
      <c r="LWR82" s="123" t="str">
        <f t="shared" si="238"/>
        <v/>
      </c>
      <c r="LWS82" s="123" t="str">
        <f t="shared" si="238"/>
        <v/>
      </c>
      <c r="LWT82" s="123" t="str">
        <f t="shared" si="238"/>
        <v/>
      </c>
      <c r="LWU82" s="123" t="str">
        <f t="shared" si="238"/>
        <v/>
      </c>
      <c r="LWV82" s="123" t="str">
        <f t="shared" si="238"/>
        <v/>
      </c>
      <c r="LWW82" s="123" t="str">
        <f t="shared" si="238"/>
        <v/>
      </c>
      <c r="LWX82" s="123" t="str">
        <f t="shared" si="238"/>
        <v/>
      </c>
      <c r="LWY82" s="123" t="str">
        <f t="shared" si="238"/>
        <v/>
      </c>
      <c r="LWZ82" s="123" t="str">
        <f t="shared" si="238"/>
        <v/>
      </c>
      <c r="LXA82" s="123" t="str">
        <f t="shared" si="238"/>
        <v/>
      </c>
      <c r="LXB82" s="123" t="str">
        <f t="shared" si="238"/>
        <v/>
      </c>
      <c r="LXC82" s="123" t="str">
        <f t="shared" si="238"/>
        <v/>
      </c>
      <c r="LXD82" s="123" t="str">
        <f t="shared" si="238"/>
        <v/>
      </c>
      <c r="LXE82" s="123" t="str">
        <f t="shared" si="238"/>
        <v/>
      </c>
      <c r="LXF82" s="123" t="str">
        <f t="shared" si="238"/>
        <v/>
      </c>
      <c r="LXG82" s="123" t="str">
        <f t="shared" si="238"/>
        <v/>
      </c>
      <c r="LXH82" s="123" t="str">
        <f t="shared" si="238"/>
        <v/>
      </c>
      <c r="LXI82" s="123" t="str">
        <f t="shared" si="238"/>
        <v/>
      </c>
      <c r="LXJ82" s="123" t="str">
        <f t="shared" si="238"/>
        <v/>
      </c>
      <c r="LXK82" s="123" t="str">
        <f t="shared" si="238"/>
        <v/>
      </c>
      <c r="LXL82" s="123" t="str">
        <f t="shared" si="238"/>
        <v/>
      </c>
      <c r="LXM82" s="123" t="str">
        <f t="shared" si="238"/>
        <v/>
      </c>
      <c r="LXN82" s="123" t="str">
        <f t="shared" si="238"/>
        <v/>
      </c>
      <c r="LXO82" s="123" t="str">
        <f t="shared" si="238"/>
        <v/>
      </c>
      <c r="LXP82" s="123" t="str">
        <f t="shared" si="238"/>
        <v/>
      </c>
      <c r="LXQ82" s="123" t="str">
        <f t="shared" si="238"/>
        <v/>
      </c>
      <c r="LXR82" s="123" t="str">
        <f t="shared" si="238"/>
        <v/>
      </c>
      <c r="LXS82" s="123" t="str">
        <f t="shared" si="238"/>
        <v/>
      </c>
      <c r="LXT82" s="123" t="str">
        <f t="shared" si="238"/>
        <v/>
      </c>
      <c r="LXU82" s="123" t="str">
        <f t="shared" si="238"/>
        <v/>
      </c>
      <c r="LXV82" s="123" t="str">
        <f t="shared" si="238"/>
        <v/>
      </c>
      <c r="LXW82" s="123" t="str">
        <f t="shared" si="238"/>
        <v/>
      </c>
      <c r="LXX82" s="123" t="str">
        <f t="shared" si="238"/>
        <v/>
      </c>
      <c r="LXY82" s="123" t="str">
        <f t="shared" si="238"/>
        <v/>
      </c>
      <c r="LXZ82" s="123" t="str">
        <f t="shared" si="238"/>
        <v/>
      </c>
      <c r="LYA82" s="123" t="str">
        <f t="shared" si="238"/>
        <v/>
      </c>
      <c r="LYB82" s="123" t="str">
        <f t="shared" si="238"/>
        <v/>
      </c>
      <c r="LYC82" s="123" t="str">
        <f t="shared" si="238"/>
        <v/>
      </c>
      <c r="LYD82" s="123" t="str">
        <f t="shared" si="238"/>
        <v/>
      </c>
      <c r="LYE82" s="123" t="str">
        <f t="shared" si="238"/>
        <v/>
      </c>
      <c r="LYF82" s="123" t="str">
        <f t="shared" si="238"/>
        <v/>
      </c>
      <c r="LYG82" s="123" t="str">
        <f t="shared" si="238"/>
        <v/>
      </c>
      <c r="LYH82" s="123" t="str">
        <f t="shared" si="238"/>
        <v/>
      </c>
      <c r="LYI82" s="123" t="str">
        <f t="shared" ref="LYI82:MAT82" si="239">IF(ISNUMBER(outYear),LYI50+LYI56+LYI62+LYI79,"")</f>
        <v/>
      </c>
      <c r="LYJ82" s="123" t="str">
        <f t="shared" si="239"/>
        <v/>
      </c>
      <c r="LYK82" s="123" t="str">
        <f t="shared" si="239"/>
        <v/>
      </c>
      <c r="LYL82" s="123" t="str">
        <f t="shared" si="239"/>
        <v/>
      </c>
      <c r="LYM82" s="123" t="str">
        <f t="shared" si="239"/>
        <v/>
      </c>
      <c r="LYN82" s="123" t="str">
        <f t="shared" si="239"/>
        <v/>
      </c>
      <c r="LYO82" s="123" t="str">
        <f t="shared" si="239"/>
        <v/>
      </c>
      <c r="LYP82" s="123" t="str">
        <f t="shared" si="239"/>
        <v/>
      </c>
      <c r="LYQ82" s="123" t="str">
        <f t="shared" si="239"/>
        <v/>
      </c>
      <c r="LYR82" s="123" t="str">
        <f t="shared" si="239"/>
        <v/>
      </c>
      <c r="LYS82" s="123" t="str">
        <f t="shared" si="239"/>
        <v/>
      </c>
      <c r="LYT82" s="123" t="str">
        <f t="shared" si="239"/>
        <v/>
      </c>
      <c r="LYU82" s="123" t="str">
        <f t="shared" si="239"/>
        <v/>
      </c>
      <c r="LYV82" s="123" t="str">
        <f t="shared" si="239"/>
        <v/>
      </c>
      <c r="LYW82" s="123" t="str">
        <f t="shared" si="239"/>
        <v/>
      </c>
      <c r="LYX82" s="123" t="str">
        <f t="shared" si="239"/>
        <v/>
      </c>
      <c r="LYY82" s="123" t="str">
        <f t="shared" si="239"/>
        <v/>
      </c>
      <c r="LYZ82" s="123" t="str">
        <f t="shared" si="239"/>
        <v/>
      </c>
      <c r="LZA82" s="123" t="str">
        <f t="shared" si="239"/>
        <v/>
      </c>
      <c r="LZB82" s="123" t="str">
        <f t="shared" si="239"/>
        <v/>
      </c>
      <c r="LZC82" s="123" t="str">
        <f t="shared" si="239"/>
        <v/>
      </c>
      <c r="LZD82" s="123" t="str">
        <f t="shared" si="239"/>
        <v/>
      </c>
      <c r="LZE82" s="123" t="str">
        <f t="shared" si="239"/>
        <v/>
      </c>
      <c r="LZF82" s="123" t="str">
        <f t="shared" si="239"/>
        <v/>
      </c>
      <c r="LZG82" s="123" t="str">
        <f t="shared" si="239"/>
        <v/>
      </c>
      <c r="LZH82" s="123" t="str">
        <f t="shared" si="239"/>
        <v/>
      </c>
      <c r="LZI82" s="123" t="str">
        <f t="shared" si="239"/>
        <v/>
      </c>
      <c r="LZJ82" s="123" t="str">
        <f t="shared" si="239"/>
        <v/>
      </c>
      <c r="LZK82" s="123" t="str">
        <f t="shared" si="239"/>
        <v/>
      </c>
      <c r="LZL82" s="123" t="str">
        <f t="shared" si="239"/>
        <v/>
      </c>
      <c r="LZM82" s="123" t="str">
        <f t="shared" si="239"/>
        <v/>
      </c>
      <c r="LZN82" s="123" t="str">
        <f t="shared" si="239"/>
        <v/>
      </c>
      <c r="LZO82" s="123" t="str">
        <f t="shared" si="239"/>
        <v/>
      </c>
      <c r="LZP82" s="123" t="str">
        <f t="shared" si="239"/>
        <v/>
      </c>
      <c r="LZQ82" s="123" t="str">
        <f t="shared" si="239"/>
        <v/>
      </c>
      <c r="LZR82" s="123" t="str">
        <f t="shared" si="239"/>
        <v/>
      </c>
      <c r="LZS82" s="123" t="str">
        <f t="shared" si="239"/>
        <v/>
      </c>
      <c r="LZT82" s="123" t="str">
        <f t="shared" si="239"/>
        <v/>
      </c>
      <c r="LZU82" s="123" t="str">
        <f t="shared" si="239"/>
        <v/>
      </c>
      <c r="LZV82" s="123" t="str">
        <f t="shared" si="239"/>
        <v/>
      </c>
      <c r="LZW82" s="123" t="str">
        <f t="shared" si="239"/>
        <v/>
      </c>
      <c r="LZX82" s="123" t="str">
        <f t="shared" si="239"/>
        <v/>
      </c>
      <c r="LZY82" s="123" t="str">
        <f t="shared" si="239"/>
        <v/>
      </c>
      <c r="LZZ82" s="123" t="str">
        <f t="shared" si="239"/>
        <v/>
      </c>
      <c r="MAA82" s="123" t="str">
        <f t="shared" si="239"/>
        <v/>
      </c>
      <c r="MAB82" s="123" t="str">
        <f t="shared" si="239"/>
        <v/>
      </c>
      <c r="MAC82" s="123" t="str">
        <f t="shared" si="239"/>
        <v/>
      </c>
      <c r="MAD82" s="123" t="str">
        <f t="shared" si="239"/>
        <v/>
      </c>
      <c r="MAE82" s="123" t="str">
        <f t="shared" si="239"/>
        <v/>
      </c>
      <c r="MAF82" s="123" t="str">
        <f t="shared" si="239"/>
        <v/>
      </c>
      <c r="MAG82" s="123" t="str">
        <f t="shared" si="239"/>
        <v/>
      </c>
      <c r="MAH82" s="123" t="str">
        <f t="shared" si="239"/>
        <v/>
      </c>
      <c r="MAI82" s="123" t="str">
        <f t="shared" si="239"/>
        <v/>
      </c>
      <c r="MAJ82" s="123" t="str">
        <f t="shared" si="239"/>
        <v/>
      </c>
      <c r="MAK82" s="123" t="str">
        <f t="shared" si="239"/>
        <v/>
      </c>
      <c r="MAL82" s="123" t="str">
        <f t="shared" si="239"/>
        <v/>
      </c>
      <c r="MAM82" s="123" t="str">
        <f t="shared" si="239"/>
        <v/>
      </c>
      <c r="MAN82" s="123" t="str">
        <f t="shared" si="239"/>
        <v/>
      </c>
      <c r="MAO82" s="123" t="str">
        <f t="shared" si="239"/>
        <v/>
      </c>
      <c r="MAP82" s="123" t="str">
        <f t="shared" si="239"/>
        <v/>
      </c>
      <c r="MAQ82" s="123" t="str">
        <f t="shared" si="239"/>
        <v/>
      </c>
      <c r="MAR82" s="123" t="str">
        <f t="shared" si="239"/>
        <v/>
      </c>
      <c r="MAS82" s="123" t="str">
        <f t="shared" si="239"/>
        <v/>
      </c>
      <c r="MAT82" s="123" t="str">
        <f t="shared" si="239"/>
        <v/>
      </c>
      <c r="MAU82" s="123" t="str">
        <f t="shared" ref="MAU82:MDF82" si="240">IF(ISNUMBER(outYear),MAU50+MAU56+MAU62+MAU79,"")</f>
        <v/>
      </c>
      <c r="MAV82" s="123" t="str">
        <f t="shared" si="240"/>
        <v/>
      </c>
      <c r="MAW82" s="123" t="str">
        <f t="shared" si="240"/>
        <v/>
      </c>
      <c r="MAX82" s="123" t="str">
        <f t="shared" si="240"/>
        <v/>
      </c>
      <c r="MAY82" s="123" t="str">
        <f t="shared" si="240"/>
        <v/>
      </c>
      <c r="MAZ82" s="123" t="str">
        <f t="shared" si="240"/>
        <v/>
      </c>
      <c r="MBA82" s="123" t="str">
        <f t="shared" si="240"/>
        <v/>
      </c>
      <c r="MBB82" s="123" t="str">
        <f t="shared" si="240"/>
        <v/>
      </c>
      <c r="MBC82" s="123" t="str">
        <f t="shared" si="240"/>
        <v/>
      </c>
      <c r="MBD82" s="123" t="str">
        <f t="shared" si="240"/>
        <v/>
      </c>
      <c r="MBE82" s="123" t="str">
        <f t="shared" si="240"/>
        <v/>
      </c>
      <c r="MBF82" s="123" t="str">
        <f t="shared" si="240"/>
        <v/>
      </c>
      <c r="MBG82" s="123" t="str">
        <f t="shared" si="240"/>
        <v/>
      </c>
      <c r="MBH82" s="123" t="str">
        <f t="shared" si="240"/>
        <v/>
      </c>
      <c r="MBI82" s="123" t="str">
        <f t="shared" si="240"/>
        <v/>
      </c>
      <c r="MBJ82" s="123" t="str">
        <f t="shared" si="240"/>
        <v/>
      </c>
      <c r="MBK82" s="123" t="str">
        <f t="shared" si="240"/>
        <v/>
      </c>
      <c r="MBL82" s="123" t="str">
        <f t="shared" si="240"/>
        <v/>
      </c>
      <c r="MBM82" s="123" t="str">
        <f t="shared" si="240"/>
        <v/>
      </c>
      <c r="MBN82" s="123" t="str">
        <f t="shared" si="240"/>
        <v/>
      </c>
      <c r="MBO82" s="123" t="str">
        <f t="shared" si="240"/>
        <v/>
      </c>
      <c r="MBP82" s="123" t="str">
        <f t="shared" si="240"/>
        <v/>
      </c>
      <c r="MBQ82" s="123" t="str">
        <f t="shared" si="240"/>
        <v/>
      </c>
      <c r="MBR82" s="123" t="str">
        <f t="shared" si="240"/>
        <v/>
      </c>
      <c r="MBS82" s="123" t="str">
        <f t="shared" si="240"/>
        <v/>
      </c>
      <c r="MBT82" s="123" t="str">
        <f t="shared" si="240"/>
        <v/>
      </c>
      <c r="MBU82" s="123" t="str">
        <f t="shared" si="240"/>
        <v/>
      </c>
      <c r="MBV82" s="123" t="str">
        <f t="shared" si="240"/>
        <v/>
      </c>
      <c r="MBW82" s="123" t="str">
        <f t="shared" si="240"/>
        <v/>
      </c>
      <c r="MBX82" s="123" t="str">
        <f t="shared" si="240"/>
        <v/>
      </c>
      <c r="MBY82" s="123" t="str">
        <f t="shared" si="240"/>
        <v/>
      </c>
      <c r="MBZ82" s="123" t="str">
        <f t="shared" si="240"/>
        <v/>
      </c>
      <c r="MCA82" s="123" t="str">
        <f t="shared" si="240"/>
        <v/>
      </c>
      <c r="MCB82" s="123" t="str">
        <f t="shared" si="240"/>
        <v/>
      </c>
      <c r="MCC82" s="123" t="str">
        <f t="shared" si="240"/>
        <v/>
      </c>
      <c r="MCD82" s="123" t="str">
        <f t="shared" si="240"/>
        <v/>
      </c>
      <c r="MCE82" s="123" t="str">
        <f t="shared" si="240"/>
        <v/>
      </c>
      <c r="MCF82" s="123" t="str">
        <f t="shared" si="240"/>
        <v/>
      </c>
      <c r="MCG82" s="123" t="str">
        <f t="shared" si="240"/>
        <v/>
      </c>
      <c r="MCH82" s="123" t="str">
        <f t="shared" si="240"/>
        <v/>
      </c>
      <c r="MCI82" s="123" t="str">
        <f t="shared" si="240"/>
        <v/>
      </c>
      <c r="MCJ82" s="123" t="str">
        <f t="shared" si="240"/>
        <v/>
      </c>
      <c r="MCK82" s="123" t="str">
        <f t="shared" si="240"/>
        <v/>
      </c>
      <c r="MCL82" s="123" t="str">
        <f t="shared" si="240"/>
        <v/>
      </c>
      <c r="MCM82" s="123" t="str">
        <f t="shared" si="240"/>
        <v/>
      </c>
      <c r="MCN82" s="123" t="str">
        <f t="shared" si="240"/>
        <v/>
      </c>
      <c r="MCO82" s="123" t="str">
        <f t="shared" si="240"/>
        <v/>
      </c>
      <c r="MCP82" s="123" t="str">
        <f t="shared" si="240"/>
        <v/>
      </c>
      <c r="MCQ82" s="123" t="str">
        <f t="shared" si="240"/>
        <v/>
      </c>
      <c r="MCR82" s="123" t="str">
        <f t="shared" si="240"/>
        <v/>
      </c>
      <c r="MCS82" s="123" t="str">
        <f t="shared" si="240"/>
        <v/>
      </c>
      <c r="MCT82" s="123" t="str">
        <f t="shared" si="240"/>
        <v/>
      </c>
      <c r="MCU82" s="123" t="str">
        <f t="shared" si="240"/>
        <v/>
      </c>
      <c r="MCV82" s="123" t="str">
        <f t="shared" si="240"/>
        <v/>
      </c>
      <c r="MCW82" s="123" t="str">
        <f t="shared" si="240"/>
        <v/>
      </c>
      <c r="MCX82" s="123" t="str">
        <f t="shared" si="240"/>
        <v/>
      </c>
      <c r="MCY82" s="123" t="str">
        <f t="shared" si="240"/>
        <v/>
      </c>
      <c r="MCZ82" s="123" t="str">
        <f t="shared" si="240"/>
        <v/>
      </c>
      <c r="MDA82" s="123" t="str">
        <f t="shared" si="240"/>
        <v/>
      </c>
      <c r="MDB82" s="123" t="str">
        <f t="shared" si="240"/>
        <v/>
      </c>
      <c r="MDC82" s="123" t="str">
        <f t="shared" si="240"/>
        <v/>
      </c>
      <c r="MDD82" s="123" t="str">
        <f t="shared" si="240"/>
        <v/>
      </c>
      <c r="MDE82" s="123" t="str">
        <f t="shared" si="240"/>
        <v/>
      </c>
      <c r="MDF82" s="123" t="str">
        <f t="shared" si="240"/>
        <v/>
      </c>
      <c r="MDG82" s="123" t="str">
        <f t="shared" ref="MDG82:MFR82" si="241">IF(ISNUMBER(outYear),MDG50+MDG56+MDG62+MDG79,"")</f>
        <v/>
      </c>
      <c r="MDH82" s="123" t="str">
        <f t="shared" si="241"/>
        <v/>
      </c>
      <c r="MDI82" s="123" t="str">
        <f t="shared" si="241"/>
        <v/>
      </c>
      <c r="MDJ82" s="123" t="str">
        <f t="shared" si="241"/>
        <v/>
      </c>
      <c r="MDK82" s="123" t="str">
        <f t="shared" si="241"/>
        <v/>
      </c>
      <c r="MDL82" s="123" t="str">
        <f t="shared" si="241"/>
        <v/>
      </c>
      <c r="MDM82" s="123" t="str">
        <f t="shared" si="241"/>
        <v/>
      </c>
      <c r="MDN82" s="123" t="str">
        <f t="shared" si="241"/>
        <v/>
      </c>
      <c r="MDO82" s="123" t="str">
        <f t="shared" si="241"/>
        <v/>
      </c>
      <c r="MDP82" s="123" t="str">
        <f t="shared" si="241"/>
        <v/>
      </c>
      <c r="MDQ82" s="123" t="str">
        <f t="shared" si="241"/>
        <v/>
      </c>
      <c r="MDR82" s="123" t="str">
        <f t="shared" si="241"/>
        <v/>
      </c>
      <c r="MDS82" s="123" t="str">
        <f t="shared" si="241"/>
        <v/>
      </c>
      <c r="MDT82" s="123" t="str">
        <f t="shared" si="241"/>
        <v/>
      </c>
      <c r="MDU82" s="123" t="str">
        <f t="shared" si="241"/>
        <v/>
      </c>
      <c r="MDV82" s="123" t="str">
        <f t="shared" si="241"/>
        <v/>
      </c>
      <c r="MDW82" s="123" t="str">
        <f t="shared" si="241"/>
        <v/>
      </c>
      <c r="MDX82" s="123" t="str">
        <f t="shared" si="241"/>
        <v/>
      </c>
      <c r="MDY82" s="123" t="str">
        <f t="shared" si="241"/>
        <v/>
      </c>
      <c r="MDZ82" s="123" t="str">
        <f t="shared" si="241"/>
        <v/>
      </c>
      <c r="MEA82" s="123" t="str">
        <f t="shared" si="241"/>
        <v/>
      </c>
      <c r="MEB82" s="123" t="str">
        <f t="shared" si="241"/>
        <v/>
      </c>
      <c r="MEC82" s="123" t="str">
        <f t="shared" si="241"/>
        <v/>
      </c>
      <c r="MED82" s="123" t="str">
        <f t="shared" si="241"/>
        <v/>
      </c>
      <c r="MEE82" s="123" t="str">
        <f t="shared" si="241"/>
        <v/>
      </c>
      <c r="MEF82" s="123" t="str">
        <f t="shared" si="241"/>
        <v/>
      </c>
      <c r="MEG82" s="123" t="str">
        <f t="shared" si="241"/>
        <v/>
      </c>
      <c r="MEH82" s="123" t="str">
        <f t="shared" si="241"/>
        <v/>
      </c>
      <c r="MEI82" s="123" t="str">
        <f t="shared" si="241"/>
        <v/>
      </c>
      <c r="MEJ82" s="123" t="str">
        <f t="shared" si="241"/>
        <v/>
      </c>
      <c r="MEK82" s="123" t="str">
        <f t="shared" si="241"/>
        <v/>
      </c>
      <c r="MEL82" s="123" t="str">
        <f t="shared" si="241"/>
        <v/>
      </c>
      <c r="MEM82" s="123" t="str">
        <f t="shared" si="241"/>
        <v/>
      </c>
      <c r="MEN82" s="123" t="str">
        <f t="shared" si="241"/>
        <v/>
      </c>
      <c r="MEO82" s="123" t="str">
        <f t="shared" si="241"/>
        <v/>
      </c>
      <c r="MEP82" s="123" t="str">
        <f t="shared" si="241"/>
        <v/>
      </c>
      <c r="MEQ82" s="123" t="str">
        <f t="shared" si="241"/>
        <v/>
      </c>
      <c r="MER82" s="123" t="str">
        <f t="shared" si="241"/>
        <v/>
      </c>
      <c r="MES82" s="123" t="str">
        <f t="shared" si="241"/>
        <v/>
      </c>
      <c r="MET82" s="123" t="str">
        <f t="shared" si="241"/>
        <v/>
      </c>
      <c r="MEU82" s="123" t="str">
        <f t="shared" si="241"/>
        <v/>
      </c>
      <c r="MEV82" s="123" t="str">
        <f t="shared" si="241"/>
        <v/>
      </c>
      <c r="MEW82" s="123" t="str">
        <f t="shared" si="241"/>
        <v/>
      </c>
      <c r="MEX82" s="123" t="str">
        <f t="shared" si="241"/>
        <v/>
      </c>
      <c r="MEY82" s="123" t="str">
        <f t="shared" si="241"/>
        <v/>
      </c>
      <c r="MEZ82" s="123" t="str">
        <f t="shared" si="241"/>
        <v/>
      </c>
      <c r="MFA82" s="123" t="str">
        <f t="shared" si="241"/>
        <v/>
      </c>
      <c r="MFB82" s="123" t="str">
        <f t="shared" si="241"/>
        <v/>
      </c>
      <c r="MFC82" s="123" t="str">
        <f t="shared" si="241"/>
        <v/>
      </c>
      <c r="MFD82" s="123" t="str">
        <f t="shared" si="241"/>
        <v/>
      </c>
      <c r="MFE82" s="123" t="str">
        <f t="shared" si="241"/>
        <v/>
      </c>
      <c r="MFF82" s="123" t="str">
        <f t="shared" si="241"/>
        <v/>
      </c>
      <c r="MFG82" s="123" t="str">
        <f t="shared" si="241"/>
        <v/>
      </c>
      <c r="MFH82" s="123" t="str">
        <f t="shared" si="241"/>
        <v/>
      </c>
      <c r="MFI82" s="123" t="str">
        <f t="shared" si="241"/>
        <v/>
      </c>
      <c r="MFJ82" s="123" t="str">
        <f t="shared" si="241"/>
        <v/>
      </c>
      <c r="MFK82" s="123" t="str">
        <f t="shared" si="241"/>
        <v/>
      </c>
      <c r="MFL82" s="123" t="str">
        <f t="shared" si="241"/>
        <v/>
      </c>
      <c r="MFM82" s="123" t="str">
        <f t="shared" si="241"/>
        <v/>
      </c>
      <c r="MFN82" s="123" t="str">
        <f t="shared" si="241"/>
        <v/>
      </c>
      <c r="MFO82" s="123" t="str">
        <f t="shared" si="241"/>
        <v/>
      </c>
      <c r="MFP82" s="123" t="str">
        <f t="shared" si="241"/>
        <v/>
      </c>
      <c r="MFQ82" s="123" t="str">
        <f t="shared" si="241"/>
        <v/>
      </c>
      <c r="MFR82" s="123" t="str">
        <f t="shared" si="241"/>
        <v/>
      </c>
      <c r="MFS82" s="123" t="str">
        <f t="shared" ref="MFS82:MID82" si="242">IF(ISNUMBER(outYear),MFS50+MFS56+MFS62+MFS79,"")</f>
        <v/>
      </c>
      <c r="MFT82" s="123" t="str">
        <f t="shared" si="242"/>
        <v/>
      </c>
      <c r="MFU82" s="123" t="str">
        <f t="shared" si="242"/>
        <v/>
      </c>
      <c r="MFV82" s="123" t="str">
        <f t="shared" si="242"/>
        <v/>
      </c>
      <c r="MFW82" s="123" t="str">
        <f t="shared" si="242"/>
        <v/>
      </c>
      <c r="MFX82" s="123" t="str">
        <f t="shared" si="242"/>
        <v/>
      </c>
      <c r="MFY82" s="123" t="str">
        <f t="shared" si="242"/>
        <v/>
      </c>
      <c r="MFZ82" s="123" t="str">
        <f t="shared" si="242"/>
        <v/>
      </c>
      <c r="MGA82" s="123" t="str">
        <f t="shared" si="242"/>
        <v/>
      </c>
      <c r="MGB82" s="123" t="str">
        <f t="shared" si="242"/>
        <v/>
      </c>
      <c r="MGC82" s="123" t="str">
        <f t="shared" si="242"/>
        <v/>
      </c>
      <c r="MGD82" s="123" t="str">
        <f t="shared" si="242"/>
        <v/>
      </c>
      <c r="MGE82" s="123" t="str">
        <f t="shared" si="242"/>
        <v/>
      </c>
      <c r="MGF82" s="123" t="str">
        <f t="shared" si="242"/>
        <v/>
      </c>
      <c r="MGG82" s="123" t="str">
        <f t="shared" si="242"/>
        <v/>
      </c>
      <c r="MGH82" s="123" t="str">
        <f t="shared" si="242"/>
        <v/>
      </c>
      <c r="MGI82" s="123" t="str">
        <f t="shared" si="242"/>
        <v/>
      </c>
      <c r="MGJ82" s="123" t="str">
        <f t="shared" si="242"/>
        <v/>
      </c>
      <c r="MGK82" s="123" t="str">
        <f t="shared" si="242"/>
        <v/>
      </c>
      <c r="MGL82" s="123" t="str">
        <f t="shared" si="242"/>
        <v/>
      </c>
      <c r="MGM82" s="123" t="str">
        <f t="shared" si="242"/>
        <v/>
      </c>
      <c r="MGN82" s="123" t="str">
        <f t="shared" si="242"/>
        <v/>
      </c>
      <c r="MGO82" s="123" t="str">
        <f t="shared" si="242"/>
        <v/>
      </c>
      <c r="MGP82" s="123" t="str">
        <f t="shared" si="242"/>
        <v/>
      </c>
      <c r="MGQ82" s="123" t="str">
        <f t="shared" si="242"/>
        <v/>
      </c>
      <c r="MGR82" s="123" t="str">
        <f t="shared" si="242"/>
        <v/>
      </c>
      <c r="MGS82" s="123" t="str">
        <f t="shared" si="242"/>
        <v/>
      </c>
      <c r="MGT82" s="123" t="str">
        <f t="shared" si="242"/>
        <v/>
      </c>
      <c r="MGU82" s="123" t="str">
        <f t="shared" si="242"/>
        <v/>
      </c>
      <c r="MGV82" s="123" t="str">
        <f t="shared" si="242"/>
        <v/>
      </c>
      <c r="MGW82" s="123" t="str">
        <f t="shared" si="242"/>
        <v/>
      </c>
      <c r="MGX82" s="123" t="str">
        <f t="shared" si="242"/>
        <v/>
      </c>
      <c r="MGY82" s="123" t="str">
        <f t="shared" si="242"/>
        <v/>
      </c>
      <c r="MGZ82" s="123" t="str">
        <f t="shared" si="242"/>
        <v/>
      </c>
      <c r="MHA82" s="123" t="str">
        <f t="shared" si="242"/>
        <v/>
      </c>
      <c r="MHB82" s="123" t="str">
        <f t="shared" si="242"/>
        <v/>
      </c>
      <c r="MHC82" s="123" t="str">
        <f t="shared" si="242"/>
        <v/>
      </c>
      <c r="MHD82" s="123" t="str">
        <f t="shared" si="242"/>
        <v/>
      </c>
      <c r="MHE82" s="123" t="str">
        <f t="shared" si="242"/>
        <v/>
      </c>
      <c r="MHF82" s="123" t="str">
        <f t="shared" si="242"/>
        <v/>
      </c>
      <c r="MHG82" s="123" t="str">
        <f t="shared" si="242"/>
        <v/>
      </c>
      <c r="MHH82" s="123" t="str">
        <f t="shared" si="242"/>
        <v/>
      </c>
      <c r="MHI82" s="123" t="str">
        <f t="shared" si="242"/>
        <v/>
      </c>
      <c r="MHJ82" s="123" t="str">
        <f t="shared" si="242"/>
        <v/>
      </c>
      <c r="MHK82" s="123" t="str">
        <f t="shared" si="242"/>
        <v/>
      </c>
      <c r="MHL82" s="123" t="str">
        <f t="shared" si="242"/>
        <v/>
      </c>
      <c r="MHM82" s="123" t="str">
        <f t="shared" si="242"/>
        <v/>
      </c>
      <c r="MHN82" s="123" t="str">
        <f t="shared" si="242"/>
        <v/>
      </c>
      <c r="MHO82" s="123" t="str">
        <f t="shared" si="242"/>
        <v/>
      </c>
      <c r="MHP82" s="123" t="str">
        <f t="shared" si="242"/>
        <v/>
      </c>
      <c r="MHQ82" s="123" t="str">
        <f t="shared" si="242"/>
        <v/>
      </c>
      <c r="MHR82" s="123" t="str">
        <f t="shared" si="242"/>
        <v/>
      </c>
      <c r="MHS82" s="123" t="str">
        <f t="shared" si="242"/>
        <v/>
      </c>
      <c r="MHT82" s="123" t="str">
        <f t="shared" si="242"/>
        <v/>
      </c>
      <c r="MHU82" s="123" t="str">
        <f t="shared" si="242"/>
        <v/>
      </c>
      <c r="MHV82" s="123" t="str">
        <f t="shared" si="242"/>
        <v/>
      </c>
      <c r="MHW82" s="123" t="str">
        <f t="shared" si="242"/>
        <v/>
      </c>
      <c r="MHX82" s="123" t="str">
        <f t="shared" si="242"/>
        <v/>
      </c>
      <c r="MHY82" s="123" t="str">
        <f t="shared" si="242"/>
        <v/>
      </c>
      <c r="MHZ82" s="123" t="str">
        <f t="shared" si="242"/>
        <v/>
      </c>
      <c r="MIA82" s="123" t="str">
        <f t="shared" si="242"/>
        <v/>
      </c>
      <c r="MIB82" s="123" t="str">
        <f t="shared" si="242"/>
        <v/>
      </c>
      <c r="MIC82" s="123" t="str">
        <f t="shared" si="242"/>
        <v/>
      </c>
      <c r="MID82" s="123" t="str">
        <f t="shared" si="242"/>
        <v/>
      </c>
      <c r="MIE82" s="123" t="str">
        <f t="shared" ref="MIE82:MKP82" si="243">IF(ISNUMBER(outYear),MIE50+MIE56+MIE62+MIE79,"")</f>
        <v/>
      </c>
      <c r="MIF82" s="123" t="str">
        <f t="shared" si="243"/>
        <v/>
      </c>
      <c r="MIG82" s="123" t="str">
        <f t="shared" si="243"/>
        <v/>
      </c>
      <c r="MIH82" s="123" t="str">
        <f t="shared" si="243"/>
        <v/>
      </c>
      <c r="MII82" s="123" t="str">
        <f t="shared" si="243"/>
        <v/>
      </c>
      <c r="MIJ82" s="123" t="str">
        <f t="shared" si="243"/>
        <v/>
      </c>
      <c r="MIK82" s="123" t="str">
        <f t="shared" si="243"/>
        <v/>
      </c>
      <c r="MIL82" s="123" t="str">
        <f t="shared" si="243"/>
        <v/>
      </c>
      <c r="MIM82" s="123" t="str">
        <f t="shared" si="243"/>
        <v/>
      </c>
      <c r="MIN82" s="123" t="str">
        <f t="shared" si="243"/>
        <v/>
      </c>
      <c r="MIO82" s="123" t="str">
        <f t="shared" si="243"/>
        <v/>
      </c>
      <c r="MIP82" s="123" t="str">
        <f t="shared" si="243"/>
        <v/>
      </c>
      <c r="MIQ82" s="123" t="str">
        <f t="shared" si="243"/>
        <v/>
      </c>
      <c r="MIR82" s="123" t="str">
        <f t="shared" si="243"/>
        <v/>
      </c>
      <c r="MIS82" s="123" t="str">
        <f t="shared" si="243"/>
        <v/>
      </c>
      <c r="MIT82" s="123" t="str">
        <f t="shared" si="243"/>
        <v/>
      </c>
      <c r="MIU82" s="123" t="str">
        <f t="shared" si="243"/>
        <v/>
      </c>
      <c r="MIV82" s="123" t="str">
        <f t="shared" si="243"/>
        <v/>
      </c>
      <c r="MIW82" s="123" t="str">
        <f t="shared" si="243"/>
        <v/>
      </c>
      <c r="MIX82" s="123" t="str">
        <f t="shared" si="243"/>
        <v/>
      </c>
      <c r="MIY82" s="123" t="str">
        <f t="shared" si="243"/>
        <v/>
      </c>
      <c r="MIZ82" s="123" t="str">
        <f t="shared" si="243"/>
        <v/>
      </c>
      <c r="MJA82" s="123" t="str">
        <f t="shared" si="243"/>
        <v/>
      </c>
      <c r="MJB82" s="123" t="str">
        <f t="shared" si="243"/>
        <v/>
      </c>
      <c r="MJC82" s="123" t="str">
        <f t="shared" si="243"/>
        <v/>
      </c>
      <c r="MJD82" s="123" t="str">
        <f t="shared" si="243"/>
        <v/>
      </c>
      <c r="MJE82" s="123" t="str">
        <f t="shared" si="243"/>
        <v/>
      </c>
      <c r="MJF82" s="123" t="str">
        <f t="shared" si="243"/>
        <v/>
      </c>
      <c r="MJG82" s="123" t="str">
        <f t="shared" si="243"/>
        <v/>
      </c>
      <c r="MJH82" s="123" t="str">
        <f t="shared" si="243"/>
        <v/>
      </c>
      <c r="MJI82" s="123" t="str">
        <f t="shared" si="243"/>
        <v/>
      </c>
      <c r="MJJ82" s="123" t="str">
        <f t="shared" si="243"/>
        <v/>
      </c>
      <c r="MJK82" s="123" t="str">
        <f t="shared" si="243"/>
        <v/>
      </c>
      <c r="MJL82" s="123" t="str">
        <f t="shared" si="243"/>
        <v/>
      </c>
      <c r="MJM82" s="123" t="str">
        <f t="shared" si="243"/>
        <v/>
      </c>
      <c r="MJN82" s="123" t="str">
        <f t="shared" si="243"/>
        <v/>
      </c>
      <c r="MJO82" s="123" t="str">
        <f t="shared" si="243"/>
        <v/>
      </c>
      <c r="MJP82" s="123" t="str">
        <f t="shared" si="243"/>
        <v/>
      </c>
      <c r="MJQ82" s="123" t="str">
        <f t="shared" si="243"/>
        <v/>
      </c>
      <c r="MJR82" s="123" t="str">
        <f t="shared" si="243"/>
        <v/>
      </c>
      <c r="MJS82" s="123" t="str">
        <f t="shared" si="243"/>
        <v/>
      </c>
      <c r="MJT82" s="123" t="str">
        <f t="shared" si="243"/>
        <v/>
      </c>
      <c r="MJU82" s="123" t="str">
        <f t="shared" si="243"/>
        <v/>
      </c>
      <c r="MJV82" s="123" t="str">
        <f t="shared" si="243"/>
        <v/>
      </c>
      <c r="MJW82" s="123" t="str">
        <f t="shared" si="243"/>
        <v/>
      </c>
      <c r="MJX82" s="123" t="str">
        <f t="shared" si="243"/>
        <v/>
      </c>
      <c r="MJY82" s="123" t="str">
        <f t="shared" si="243"/>
        <v/>
      </c>
      <c r="MJZ82" s="123" t="str">
        <f t="shared" si="243"/>
        <v/>
      </c>
      <c r="MKA82" s="123" t="str">
        <f t="shared" si="243"/>
        <v/>
      </c>
      <c r="MKB82" s="123" t="str">
        <f t="shared" si="243"/>
        <v/>
      </c>
      <c r="MKC82" s="123" t="str">
        <f t="shared" si="243"/>
        <v/>
      </c>
      <c r="MKD82" s="123" t="str">
        <f t="shared" si="243"/>
        <v/>
      </c>
      <c r="MKE82" s="123" t="str">
        <f t="shared" si="243"/>
        <v/>
      </c>
      <c r="MKF82" s="123" t="str">
        <f t="shared" si="243"/>
        <v/>
      </c>
      <c r="MKG82" s="123" t="str">
        <f t="shared" si="243"/>
        <v/>
      </c>
      <c r="MKH82" s="123" t="str">
        <f t="shared" si="243"/>
        <v/>
      </c>
      <c r="MKI82" s="123" t="str">
        <f t="shared" si="243"/>
        <v/>
      </c>
      <c r="MKJ82" s="123" t="str">
        <f t="shared" si="243"/>
        <v/>
      </c>
      <c r="MKK82" s="123" t="str">
        <f t="shared" si="243"/>
        <v/>
      </c>
      <c r="MKL82" s="123" t="str">
        <f t="shared" si="243"/>
        <v/>
      </c>
      <c r="MKM82" s="123" t="str">
        <f t="shared" si="243"/>
        <v/>
      </c>
      <c r="MKN82" s="123" t="str">
        <f t="shared" si="243"/>
        <v/>
      </c>
      <c r="MKO82" s="123" t="str">
        <f t="shared" si="243"/>
        <v/>
      </c>
      <c r="MKP82" s="123" t="str">
        <f t="shared" si="243"/>
        <v/>
      </c>
      <c r="MKQ82" s="123" t="str">
        <f t="shared" ref="MKQ82:MNB82" si="244">IF(ISNUMBER(outYear),MKQ50+MKQ56+MKQ62+MKQ79,"")</f>
        <v/>
      </c>
      <c r="MKR82" s="123" t="str">
        <f t="shared" si="244"/>
        <v/>
      </c>
      <c r="MKS82" s="123" t="str">
        <f t="shared" si="244"/>
        <v/>
      </c>
      <c r="MKT82" s="123" t="str">
        <f t="shared" si="244"/>
        <v/>
      </c>
      <c r="MKU82" s="123" t="str">
        <f t="shared" si="244"/>
        <v/>
      </c>
      <c r="MKV82" s="123" t="str">
        <f t="shared" si="244"/>
        <v/>
      </c>
      <c r="MKW82" s="123" t="str">
        <f t="shared" si="244"/>
        <v/>
      </c>
      <c r="MKX82" s="123" t="str">
        <f t="shared" si="244"/>
        <v/>
      </c>
      <c r="MKY82" s="123" t="str">
        <f t="shared" si="244"/>
        <v/>
      </c>
      <c r="MKZ82" s="123" t="str">
        <f t="shared" si="244"/>
        <v/>
      </c>
      <c r="MLA82" s="123" t="str">
        <f t="shared" si="244"/>
        <v/>
      </c>
      <c r="MLB82" s="123" t="str">
        <f t="shared" si="244"/>
        <v/>
      </c>
      <c r="MLC82" s="123" t="str">
        <f t="shared" si="244"/>
        <v/>
      </c>
      <c r="MLD82" s="123" t="str">
        <f t="shared" si="244"/>
        <v/>
      </c>
      <c r="MLE82" s="123" t="str">
        <f t="shared" si="244"/>
        <v/>
      </c>
      <c r="MLF82" s="123" t="str">
        <f t="shared" si="244"/>
        <v/>
      </c>
      <c r="MLG82" s="123" t="str">
        <f t="shared" si="244"/>
        <v/>
      </c>
      <c r="MLH82" s="123" t="str">
        <f t="shared" si="244"/>
        <v/>
      </c>
      <c r="MLI82" s="123" t="str">
        <f t="shared" si="244"/>
        <v/>
      </c>
      <c r="MLJ82" s="123" t="str">
        <f t="shared" si="244"/>
        <v/>
      </c>
      <c r="MLK82" s="123" t="str">
        <f t="shared" si="244"/>
        <v/>
      </c>
      <c r="MLL82" s="123" t="str">
        <f t="shared" si="244"/>
        <v/>
      </c>
      <c r="MLM82" s="123" t="str">
        <f t="shared" si="244"/>
        <v/>
      </c>
      <c r="MLN82" s="123" t="str">
        <f t="shared" si="244"/>
        <v/>
      </c>
      <c r="MLO82" s="123" t="str">
        <f t="shared" si="244"/>
        <v/>
      </c>
      <c r="MLP82" s="123" t="str">
        <f t="shared" si="244"/>
        <v/>
      </c>
      <c r="MLQ82" s="123" t="str">
        <f t="shared" si="244"/>
        <v/>
      </c>
      <c r="MLR82" s="123" t="str">
        <f t="shared" si="244"/>
        <v/>
      </c>
      <c r="MLS82" s="123" t="str">
        <f t="shared" si="244"/>
        <v/>
      </c>
      <c r="MLT82" s="123" t="str">
        <f t="shared" si="244"/>
        <v/>
      </c>
      <c r="MLU82" s="123" t="str">
        <f t="shared" si="244"/>
        <v/>
      </c>
      <c r="MLV82" s="123" t="str">
        <f t="shared" si="244"/>
        <v/>
      </c>
      <c r="MLW82" s="123" t="str">
        <f t="shared" si="244"/>
        <v/>
      </c>
      <c r="MLX82" s="123" t="str">
        <f t="shared" si="244"/>
        <v/>
      </c>
      <c r="MLY82" s="123" t="str">
        <f t="shared" si="244"/>
        <v/>
      </c>
      <c r="MLZ82" s="123" t="str">
        <f t="shared" si="244"/>
        <v/>
      </c>
      <c r="MMA82" s="123" t="str">
        <f t="shared" si="244"/>
        <v/>
      </c>
      <c r="MMB82" s="123" t="str">
        <f t="shared" si="244"/>
        <v/>
      </c>
      <c r="MMC82" s="123" t="str">
        <f t="shared" si="244"/>
        <v/>
      </c>
      <c r="MMD82" s="123" t="str">
        <f t="shared" si="244"/>
        <v/>
      </c>
      <c r="MME82" s="123" t="str">
        <f t="shared" si="244"/>
        <v/>
      </c>
      <c r="MMF82" s="123" t="str">
        <f t="shared" si="244"/>
        <v/>
      </c>
      <c r="MMG82" s="123" t="str">
        <f t="shared" si="244"/>
        <v/>
      </c>
      <c r="MMH82" s="123" t="str">
        <f t="shared" si="244"/>
        <v/>
      </c>
      <c r="MMI82" s="123" t="str">
        <f t="shared" si="244"/>
        <v/>
      </c>
      <c r="MMJ82" s="123" t="str">
        <f t="shared" si="244"/>
        <v/>
      </c>
      <c r="MMK82" s="123" t="str">
        <f t="shared" si="244"/>
        <v/>
      </c>
      <c r="MML82" s="123" t="str">
        <f t="shared" si="244"/>
        <v/>
      </c>
      <c r="MMM82" s="123" t="str">
        <f t="shared" si="244"/>
        <v/>
      </c>
      <c r="MMN82" s="123" t="str">
        <f t="shared" si="244"/>
        <v/>
      </c>
      <c r="MMO82" s="123" t="str">
        <f t="shared" si="244"/>
        <v/>
      </c>
      <c r="MMP82" s="123" t="str">
        <f t="shared" si="244"/>
        <v/>
      </c>
      <c r="MMQ82" s="123" t="str">
        <f t="shared" si="244"/>
        <v/>
      </c>
      <c r="MMR82" s="123" t="str">
        <f t="shared" si="244"/>
        <v/>
      </c>
      <c r="MMS82" s="123" t="str">
        <f t="shared" si="244"/>
        <v/>
      </c>
      <c r="MMT82" s="123" t="str">
        <f t="shared" si="244"/>
        <v/>
      </c>
      <c r="MMU82" s="123" t="str">
        <f t="shared" si="244"/>
        <v/>
      </c>
      <c r="MMV82" s="123" t="str">
        <f t="shared" si="244"/>
        <v/>
      </c>
      <c r="MMW82" s="123" t="str">
        <f t="shared" si="244"/>
        <v/>
      </c>
      <c r="MMX82" s="123" t="str">
        <f t="shared" si="244"/>
        <v/>
      </c>
      <c r="MMY82" s="123" t="str">
        <f t="shared" si="244"/>
        <v/>
      </c>
      <c r="MMZ82" s="123" t="str">
        <f t="shared" si="244"/>
        <v/>
      </c>
      <c r="MNA82" s="123" t="str">
        <f t="shared" si="244"/>
        <v/>
      </c>
      <c r="MNB82" s="123" t="str">
        <f t="shared" si="244"/>
        <v/>
      </c>
      <c r="MNC82" s="123" t="str">
        <f t="shared" ref="MNC82:MPN82" si="245">IF(ISNUMBER(outYear),MNC50+MNC56+MNC62+MNC79,"")</f>
        <v/>
      </c>
      <c r="MND82" s="123" t="str">
        <f t="shared" si="245"/>
        <v/>
      </c>
      <c r="MNE82" s="123" t="str">
        <f t="shared" si="245"/>
        <v/>
      </c>
      <c r="MNF82" s="123" t="str">
        <f t="shared" si="245"/>
        <v/>
      </c>
      <c r="MNG82" s="123" t="str">
        <f t="shared" si="245"/>
        <v/>
      </c>
      <c r="MNH82" s="123" t="str">
        <f t="shared" si="245"/>
        <v/>
      </c>
      <c r="MNI82" s="123" t="str">
        <f t="shared" si="245"/>
        <v/>
      </c>
      <c r="MNJ82" s="123" t="str">
        <f t="shared" si="245"/>
        <v/>
      </c>
      <c r="MNK82" s="123" t="str">
        <f t="shared" si="245"/>
        <v/>
      </c>
      <c r="MNL82" s="123" t="str">
        <f t="shared" si="245"/>
        <v/>
      </c>
      <c r="MNM82" s="123" t="str">
        <f t="shared" si="245"/>
        <v/>
      </c>
      <c r="MNN82" s="123" t="str">
        <f t="shared" si="245"/>
        <v/>
      </c>
      <c r="MNO82" s="123" t="str">
        <f t="shared" si="245"/>
        <v/>
      </c>
      <c r="MNP82" s="123" t="str">
        <f t="shared" si="245"/>
        <v/>
      </c>
      <c r="MNQ82" s="123" t="str">
        <f t="shared" si="245"/>
        <v/>
      </c>
      <c r="MNR82" s="123" t="str">
        <f t="shared" si="245"/>
        <v/>
      </c>
      <c r="MNS82" s="123" t="str">
        <f t="shared" si="245"/>
        <v/>
      </c>
      <c r="MNT82" s="123" t="str">
        <f t="shared" si="245"/>
        <v/>
      </c>
      <c r="MNU82" s="123" t="str">
        <f t="shared" si="245"/>
        <v/>
      </c>
      <c r="MNV82" s="123" t="str">
        <f t="shared" si="245"/>
        <v/>
      </c>
      <c r="MNW82" s="123" t="str">
        <f t="shared" si="245"/>
        <v/>
      </c>
      <c r="MNX82" s="123" t="str">
        <f t="shared" si="245"/>
        <v/>
      </c>
      <c r="MNY82" s="123" t="str">
        <f t="shared" si="245"/>
        <v/>
      </c>
      <c r="MNZ82" s="123" t="str">
        <f t="shared" si="245"/>
        <v/>
      </c>
      <c r="MOA82" s="123" t="str">
        <f t="shared" si="245"/>
        <v/>
      </c>
      <c r="MOB82" s="123" t="str">
        <f t="shared" si="245"/>
        <v/>
      </c>
      <c r="MOC82" s="123" t="str">
        <f t="shared" si="245"/>
        <v/>
      </c>
      <c r="MOD82" s="123" t="str">
        <f t="shared" si="245"/>
        <v/>
      </c>
      <c r="MOE82" s="123" t="str">
        <f t="shared" si="245"/>
        <v/>
      </c>
      <c r="MOF82" s="123" t="str">
        <f t="shared" si="245"/>
        <v/>
      </c>
      <c r="MOG82" s="123" t="str">
        <f t="shared" si="245"/>
        <v/>
      </c>
      <c r="MOH82" s="123" t="str">
        <f t="shared" si="245"/>
        <v/>
      </c>
      <c r="MOI82" s="123" t="str">
        <f t="shared" si="245"/>
        <v/>
      </c>
      <c r="MOJ82" s="123" t="str">
        <f t="shared" si="245"/>
        <v/>
      </c>
      <c r="MOK82" s="123" t="str">
        <f t="shared" si="245"/>
        <v/>
      </c>
      <c r="MOL82" s="123" t="str">
        <f t="shared" si="245"/>
        <v/>
      </c>
      <c r="MOM82" s="123" t="str">
        <f t="shared" si="245"/>
        <v/>
      </c>
      <c r="MON82" s="123" t="str">
        <f t="shared" si="245"/>
        <v/>
      </c>
      <c r="MOO82" s="123" t="str">
        <f t="shared" si="245"/>
        <v/>
      </c>
      <c r="MOP82" s="123" t="str">
        <f t="shared" si="245"/>
        <v/>
      </c>
      <c r="MOQ82" s="123" t="str">
        <f t="shared" si="245"/>
        <v/>
      </c>
      <c r="MOR82" s="123" t="str">
        <f t="shared" si="245"/>
        <v/>
      </c>
      <c r="MOS82" s="123" t="str">
        <f t="shared" si="245"/>
        <v/>
      </c>
      <c r="MOT82" s="123" t="str">
        <f t="shared" si="245"/>
        <v/>
      </c>
      <c r="MOU82" s="123" t="str">
        <f t="shared" si="245"/>
        <v/>
      </c>
      <c r="MOV82" s="123" t="str">
        <f t="shared" si="245"/>
        <v/>
      </c>
      <c r="MOW82" s="123" t="str">
        <f t="shared" si="245"/>
        <v/>
      </c>
      <c r="MOX82" s="123" t="str">
        <f t="shared" si="245"/>
        <v/>
      </c>
      <c r="MOY82" s="123" t="str">
        <f t="shared" si="245"/>
        <v/>
      </c>
      <c r="MOZ82" s="123" t="str">
        <f t="shared" si="245"/>
        <v/>
      </c>
      <c r="MPA82" s="123" t="str">
        <f t="shared" si="245"/>
        <v/>
      </c>
      <c r="MPB82" s="123" t="str">
        <f t="shared" si="245"/>
        <v/>
      </c>
      <c r="MPC82" s="123" t="str">
        <f t="shared" si="245"/>
        <v/>
      </c>
      <c r="MPD82" s="123" t="str">
        <f t="shared" si="245"/>
        <v/>
      </c>
      <c r="MPE82" s="123" t="str">
        <f t="shared" si="245"/>
        <v/>
      </c>
      <c r="MPF82" s="123" t="str">
        <f t="shared" si="245"/>
        <v/>
      </c>
      <c r="MPG82" s="123" t="str">
        <f t="shared" si="245"/>
        <v/>
      </c>
      <c r="MPH82" s="123" t="str">
        <f t="shared" si="245"/>
        <v/>
      </c>
      <c r="MPI82" s="123" t="str">
        <f t="shared" si="245"/>
        <v/>
      </c>
      <c r="MPJ82" s="123" t="str">
        <f t="shared" si="245"/>
        <v/>
      </c>
      <c r="MPK82" s="123" t="str">
        <f t="shared" si="245"/>
        <v/>
      </c>
      <c r="MPL82" s="123" t="str">
        <f t="shared" si="245"/>
        <v/>
      </c>
      <c r="MPM82" s="123" t="str">
        <f t="shared" si="245"/>
        <v/>
      </c>
      <c r="MPN82" s="123" t="str">
        <f t="shared" si="245"/>
        <v/>
      </c>
      <c r="MPO82" s="123" t="str">
        <f t="shared" ref="MPO82:MRZ82" si="246">IF(ISNUMBER(outYear),MPO50+MPO56+MPO62+MPO79,"")</f>
        <v/>
      </c>
      <c r="MPP82" s="123" t="str">
        <f t="shared" si="246"/>
        <v/>
      </c>
      <c r="MPQ82" s="123" t="str">
        <f t="shared" si="246"/>
        <v/>
      </c>
      <c r="MPR82" s="123" t="str">
        <f t="shared" si="246"/>
        <v/>
      </c>
      <c r="MPS82" s="123" t="str">
        <f t="shared" si="246"/>
        <v/>
      </c>
      <c r="MPT82" s="123" t="str">
        <f t="shared" si="246"/>
        <v/>
      </c>
      <c r="MPU82" s="123" t="str">
        <f t="shared" si="246"/>
        <v/>
      </c>
      <c r="MPV82" s="123" t="str">
        <f t="shared" si="246"/>
        <v/>
      </c>
      <c r="MPW82" s="123" t="str">
        <f t="shared" si="246"/>
        <v/>
      </c>
      <c r="MPX82" s="123" t="str">
        <f t="shared" si="246"/>
        <v/>
      </c>
      <c r="MPY82" s="123" t="str">
        <f t="shared" si="246"/>
        <v/>
      </c>
      <c r="MPZ82" s="123" t="str">
        <f t="shared" si="246"/>
        <v/>
      </c>
      <c r="MQA82" s="123" t="str">
        <f t="shared" si="246"/>
        <v/>
      </c>
      <c r="MQB82" s="123" t="str">
        <f t="shared" si="246"/>
        <v/>
      </c>
      <c r="MQC82" s="123" t="str">
        <f t="shared" si="246"/>
        <v/>
      </c>
      <c r="MQD82" s="123" t="str">
        <f t="shared" si="246"/>
        <v/>
      </c>
      <c r="MQE82" s="123" t="str">
        <f t="shared" si="246"/>
        <v/>
      </c>
      <c r="MQF82" s="123" t="str">
        <f t="shared" si="246"/>
        <v/>
      </c>
      <c r="MQG82" s="123" t="str">
        <f t="shared" si="246"/>
        <v/>
      </c>
      <c r="MQH82" s="123" t="str">
        <f t="shared" si="246"/>
        <v/>
      </c>
      <c r="MQI82" s="123" t="str">
        <f t="shared" si="246"/>
        <v/>
      </c>
      <c r="MQJ82" s="123" t="str">
        <f t="shared" si="246"/>
        <v/>
      </c>
      <c r="MQK82" s="123" t="str">
        <f t="shared" si="246"/>
        <v/>
      </c>
      <c r="MQL82" s="123" t="str">
        <f t="shared" si="246"/>
        <v/>
      </c>
      <c r="MQM82" s="123" t="str">
        <f t="shared" si="246"/>
        <v/>
      </c>
      <c r="MQN82" s="123" t="str">
        <f t="shared" si="246"/>
        <v/>
      </c>
      <c r="MQO82" s="123" t="str">
        <f t="shared" si="246"/>
        <v/>
      </c>
      <c r="MQP82" s="123" t="str">
        <f t="shared" si="246"/>
        <v/>
      </c>
      <c r="MQQ82" s="123" t="str">
        <f t="shared" si="246"/>
        <v/>
      </c>
      <c r="MQR82" s="123" t="str">
        <f t="shared" si="246"/>
        <v/>
      </c>
      <c r="MQS82" s="123" t="str">
        <f t="shared" si="246"/>
        <v/>
      </c>
      <c r="MQT82" s="123" t="str">
        <f t="shared" si="246"/>
        <v/>
      </c>
      <c r="MQU82" s="123" t="str">
        <f t="shared" si="246"/>
        <v/>
      </c>
      <c r="MQV82" s="123" t="str">
        <f t="shared" si="246"/>
        <v/>
      </c>
      <c r="MQW82" s="123" t="str">
        <f t="shared" si="246"/>
        <v/>
      </c>
      <c r="MQX82" s="123" t="str">
        <f t="shared" si="246"/>
        <v/>
      </c>
      <c r="MQY82" s="123" t="str">
        <f t="shared" si="246"/>
        <v/>
      </c>
      <c r="MQZ82" s="123" t="str">
        <f t="shared" si="246"/>
        <v/>
      </c>
      <c r="MRA82" s="123" t="str">
        <f t="shared" si="246"/>
        <v/>
      </c>
      <c r="MRB82" s="123" t="str">
        <f t="shared" si="246"/>
        <v/>
      </c>
      <c r="MRC82" s="123" t="str">
        <f t="shared" si="246"/>
        <v/>
      </c>
      <c r="MRD82" s="123" t="str">
        <f t="shared" si="246"/>
        <v/>
      </c>
      <c r="MRE82" s="123" t="str">
        <f t="shared" si="246"/>
        <v/>
      </c>
      <c r="MRF82" s="123" t="str">
        <f t="shared" si="246"/>
        <v/>
      </c>
      <c r="MRG82" s="123" t="str">
        <f t="shared" si="246"/>
        <v/>
      </c>
      <c r="MRH82" s="123" t="str">
        <f t="shared" si="246"/>
        <v/>
      </c>
      <c r="MRI82" s="123" t="str">
        <f t="shared" si="246"/>
        <v/>
      </c>
      <c r="MRJ82" s="123" t="str">
        <f t="shared" si="246"/>
        <v/>
      </c>
      <c r="MRK82" s="123" t="str">
        <f t="shared" si="246"/>
        <v/>
      </c>
      <c r="MRL82" s="123" t="str">
        <f t="shared" si="246"/>
        <v/>
      </c>
      <c r="MRM82" s="123" t="str">
        <f t="shared" si="246"/>
        <v/>
      </c>
      <c r="MRN82" s="123" t="str">
        <f t="shared" si="246"/>
        <v/>
      </c>
      <c r="MRO82" s="123" t="str">
        <f t="shared" si="246"/>
        <v/>
      </c>
      <c r="MRP82" s="123" t="str">
        <f t="shared" si="246"/>
        <v/>
      </c>
      <c r="MRQ82" s="123" t="str">
        <f t="shared" si="246"/>
        <v/>
      </c>
      <c r="MRR82" s="123" t="str">
        <f t="shared" si="246"/>
        <v/>
      </c>
      <c r="MRS82" s="123" t="str">
        <f t="shared" si="246"/>
        <v/>
      </c>
      <c r="MRT82" s="123" t="str">
        <f t="shared" si="246"/>
        <v/>
      </c>
      <c r="MRU82" s="123" t="str">
        <f t="shared" si="246"/>
        <v/>
      </c>
      <c r="MRV82" s="123" t="str">
        <f t="shared" si="246"/>
        <v/>
      </c>
      <c r="MRW82" s="123" t="str">
        <f t="shared" si="246"/>
        <v/>
      </c>
      <c r="MRX82" s="123" t="str">
        <f t="shared" si="246"/>
        <v/>
      </c>
      <c r="MRY82" s="123" t="str">
        <f t="shared" si="246"/>
        <v/>
      </c>
      <c r="MRZ82" s="123" t="str">
        <f t="shared" si="246"/>
        <v/>
      </c>
      <c r="MSA82" s="123" t="str">
        <f t="shared" ref="MSA82:MUL82" si="247">IF(ISNUMBER(outYear),MSA50+MSA56+MSA62+MSA79,"")</f>
        <v/>
      </c>
      <c r="MSB82" s="123" t="str">
        <f t="shared" si="247"/>
        <v/>
      </c>
      <c r="MSC82" s="123" t="str">
        <f t="shared" si="247"/>
        <v/>
      </c>
      <c r="MSD82" s="123" t="str">
        <f t="shared" si="247"/>
        <v/>
      </c>
      <c r="MSE82" s="123" t="str">
        <f t="shared" si="247"/>
        <v/>
      </c>
      <c r="MSF82" s="123" t="str">
        <f t="shared" si="247"/>
        <v/>
      </c>
      <c r="MSG82" s="123" t="str">
        <f t="shared" si="247"/>
        <v/>
      </c>
      <c r="MSH82" s="123" t="str">
        <f t="shared" si="247"/>
        <v/>
      </c>
      <c r="MSI82" s="123" t="str">
        <f t="shared" si="247"/>
        <v/>
      </c>
      <c r="MSJ82" s="123" t="str">
        <f t="shared" si="247"/>
        <v/>
      </c>
      <c r="MSK82" s="123" t="str">
        <f t="shared" si="247"/>
        <v/>
      </c>
      <c r="MSL82" s="123" t="str">
        <f t="shared" si="247"/>
        <v/>
      </c>
      <c r="MSM82" s="123" t="str">
        <f t="shared" si="247"/>
        <v/>
      </c>
      <c r="MSN82" s="123" t="str">
        <f t="shared" si="247"/>
        <v/>
      </c>
      <c r="MSO82" s="123" t="str">
        <f t="shared" si="247"/>
        <v/>
      </c>
      <c r="MSP82" s="123" t="str">
        <f t="shared" si="247"/>
        <v/>
      </c>
      <c r="MSQ82" s="123" t="str">
        <f t="shared" si="247"/>
        <v/>
      </c>
      <c r="MSR82" s="123" t="str">
        <f t="shared" si="247"/>
        <v/>
      </c>
      <c r="MSS82" s="123" t="str">
        <f t="shared" si="247"/>
        <v/>
      </c>
      <c r="MST82" s="123" t="str">
        <f t="shared" si="247"/>
        <v/>
      </c>
      <c r="MSU82" s="123" t="str">
        <f t="shared" si="247"/>
        <v/>
      </c>
      <c r="MSV82" s="123" t="str">
        <f t="shared" si="247"/>
        <v/>
      </c>
      <c r="MSW82" s="123" t="str">
        <f t="shared" si="247"/>
        <v/>
      </c>
      <c r="MSX82" s="123" t="str">
        <f t="shared" si="247"/>
        <v/>
      </c>
      <c r="MSY82" s="123" t="str">
        <f t="shared" si="247"/>
        <v/>
      </c>
      <c r="MSZ82" s="123" t="str">
        <f t="shared" si="247"/>
        <v/>
      </c>
      <c r="MTA82" s="123" t="str">
        <f t="shared" si="247"/>
        <v/>
      </c>
      <c r="MTB82" s="123" t="str">
        <f t="shared" si="247"/>
        <v/>
      </c>
      <c r="MTC82" s="123" t="str">
        <f t="shared" si="247"/>
        <v/>
      </c>
      <c r="MTD82" s="123" t="str">
        <f t="shared" si="247"/>
        <v/>
      </c>
      <c r="MTE82" s="123" t="str">
        <f t="shared" si="247"/>
        <v/>
      </c>
      <c r="MTF82" s="123" t="str">
        <f t="shared" si="247"/>
        <v/>
      </c>
      <c r="MTG82" s="123" t="str">
        <f t="shared" si="247"/>
        <v/>
      </c>
      <c r="MTH82" s="123" t="str">
        <f t="shared" si="247"/>
        <v/>
      </c>
      <c r="MTI82" s="123" t="str">
        <f t="shared" si="247"/>
        <v/>
      </c>
      <c r="MTJ82" s="123" t="str">
        <f t="shared" si="247"/>
        <v/>
      </c>
      <c r="MTK82" s="123" t="str">
        <f t="shared" si="247"/>
        <v/>
      </c>
      <c r="MTL82" s="123" t="str">
        <f t="shared" si="247"/>
        <v/>
      </c>
      <c r="MTM82" s="123" t="str">
        <f t="shared" si="247"/>
        <v/>
      </c>
      <c r="MTN82" s="123" t="str">
        <f t="shared" si="247"/>
        <v/>
      </c>
      <c r="MTO82" s="123" t="str">
        <f t="shared" si="247"/>
        <v/>
      </c>
      <c r="MTP82" s="123" t="str">
        <f t="shared" si="247"/>
        <v/>
      </c>
      <c r="MTQ82" s="123" t="str">
        <f t="shared" si="247"/>
        <v/>
      </c>
      <c r="MTR82" s="123" t="str">
        <f t="shared" si="247"/>
        <v/>
      </c>
      <c r="MTS82" s="123" t="str">
        <f t="shared" si="247"/>
        <v/>
      </c>
      <c r="MTT82" s="123" t="str">
        <f t="shared" si="247"/>
        <v/>
      </c>
      <c r="MTU82" s="123" t="str">
        <f t="shared" si="247"/>
        <v/>
      </c>
      <c r="MTV82" s="123" t="str">
        <f t="shared" si="247"/>
        <v/>
      </c>
      <c r="MTW82" s="123" t="str">
        <f t="shared" si="247"/>
        <v/>
      </c>
      <c r="MTX82" s="123" t="str">
        <f t="shared" si="247"/>
        <v/>
      </c>
      <c r="MTY82" s="123" t="str">
        <f t="shared" si="247"/>
        <v/>
      </c>
      <c r="MTZ82" s="123" t="str">
        <f t="shared" si="247"/>
        <v/>
      </c>
      <c r="MUA82" s="123" t="str">
        <f t="shared" si="247"/>
        <v/>
      </c>
      <c r="MUB82" s="123" t="str">
        <f t="shared" si="247"/>
        <v/>
      </c>
      <c r="MUC82" s="123" t="str">
        <f t="shared" si="247"/>
        <v/>
      </c>
      <c r="MUD82" s="123" t="str">
        <f t="shared" si="247"/>
        <v/>
      </c>
      <c r="MUE82" s="123" t="str">
        <f t="shared" si="247"/>
        <v/>
      </c>
      <c r="MUF82" s="123" t="str">
        <f t="shared" si="247"/>
        <v/>
      </c>
      <c r="MUG82" s="123" t="str">
        <f t="shared" si="247"/>
        <v/>
      </c>
      <c r="MUH82" s="123" t="str">
        <f t="shared" si="247"/>
        <v/>
      </c>
      <c r="MUI82" s="123" t="str">
        <f t="shared" si="247"/>
        <v/>
      </c>
      <c r="MUJ82" s="123" t="str">
        <f t="shared" si="247"/>
        <v/>
      </c>
      <c r="MUK82" s="123" t="str">
        <f t="shared" si="247"/>
        <v/>
      </c>
      <c r="MUL82" s="123" t="str">
        <f t="shared" si="247"/>
        <v/>
      </c>
      <c r="MUM82" s="123" t="str">
        <f t="shared" ref="MUM82:MWX82" si="248">IF(ISNUMBER(outYear),MUM50+MUM56+MUM62+MUM79,"")</f>
        <v/>
      </c>
      <c r="MUN82" s="123" t="str">
        <f t="shared" si="248"/>
        <v/>
      </c>
      <c r="MUO82" s="123" t="str">
        <f t="shared" si="248"/>
        <v/>
      </c>
      <c r="MUP82" s="123" t="str">
        <f t="shared" si="248"/>
        <v/>
      </c>
      <c r="MUQ82" s="123" t="str">
        <f t="shared" si="248"/>
        <v/>
      </c>
      <c r="MUR82" s="123" t="str">
        <f t="shared" si="248"/>
        <v/>
      </c>
      <c r="MUS82" s="123" t="str">
        <f t="shared" si="248"/>
        <v/>
      </c>
      <c r="MUT82" s="123" t="str">
        <f t="shared" si="248"/>
        <v/>
      </c>
      <c r="MUU82" s="123" t="str">
        <f t="shared" si="248"/>
        <v/>
      </c>
      <c r="MUV82" s="123" t="str">
        <f t="shared" si="248"/>
        <v/>
      </c>
      <c r="MUW82" s="123" t="str">
        <f t="shared" si="248"/>
        <v/>
      </c>
      <c r="MUX82" s="123" t="str">
        <f t="shared" si="248"/>
        <v/>
      </c>
      <c r="MUY82" s="123" t="str">
        <f t="shared" si="248"/>
        <v/>
      </c>
      <c r="MUZ82" s="123" t="str">
        <f t="shared" si="248"/>
        <v/>
      </c>
      <c r="MVA82" s="123" t="str">
        <f t="shared" si="248"/>
        <v/>
      </c>
      <c r="MVB82" s="123" t="str">
        <f t="shared" si="248"/>
        <v/>
      </c>
      <c r="MVC82" s="123" t="str">
        <f t="shared" si="248"/>
        <v/>
      </c>
      <c r="MVD82" s="123" t="str">
        <f t="shared" si="248"/>
        <v/>
      </c>
      <c r="MVE82" s="123" t="str">
        <f t="shared" si="248"/>
        <v/>
      </c>
      <c r="MVF82" s="123" t="str">
        <f t="shared" si="248"/>
        <v/>
      </c>
      <c r="MVG82" s="123" t="str">
        <f t="shared" si="248"/>
        <v/>
      </c>
      <c r="MVH82" s="123" t="str">
        <f t="shared" si="248"/>
        <v/>
      </c>
      <c r="MVI82" s="123" t="str">
        <f t="shared" si="248"/>
        <v/>
      </c>
      <c r="MVJ82" s="123" t="str">
        <f t="shared" si="248"/>
        <v/>
      </c>
      <c r="MVK82" s="123" t="str">
        <f t="shared" si="248"/>
        <v/>
      </c>
      <c r="MVL82" s="123" t="str">
        <f t="shared" si="248"/>
        <v/>
      </c>
      <c r="MVM82" s="123" t="str">
        <f t="shared" si="248"/>
        <v/>
      </c>
      <c r="MVN82" s="123" t="str">
        <f t="shared" si="248"/>
        <v/>
      </c>
      <c r="MVO82" s="123" t="str">
        <f t="shared" si="248"/>
        <v/>
      </c>
      <c r="MVP82" s="123" t="str">
        <f t="shared" si="248"/>
        <v/>
      </c>
      <c r="MVQ82" s="123" t="str">
        <f t="shared" si="248"/>
        <v/>
      </c>
      <c r="MVR82" s="123" t="str">
        <f t="shared" si="248"/>
        <v/>
      </c>
      <c r="MVS82" s="123" t="str">
        <f t="shared" si="248"/>
        <v/>
      </c>
      <c r="MVT82" s="123" t="str">
        <f t="shared" si="248"/>
        <v/>
      </c>
      <c r="MVU82" s="123" t="str">
        <f t="shared" si="248"/>
        <v/>
      </c>
      <c r="MVV82" s="123" t="str">
        <f t="shared" si="248"/>
        <v/>
      </c>
      <c r="MVW82" s="123" t="str">
        <f t="shared" si="248"/>
        <v/>
      </c>
      <c r="MVX82" s="123" t="str">
        <f t="shared" si="248"/>
        <v/>
      </c>
      <c r="MVY82" s="123" t="str">
        <f t="shared" si="248"/>
        <v/>
      </c>
      <c r="MVZ82" s="123" t="str">
        <f t="shared" si="248"/>
        <v/>
      </c>
      <c r="MWA82" s="123" t="str">
        <f t="shared" si="248"/>
        <v/>
      </c>
      <c r="MWB82" s="123" t="str">
        <f t="shared" si="248"/>
        <v/>
      </c>
      <c r="MWC82" s="123" t="str">
        <f t="shared" si="248"/>
        <v/>
      </c>
      <c r="MWD82" s="123" t="str">
        <f t="shared" si="248"/>
        <v/>
      </c>
      <c r="MWE82" s="123" t="str">
        <f t="shared" si="248"/>
        <v/>
      </c>
      <c r="MWF82" s="123" t="str">
        <f t="shared" si="248"/>
        <v/>
      </c>
      <c r="MWG82" s="123" t="str">
        <f t="shared" si="248"/>
        <v/>
      </c>
      <c r="MWH82" s="123" t="str">
        <f t="shared" si="248"/>
        <v/>
      </c>
      <c r="MWI82" s="123" t="str">
        <f t="shared" si="248"/>
        <v/>
      </c>
      <c r="MWJ82" s="123" t="str">
        <f t="shared" si="248"/>
        <v/>
      </c>
      <c r="MWK82" s="123" t="str">
        <f t="shared" si="248"/>
        <v/>
      </c>
      <c r="MWL82" s="123" t="str">
        <f t="shared" si="248"/>
        <v/>
      </c>
      <c r="MWM82" s="123" t="str">
        <f t="shared" si="248"/>
        <v/>
      </c>
      <c r="MWN82" s="123" t="str">
        <f t="shared" si="248"/>
        <v/>
      </c>
      <c r="MWO82" s="123" t="str">
        <f t="shared" si="248"/>
        <v/>
      </c>
      <c r="MWP82" s="123" t="str">
        <f t="shared" si="248"/>
        <v/>
      </c>
      <c r="MWQ82" s="123" t="str">
        <f t="shared" si="248"/>
        <v/>
      </c>
      <c r="MWR82" s="123" t="str">
        <f t="shared" si="248"/>
        <v/>
      </c>
      <c r="MWS82" s="123" t="str">
        <f t="shared" si="248"/>
        <v/>
      </c>
      <c r="MWT82" s="123" t="str">
        <f t="shared" si="248"/>
        <v/>
      </c>
      <c r="MWU82" s="123" t="str">
        <f t="shared" si="248"/>
        <v/>
      </c>
      <c r="MWV82" s="123" t="str">
        <f t="shared" si="248"/>
        <v/>
      </c>
      <c r="MWW82" s="123" t="str">
        <f t="shared" si="248"/>
        <v/>
      </c>
      <c r="MWX82" s="123" t="str">
        <f t="shared" si="248"/>
        <v/>
      </c>
      <c r="MWY82" s="123" t="str">
        <f t="shared" ref="MWY82:MZJ82" si="249">IF(ISNUMBER(outYear),MWY50+MWY56+MWY62+MWY79,"")</f>
        <v/>
      </c>
      <c r="MWZ82" s="123" t="str">
        <f t="shared" si="249"/>
        <v/>
      </c>
      <c r="MXA82" s="123" t="str">
        <f t="shared" si="249"/>
        <v/>
      </c>
      <c r="MXB82" s="123" t="str">
        <f t="shared" si="249"/>
        <v/>
      </c>
      <c r="MXC82" s="123" t="str">
        <f t="shared" si="249"/>
        <v/>
      </c>
      <c r="MXD82" s="123" t="str">
        <f t="shared" si="249"/>
        <v/>
      </c>
      <c r="MXE82" s="123" t="str">
        <f t="shared" si="249"/>
        <v/>
      </c>
      <c r="MXF82" s="123" t="str">
        <f t="shared" si="249"/>
        <v/>
      </c>
      <c r="MXG82" s="123" t="str">
        <f t="shared" si="249"/>
        <v/>
      </c>
      <c r="MXH82" s="123" t="str">
        <f t="shared" si="249"/>
        <v/>
      </c>
      <c r="MXI82" s="123" t="str">
        <f t="shared" si="249"/>
        <v/>
      </c>
      <c r="MXJ82" s="123" t="str">
        <f t="shared" si="249"/>
        <v/>
      </c>
      <c r="MXK82" s="123" t="str">
        <f t="shared" si="249"/>
        <v/>
      </c>
      <c r="MXL82" s="123" t="str">
        <f t="shared" si="249"/>
        <v/>
      </c>
      <c r="MXM82" s="123" t="str">
        <f t="shared" si="249"/>
        <v/>
      </c>
      <c r="MXN82" s="123" t="str">
        <f t="shared" si="249"/>
        <v/>
      </c>
      <c r="MXO82" s="123" t="str">
        <f t="shared" si="249"/>
        <v/>
      </c>
      <c r="MXP82" s="123" t="str">
        <f t="shared" si="249"/>
        <v/>
      </c>
      <c r="MXQ82" s="123" t="str">
        <f t="shared" si="249"/>
        <v/>
      </c>
      <c r="MXR82" s="123" t="str">
        <f t="shared" si="249"/>
        <v/>
      </c>
      <c r="MXS82" s="123" t="str">
        <f t="shared" si="249"/>
        <v/>
      </c>
      <c r="MXT82" s="123" t="str">
        <f t="shared" si="249"/>
        <v/>
      </c>
      <c r="MXU82" s="123" t="str">
        <f t="shared" si="249"/>
        <v/>
      </c>
      <c r="MXV82" s="123" t="str">
        <f t="shared" si="249"/>
        <v/>
      </c>
      <c r="MXW82" s="123" t="str">
        <f t="shared" si="249"/>
        <v/>
      </c>
      <c r="MXX82" s="123" t="str">
        <f t="shared" si="249"/>
        <v/>
      </c>
      <c r="MXY82" s="123" t="str">
        <f t="shared" si="249"/>
        <v/>
      </c>
      <c r="MXZ82" s="123" t="str">
        <f t="shared" si="249"/>
        <v/>
      </c>
      <c r="MYA82" s="123" t="str">
        <f t="shared" si="249"/>
        <v/>
      </c>
      <c r="MYB82" s="123" t="str">
        <f t="shared" si="249"/>
        <v/>
      </c>
      <c r="MYC82" s="123" t="str">
        <f t="shared" si="249"/>
        <v/>
      </c>
      <c r="MYD82" s="123" t="str">
        <f t="shared" si="249"/>
        <v/>
      </c>
      <c r="MYE82" s="123" t="str">
        <f t="shared" si="249"/>
        <v/>
      </c>
      <c r="MYF82" s="123" t="str">
        <f t="shared" si="249"/>
        <v/>
      </c>
      <c r="MYG82" s="123" t="str">
        <f t="shared" si="249"/>
        <v/>
      </c>
      <c r="MYH82" s="123" t="str">
        <f t="shared" si="249"/>
        <v/>
      </c>
      <c r="MYI82" s="123" t="str">
        <f t="shared" si="249"/>
        <v/>
      </c>
      <c r="MYJ82" s="123" t="str">
        <f t="shared" si="249"/>
        <v/>
      </c>
      <c r="MYK82" s="123" t="str">
        <f t="shared" si="249"/>
        <v/>
      </c>
      <c r="MYL82" s="123" t="str">
        <f t="shared" si="249"/>
        <v/>
      </c>
      <c r="MYM82" s="123" t="str">
        <f t="shared" si="249"/>
        <v/>
      </c>
      <c r="MYN82" s="123" t="str">
        <f t="shared" si="249"/>
        <v/>
      </c>
      <c r="MYO82" s="123" t="str">
        <f t="shared" si="249"/>
        <v/>
      </c>
      <c r="MYP82" s="123" t="str">
        <f t="shared" si="249"/>
        <v/>
      </c>
      <c r="MYQ82" s="123" t="str">
        <f t="shared" si="249"/>
        <v/>
      </c>
      <c r="MYR82" s="123" t="str">
        <f t="shared" si="249"/>
        <v/>
      </c>
      <c r="MYS82" s="123" t="str">
        <f t="shared" si="249"/>
        <v/>
      </c>
      <c r="MYT82" s="123" t="str">
        <f t="shared" si="249"/>
        <v/>
      </c>
      <c r="MYU82" s="123" t="str">
        <f t="shared" si="249"/>
        <v/>
      </c>
      <c r="MYV82" s="123" t="str">
        <f t="shared" si="249"/>
        <v/>
      </c>
      <c r="MYW82" s="123" t="str">
        <f t="shared" si="249"/>
        <v/>
      </c>
      <c r="MYX82" s="123" t="str">
        <f t="shared" si="249"/>
        <v/>
      </c>
      <c r="MYY82" s="123" t="str">
        <f t="shared" si="249"/>
        <v/>
      </c>
      <c r="MYZ82" s="123" t="str">
        <f t="shared" si="249"/>
        <v/>
      </c>
      <c r="MZA82" s="123" t="str">
        <f t="shared" si="249"/>
        <v/>
      </c>
      <c r="MZB82" s="123" t="str">
        <f t="shared" si="249"/>
        <v/>
      </c>
      <c r="MZC82" s="123" t="str">
        <f t="shared" si="249"/>
        <v/>
      </c>
      <c r="MZD82" s="123" t="str">
        <f t="shared" si="249"/>
        <v/>
      </c>
      <c r="MZE82" s="123" t="str">
        <f t="shared" si="249"/>
        <v/>
      </c>
      <c r="MZF82" s="123" t="str">
        <f t="shared" si="249"/>
        <v/>
      </c>
      <c r="MZG82" s="123" t="str">
        <f t="shared" si="249"/>
        <v/>
      </c>
      <c r="MZH82" s="123" t="str">
        <f t="shared" si="249"/>
        <v/>
      </c>
      <c r="MZI82" s="123" t="str">
        <f t="shared" si="249"/>
        <v/>
      </c>
      <c r="MZJ82" s="123" t="str">
        <f t="shared" si="249"/>
        <v/>
      </c>
      <c r="MZK82" s="123" t="str">
        <f t="shared" ref="MZK82:NBV82" si="250">IF(ISNUMBER(outYear),MZK50+MZK56+MZK62+MZK79,"")</f>
        <v/>
      </c>
      <c r="MZL82" s="123" t="str">
        <f t="shared" si="250"/>
        <v/>
      </c>
      <c r="MZM82" s="123" t="str">
        <f t="shared" si="250"/>
        <v/>
      </c>
      <c r="MZN82" s="123" t="str">
        <f t="shared" si="250"/>
        <v/>
      </c>
      <c r="MZO82" s="123" t="str">
        <f t="shared" si="250"/>
        <v/>
      </c>
      <c r="MZP82" s="123" t="str">
        <f t="shared" si="250"/>
        <v/>
      </c>
      <c r="MZQ82" s="123" t="str">
        <f t="shared" si="250"/>
        <v/>
      </c>
      <c r="MZR82" s="123" t="str">
        <f t="shared" si="250"/>
        <v/>
      </c>
      <c r="MZS82" s="123" t="str">
        <f t="shared" si="250"/>
        <v/>
      </c>
      <c r="MZT82" s="123" t="str">
        <f t="shared" si="250"/>
        <v/>
      </c>
      <c r="MZU82" s="123" t="str">
        <f t="shared" si="250"/>
        <v/>
      </c>
      <c r="MZV82" s="123" t="str">
        <f t="shared" si="250"/>
        <v/>
      </c>
      <c r="MZW82" s="123" t="str">
        <f t="shared" si="250"/>
        <v/>
      </c>
      <c r="MZX82" s="123" t="str">
        <f t="shared" si="250"/>
        <v/>
      </c>
      <c r="MZY82" s="123" t="str">
        <f t="shared" si="250"/>
        <v/>
      </c>
      <c r="MZZ82" s="123" t="str">
        <f t="shared" si="250"/>
        <v/>
      </c>
      <c r="NAA82" s="123" t="str">
        <f t="shared" si="250"/>
        <v/>
      </c>
      <c r="NAB82" s="123" t="str">
        <f t="shared" si="250"/>
        <v/>
      </c>
      <c r="NAC82" s="123" t="str">
        <f t="shared" si="250"/>
        <v/>
      </c>
      <c r="NAD82" s="123" t="str">
        <f t="shared" si="250"/>
        <v/>
      </c>
      <c r="NAE82" s="123" t="str">
        <f t="shared" si="250"/>
        <v/>
      </c>
      <c r="NAF82" s="123" t="str">
        <f t="shared" si="250"/>
        <v/>
      </c>
      <c r="NAG82" s="123" t="str">
        <f t="shared" si="250"/>
        <v/>
      </c>
      <c r="NAH82" s="123" t="str">
        <f t="shared" si="250"/>
        <v/>
      </c>
      <c r="NAI82" s="123" t="str">
        <f t="shared" si="250"/>
        <v/>
      </c>
      <c r="NAJ82" s="123" t="str">
        <f t="shared" si="250"/>
        <v/>
      </c>
      <c r="NAK82" s="123" t="str">
        <f t="shared" si="250"/>
        <v/>
      </c>
      <c r="NAL82" s="123" t="str">
        <f t="shared" si="250"/>
        <v/>
      </c>
      <c r="NAM82" s="123" t="str">
        <f t="shared" si="250"/>
        <v/>
      </c>
      <c r="NAN82" s="123" t="str">
        <f t="shared" si="250"/>
        <v/>
      </c>
      <c r="NAO82" s="123" t="str">
        <f t="shared" si="250"/>
        <v/>
      </c>
      <c r="NAP82" s="123" t="str">
        <f t="shared" si="250"/>
        <v/>
      </c>
      <c r="NAQ82" s="123" t="str">
        <f t="shared" si="250"/>
        <v/>
      </c>
      <c r="NAR82" s="123" t="str">
        <f t="shared" si="250"/>
        <v/>
      </c>
      <c r="NAS82" s="123" t="str">
        <f t="shared" si="250"/>
        <v/>
      </c>
      <c r="NAT82" s="123" t="str">
        <f t="shared" si="250"/>
        <v/>
      </c>
      <c r="NAU82" s="123" t="str">
        <f t="shared" si="250"/>
        <v/>
      </c>
      <c r="NAV82" s="123" t="str">
        <f t="shared" si="250"/>
        <v/>
      </c>
      <c r="NAW82" s="123" t="str">
        <f t="shared" si="250"/>
        <v/>
      </c>
      <c r="NAX82" s="123" t="str">
        <f t="shared" si="250"/>
        <v/>
      </c>
      <c r="NAY82" s="123" t="str">
        <f t="shared" si="250"/>
        <v/>
      </c>
      <c r="NAZ82" s="123" t="str">
        <f t="shared" si="250"/>
        <v/>
      </c>
      <c r="NBA82" s="123" t="str">
        <f t="shared" si="250"/>
        <v/>
      </c>
      <c r="NBB82" s="123" t="str">
        <f t="shared" si="250"/>
        <v/>
      </c>
      <c r="NBC82" s="123" t="str">
        <f t="shared" si="250"/>
        <v/>
      </c>
      <c r="NBD82" s="123" t="str">
        <f t="shared" si="250"/>
        <v/>
      </c>
      <c r="NBE82" s="123" t="str">
        <f t="shared" si="250"/>
        <v/>
      </c>
      <c r="NBF82" s="123" t="str">
        <f t="shared" si="250"/>
        <v/>
      </c>
      <c r="NBG82" s="123" t="str">
        <f t="shared" si="250"/>
        <v/>
      </c>
      <c r="NBH82" s="123" t="str">
        <f t="shared" si="250"/>
        <v/>
      </c>
      <c r="NBI82" s="123" t="str">
        <f t="shared" si="250"/>
        <v/>
      </c>
      <c r="NBJ82" s="123" t="str">
        <f t="shared" si="250"/>
        <v/>
      </c>
      <c r="NBK82" s="123" t="str">
        <f t="shared" si="250"/>
        <v/>
      </c>
      <c r="NBL82" s="123" t="str">
        <f t="shared" si="250"/>
        <v/>
      </c>
      <c r="NBM82" s="123" t="str">
        <f t="shared" si="250"/>
        <v/>
      </c>
      <c r="NBN82" s="123" t="str">
        <f t="shared" si="250"/>
        <v/>
      </c>
      <c r="NBO82" s="123" t="str">
        <f t="shared" si="250"/>
        <v/>
      </c>
      <c r="NBP82" s="123" t="str">
        <f t="shared" si="250"/>
        <v/>
      </c>
      <c r="NBQ82" s="123" t="str">
        <f t="shared" si="250"/>
        <v/>
      </c>
      <c r="NBR82" s="123" t="str">
        <f t="shared" si="250"/>
        <v/>
      </c>
      <c r="NBS82" s="123" t="str">
        <f t="shared" si="250"/>
        <v/>
      </c>
      <c r="NBT82" s="123" t="str">
        <f t="shared" si="250"/>
        <v/>
      </c>
      <c r="NBU82" s="123" t="str">
        <f t="shared" si="250"/>
        <v/>
      </c>
      <c r="NBV82" s="123" t="str">
        <f t="shared" si="250"/>
        <v/>
      </c>
      <c r="NBW82" s="123" t="str">
        <f t="shared" ref="NBW82:NEH82" si="251">IF(ISNUMBER(outYear),NBW50+NBW56+NBW62+NBW79,"")</f>
        <v/>
      </c>
      <c r="NBX82" s="123" t="str">
        <f t="shared" si="251"/>
        <v/>
      </c>
      <c r="NBY82" s="123" t="str">
        <f t="shared" si="251"/>
        <v/>
      </c>
      <c r="NBZ82" s="123" t="str">
        <f t="shared" si="251"/>
        <v/>
      </c>
      <c r="NCA82" s="123" t="str">
        <f t="shared" si="251"/>
        <v/>
      </c>
      <c r="NCB82" s="123" t="str">
        <f t="shared" si="251"/>
        <v/>
      </c>
      <c r="NCC82" s="123" t="str">
        <f t="shared" si="251"/>
        <v/>
      </c>
      <c r="NCD82" s="123" t="str">
        <f t="shared" si="251"/>
        <v/>
      </c>
      <c r="NCE82" s="123" t="str">
        <f t="shared" si="251"/>
        <v/>
      </c>
      <c r="NCF82" s="123" t="str">
        <f t="shared" si="251"/>
        <v/>
      </c>
      <c r="NCG82" s="123" t="str">
        <f t="shared" si="251"/>
        <v/>
      </c>
      <c r="NCH82" s="123" t="str">
        <f t="shared" si="251"/>
        <v/>
      </c>
      <c r="NCI82" s="123" t="str">
        <f t="shared" si="251"/>
        <v/>
      </c>
      <c r="NCJ82" s="123" t="str">
        <f t="shared" si="251"/>
        <v/>
      </c>
      <c r="NCK82" s="123" t="str">
        <f t="shared" si="251"/>
        <v/>
      </c>
      <c r="NCL82" s="123" t="str">
        <f t="shared" si="251"/>
        <v/>
      </c>
      <c r="NCM82" s="123" t="str">
        <f t="shared" si="251"/>
        <v/>
      </c>
      <c r="NCN82" s="123" t="str">
        <f t="shared" si="251"/>
        <v/>
      </c>
      <c r="NCO82" s="123" t="str">
        <f t="shared" si="251"/>
        <v/>
      </c>
      <c r="NCP82" s="123" t="str">
        <f t="shared" si="251"/>
        <v/>
      </c>
      <c r="NCQ82" s="123" t="str">
        <f t="shared" si="251"/>
        <v/>
      </c>
      <c r="NCR82" s="123" t="str">
        <f t="shared" si="251"/>
        <v/>
      </c>
      <c r="NCS82" s="123" t="str">
        <f t="shared" si="251"/>
        <v/>
      </c>
      <c r="NCT82" s="123" t="str">
        <f t="shared" si="251"/>
        <v/>
      </c>
      <c r="NCU82" s="123" t="str">
        <f t="shared" si="251"/>
        <v/>
      </c>
      <c r="NCV82" s="123" t="str">
        <f t="shared" si="251"/>
        <v/>
      </c>
      <c r="NCW82" s="123" t="str">
        <f t="shared" si="251"/>
        <v/>
      </c>
      <c r="NCX82" s="123" t="str">
        <f t="shared" si="251"/>
        <v/>
      </c>
      <c r="NCY82" s="123" t="str">
        <f t="shared" si="251"/>
        <v/>
      </c>
      <c r="NCZ82" s="123" t="str">
        <f t="shared" si="251"/>
        <v/>
      </c>
      <c r="NDA82" s="123" t="str">
        <f t="shared" si="251"/>
        <v/>
      </c>
      <c r="NDB82" s="123" t="str">
        <f t="shared" si="251"/>
        <v/>
      </c>
      <c r="NDC82" s="123" t="str">
        <f t="shared" si="251"/>
        <v/>
      </c>
      <c r="NDD82" s="123" t="str">
        <f t="shared" si="251"/>
        <v/>
      </c>
      <c r="NDE82" s="123" t="str">
        <f t="shared" si="251"/>
        <v/>
      </c>
      <c r="NDF82" s="123" t="str">
        <f t="shared" si="251"/>
        <v/>
      </c>
      <c r="NDG82" s="123" t="str">
        <f t="shared" si="251"/>
        <v/>
      </c>
      <c r="NDH82" s="123" t="str">
        <f t="shared" si="251"/>
        <v/>
      </c>
      <c r="NDI82" s="123" t="str">
        <f t="shared" si="251"/>
        <v/>
      </c>
      <c r="NDJ82" s="123" t="str">
        <f t="shared" si="251"/>
        <v/>
      </c>
      <c r="NDK82" s="123" t="str">
        <f t="shared" si="251"/>
        <v/>
      </c>
      <c r="NDL82" s="123" t="str">
        <f t="shared" si="251"/>
        <v/>
      </c>
      <c r="NDM82" s="123" t="str">
        <f t="shared" si="251"/>
        <v/>
      </c>
      <c r="NDN82" s="123" t="str">
        <f t="shared" si="251"/>
        <v/>
      </c>
      <c r="NDO82" s="123" t="str">
        <f t="shared" si="251"/>
        <v/>
      </c>
      <c r="NDP82" s="123" t="str">
        <f t="shared" si="251"/>
        <v/>
      </c>
      <c r="NDQ82" s="123" t="str">
        <f t="shared" si="251"/>
        <v/>
      </c>
      <c r="NDR82" s="123" t="str">
        <f t="shared" si="251"/>
        <v/>
      </c>
      <c r="NDS82" s="123" t="str">
        <f t="shared" si="251"/>
        <v/>
      </c>
      <c r="NDT82" s="123" t="str">
        <f t="shared" si="251"/>
        <v/>
      </c>
      <c r="NDU82" s="123" t="str">
        <f t="shared" si="251"/>
        <v/>
      </c>
      <c r="NDV82" s="123" t="str">
        <f t="shared" si="251"/>
        <v/>
      </c>
      <c r="NDW82" s="123" t="str">
        <f t="shared" si="251"/>
        <v/>
      </c>
      <c r="NDX82" s="123" t="str">
        <f t="shared" si="251"/>
        <v/>
      </c>
      <c r="NDY82" s="123" t="str">
        <f t="shared" si="251"/>
        <v/>
      </c>
      <c r="NDZ82" s="123" t="str">
        <f t="shared" si="251"/>
        <v/>
      </c>
      <c r="NEA82" s="123" t="str">
        <f t="shared" si="251"/>
        <v/>
      </c>
      <c r="NEB82" s="123" t="str">
        <f t="shared" si="251"/>
        <v/>
      </c>
      <c r="NEC82" s="123" t="str">
        <f t="shared" si="251"/>
        <v/>
      </c>
      <c r="NED82" s="123" t="str">
        <f t="shared" si="251"/>
        <v/>
      </c>
      <c r="NEE82" s="123" t="str">
        <f t="shared" si="251"/>
        <v/>
      </c>
      <c r="NEF82" s="123" t="str">
        <f t="shared" si="251"/>
        <v/>
      </c>
      <c r="NEG82" s="123" t="str">
        <f t="shared" si="251"/>
        <v/>
      </c>
      <c r="NEH82" s="123" t="str">
        <f t="shared" si="251"/>
        <v/>
      </c>
      <c r="NEI82" s="123" t="str">
        <f t="shared" ref="NEI82:NGT82" si="252">IF(ISNUMBER(outYear),NEI50+NEI56+NEI62+NEI79,"")</f>
        <v/>
      </c>
      <c r="NEJ82" s="123" t="str">
        <f t="shared" si="252"/>
        <v/>
      </c>
      <c r="NEK82" s="123" t="str">
        <f t="shared" si="252"/>
        <v/>
      </c>
      <c r="NEL82" s="123" t="str">
        <f t="shared" si="252"/>
        <v/>
      </c>
      <c r="NEM82" s="123" t="str">
        <f t="shared" si="252"/>
        <v/>
      </c>
      <c r="NEN82" s="123" t="str">
        <f t="shared" si="252"/>
        <v/>
      </c>
      <c r="NEO82" s="123" t="str">
        <f t="shared" si="252"/>
        <v/>
      </c>
      <c r="NEP82" s="123" t="str">
        <f t="shared" si="252"/>
        <v/>
      </c>
      <c r="NEQ82" s="123" t="str">
        <f t="shared" si="252"/>
        <v/>
      </c>
      <c r="NER82" s="123" t="str">
        <f t="shared" si="252"/>
        <v/>
      </c>
      <c r="NES82" s="123" t="str">
        <f t="shared" si="252"/>
        <v/>
      </c>
      <c r="NET82" s="123" t="str">
        <f t="shared" si="252"/>
        <v/>
      </c>
      <c r="NEU82" s="123" t="str">
        <f t="shared" si="252"/>
        <v/>
      </c>
      <c r="NEV82" s="123" t="str">
        <f t="shared" si="252"/>
        <v/>
      </c>
      <c r="NEW82" s="123" t="str">
        <f t="shared" si="252"/>
        <v/>
      </c>
      <c r="NEX82" s="123" t="str">
        <f t="shared" si="252"/>
        <v/>
      </c>
      <c r="NEY82" s="123" t="str">
        <f t="shared" si="252"/>
        <v/>
      </c>
      <c r="NEZ82" s="123" t="str">
        <f t="shared" si="252"/>
        <v/>
      </c>
      <c r="NFA82" s="123" t="str">
        <f t="shared" si="252"/>
        <v/>
      </c>
      <c r="NFB82" s="123" t="str">
        <f t="shared" si="252"/>
        <v/>
      </c>
      <c r="NFC82" s="123" t="str">
        <f t="shared" si="252"/>
        <v/>
      </c>
      <c r="NFD82" s="123" t="str">
        <f t="shared" si="252"/>
        <v/>
      </c>
      <c r="NFE82" s="123" t="str">
        <f t="shared" si="252"/>
        <v/>
      </c>
      <c r="NFF82" s="123" t="str">
        <f t="shared" si="252"/>
        <v/>
      </c>
      <c r="NFG82" s="123" t="str">
        <f t="shared" si="252"/>
        <v/>
      </c>
      <c r="NFH82" s="123" t="str">
        <f t="shared" si="252"/>
        <v/>
      </c>
      <c r="NFI82" s="123" t="str">
        <f t="shared" si="252"/>
        <v/>
      </c>
      <c r="NFJ82" s="123" t="str">
        <f t="shared" si="252"/>
        <v/>
      </c>
      <c r="NFK82" s="123" t="str">
        <f t="shared" si="252"/>
        <v/>
      </c>
      <c r="NFL82" s="123" t="str">
        <f t="shared" si="252"/>
        <v/>
      </c>
      <c r="NFM82" s="123" t="str">
        <f t="shared" si="252"/>
        <v/>
      </c>
      <c r="NFN82" s="123" t="str">
        <f t="shared" si="252"/>
        <v/>
      </c>
      <c r="NFO82" s="123" t="str">
        <f t="shared" si="252"/>
        <v/>
      </c>
      <c r="NFP82" s="123" t="str">
        <f t="shared" si="252"/>
        <v/>
      </c>
      <c r="NFQ82" s="123" t="str">
        <f t="shared" si="252"/>
        <v/>
      </c>
      <c r="NFR82" s="123" t="str">
        <f t="shared" si="252"/>
        <v/>
      </c>
      <c r="NFS82" s="123" t="str">
        <f t="shared" si="252"/>
        <v/>
      </c>
      <c r="NFT82" s="123" t="str">
        <f t="shared" si="252"/>
        <v/>
      </c>
      <c r="NFU82" s="123" t="str">
        <f t="shared" si="252"/>
        <v/>
      </c>
      <c r="NFV82" s="123" t="str">
        <f t="shared" si="252"/>
        <v/>
      </c>
      <c r="NFW82" s="123" t="str">
        <f t="shared" si="252"/>
        <v/>
      </c>
      <c r="NFX82" s="123" t="str">
        <f t="shared" si="252"/>
        <v/>
      </c>
      <c r="NFY82" s="123" t="str">
        <f t="shared" si="252"/>
        <v/>
      </c>
      <c r="NFZ82" s="123" t="str">
        <f t="shared" si="252"/>
        <v/>
      </c>
      <c r="NGA82" s="123" t="str">
        <f t="shared" si="252"/>
        <v/>
      </c>
      <c r="NGB82" s="123" t="str">
        <f t="shared" si="252"/>
        <v/>
      </c>
      <c r="NGC82" s="123" t="str">
        <f t="shared" si="252"/>
        <v/>
      </c>
      <c r="NGD82" s="123" t="str">
        <f t="shared" si="252"/>
        <v/>
      </c>
      <c r="NGE82" s="123" t="str">
        <f t="shared" si="252"/>
        <v/>
      </c>
      <c r="NGF82" s="123" t="str">
        <f t="shared" si="252"/>
        <v/>
      </c>
      <c r="NGG82" s="123" t="str">
        <f t="shared" si="252"/>
        <v/>
      </c>
      <c r="NGH82" s="123" t="str">
        <f t="shared" si="252"/>
        <v/>
      </c>
      <c r="NGI82" s="123" t="str">
        <f t="shared" si="252"/>
        <v/>
      </c>
      <c r="NGJ82" s="123" t="str">
        <f t="shared" si="252"/>
        <v/>
      </c>
      <c r="NGK82" s="123" t="str">
        <f t="shared" si="252"/>
        <v/>
      </c>
      <c r="NGL82" s="123" t="str">
        <f t="shared" si="252"/>
        <v/>
      </c>
      <c r="NGM82" s="123" t="str">
        <f t="shared" si="252"/>
        <v/>
      </c>
      <c r="NGN82" s="123" t="str">
        <f t="shared" si="252"/>
        <v/>
      </c>
      <c r="NGO82" s="123" t="str">
        <f t="shared" si="252"/>
        <v/>
      </c>
      <c r="NGP82" s="123" t="str">
        <f t="shared" si="252"/>
        <v/>
      </c>
      <c r="NGQ82" s="123" t="str">
        <f t="shared" si="252"/>
        <v/>
      </c>
      <c r="NGR82" s="123" t="str">
        <f t="shared" si="252"/>
        <v/>
      </c>
      <c r="NGS82" s="123" t="str">
        <f t="shared" si="252"/>
        <v/>
      </c>
      <c r="NGT82" s="123" t="str">
        <f t="shared" si="252"/>
        <v/>
      </c>
      <c r="NGU82" s="123" t="str">
        <f t="shared" ref="NGU82:NJF82" si="253">IF(ISNUMBER(outYear),NGU50+NGU56+NGU62+NGU79,"")</f>
        <v/>
      </c>
      <c r="NGV82" s="123" t="str">
        <f t="shared" si="253"/>
        <v/>
      </c>
      <c r="NGW82" s="123" t="str">
        <f t="shared" si="253"/>
        <v/>
      </c>
      <c r="NGX82" s="123" t="str">
        <f t="shared" si="253"/>
        <v/>
      </c>
      <c r="NGY82" s="123" t="str">
        <f t="shared" si="253"/>
        <v/>
      </c>
      <c r="NGZ82" s="123" t="str">
        <f t="shared" si="253"/>
        <v/>
      </c>
      <c r="NHA82" s="123" t="str">
        <f t="shared" si="253"/>
        <v/>
      </c>
      <c r="NHB82" s="123" t="str">
        <f t="shared" si="253"/>
        <v/>
      </c>
      <c r="NHC82" s="123" t="str">
        <f t="shared" si="253"/>
        <v/>
      </c>
      <c r="NHD82" s="123" t="str">
        <f t="shared" si="253"/>
        <v/>
      </c>
      <c r="NHE82" s="123" t="str">
        <f t="shared" si="253"/>
        <v/>
      </c>
      <c r="NHF82" s="123" t="str">
        <f t="shared" si="253"/>
        <v/>
      </c>
      <c r="NHG82" s="123" t="str">
        <f t="shared" si="253"/>
        <v/>
      </c>
      <c r="NHH82" s="123" t="str">
        <f t="shared" si="253"/>
        <v/>
      </c>
      <c r="NHI82" s="123" t="str">
        <f t="shared" si="253"/>
        <v/>
      </c>
      <c r="NHJ82" s="123" t="str">
        <f t="shared" si="253"/>
        <v/>
      </c>
      <c r="NHK82" s="123" t="str">
        <f t="shared" si="253"/>
        <v/>
      </c>
      <c r="NHL82" s="123" t="str">
        <f t="shared" si="253"/>
        <v/>
      </c>
      <c r="NHM82" s="123" t="str">
        <f t="shared" si="253"/>
        <v/>
      </c>
      <c r="NHN82" s="123" t="str">
        <f t="shared" si="253"/>
        <v/>
      </c>
      <c r="NHO82" s="123" t="str">
        <f t="shared" si="253"/>
        <v/>
      </c>
      <c r="NHP82" s="123" t="str">
        <f t="shared" si="253"/>
        <v/>
      </c>
      <c r="NHQ82" s="123" t="str">
        <f t="shared" si="253"/>
        <v/>
      </c>
      <c r="NHR82" s="123" t="str">
        <f t="shared" si="253"/>
        <v/>
      </c>
      <c r="NHS82" s="123" t="str">
        <f t="shared" si="253"/>
        <v/>
      </c>
      <c r="NHT82" s="123" t="str">
        <f t="shared" si="253"/>
        <v/>
      </c>
      <c r="NHU82" s="123" t="str">
        <f t="shared" si="253"/>
        <v/>
      </c>
      <c r="NHV82" s="123" t="str">
        <f t="shared" si="253"/>
        <v/>
      </c>
      <c r="NHW82" s="123" t="str">
        <f t="shared" si="253"/>
        <v/>
      </c>
      <c r="NHX82" s="123" t="str">
        <f t="shared" si="253"/>
        <v/>
      </c>
      <c r="NHY82" s="123" t="str">
        <f t="shared" si="253"/>
        <v/>
      </c>
      <c r="NHZ82" s="123" t="str">
        <f t="shared" si="253"/>
        <v/>
      </c>
      <c r="NIA82" s="123" t="str">
        <f t="shared" si="253"/>
        <v/>
      </c>
      <c r="NIB82" s="123" t="str">
        <f t="shared" si="253"/>
        <v/>
      </c>
      <c r="NIC82" s="123" t="str">
        <f t="shared" si="253"/>
        <v/>
      </c>
      <c r="NID82" s="123" t="str">
        <f t="shared" si="253"/>
        <v/>
      </c>
      <c r="NIE82" s="123" t="str">
        <f t="shared" si="253"/>
        <v/>
      </c>
      <c r="NIF82" s="123" t="str">
        <f t="shared" si="253"/>
        <v/>
      </c>
      <c r="NIG82" s="123" t="str">
        <f t="shared" si="253"/>
        <v/>
      </c>
      <c r="NIH82" s="123" t="str">
        <f t="shared" si="253"/>
        <v/>
      </c>
      <c r="NII82" s="123" t="str">
        <f t="shared" si="253"/>
        <v/>
      </c>
      <c r="NIJ82" s="123" t="str">
        <f t="shared" si="253"/>
        <v/>
      </c>
      <c r="NIK82" s="123" t="str">
        <f t="shared" si="253"/>
        <v/>
      </c>
      <c r="NIL82" s="123" t="str">
        <f t="shared" si="253"/>
        <v/>
      </c>
      <c r="NIM82" s="123" t="str">
        <f t="shared" si="253"/>
        <v/>
      </c>
      <c r="NIN82" s="123" t="str">
        <f t="shared" si="253"/>
        <v/>
      </c>
      <c r="NIO82" s="123" t="str">
        <f t="shared" si="253"/>
        <v/>
      </c>
      <c r="NIP82" s="123" t="str">
        <f t="shared" si="253"/>
        <v/>
      </c>
      <c r="NIQ82" s="123" t="str">
        <f t="shared" si="253"/>
        <v/>
      </c>
      <c r="NIR82" s="123" t="str">
        <f t="shared" si="253"/>
        <v/>
      </c>
      <c r="NIS82" s="123" t="str">
        <f t="shared" si="253"/>
        <v/>
      </c>
      <c r="NIT82" s="123" t="str">
        <f t="shared" si="253"/>
        <v/>
      </c>
      <c r="NIU82" s="123" t="str">
        <f t="shared" si="253"/>
        <v/>
      </c>
      <c r="NIV82" s="123" t="str">
        <f t="shared" si="253"/>
        <v/>
      </c>
      <c r="NIW82" s="123" t="str">
        <f t="shared" si="253"/>
        <v/>
      </c>
      <c r="NIX82" s="123" t="str">
        <f t="shared" si="253"/>
        <v/>
      </c>
      <c r="NIY82" s="123" t="str">
        <f t="shared" si="253"/>
        <v/>
      </c>
      <c r="NIZ82" s="123" t="str">
        <f t="shared" si="253"/>
        <v/>
      </c>
      <c r="NJA82" s="123" t="str">
        <f t="shared" si="253"/>
        <v/>
      </c>
      <c r="NJB82" s="123" t="str">
        <f t="shared" si="253"/>
        <v/>
      </c>
      <c r="NJC82" s="123" t="str">
        <f t="shared" si="253"/>
        <v/>
      </c>
      <c r="NJD82" s="123" t="str">
        <f t="shared" si="253"/>
        <v/>
      </c>
      <c r="NJE82" s="123" t="str">
        <f t="shared" si="253"/>
        <v/>
      </c>
      <c r="NJF82" s="123" t="str">
        <f t="shared" si="253"/>
        <v/>
      </c>
      <c r="NJG82" s="123" t="str">
        <f t="shared" ref="NJG82:NLR82" si="254">IF(ISNUMBER(outYear),NJG50+NJG56+NJG62+NJG79,"")</f>
        <v/>
      </c>
      <c r="NJH82" s="123" t="str">
        <f t="shared" si="254"/>
        <v/>
      </c>
      <c r="NJI82" s="123" t="str">
        <f t="shared" si="254"/>
        <v/>
      </c>
      <c r="NJJ82" s="123" t="str">
        <f t="shared" si="254"/>
        <v/>
      </c>
      <c r="NJK82" s="123" t="str">
        <f t="shared" si="254"/>
        <v/>
      </c>
      <c r="NJL82" s="123" t="str">
        <f t="shared" si="254"/>
        <v/>
      </c>
      <c r="NJM82" s="123" t="str">
        <f t="shared" si="254"/>
        <v/>
      </c>
      <c r="NJN82" s="123" t="str">
        <f t="shared" si="254"/>
        <v/>
      </c>
      <c r="NJO82" s="123" t="str">
        <f t="shared" si="254"/>
        <v/>
      </c>
      <c r="NJP82" s="123" t="str">
        <f t="shared" si="254"/>
        <v/>
      </c>
      <c r="NJQ82" s="123" t="str">
        <f t="shared" si="254"/>
        <v/>
      </c>
      <c r="NJR82" s="123" t="str">
        <f t="shared" si="254"/>
        <v/>
      </c>
      <c r="NJS82" s="123" t="str">
        <f t="shared" si="254"/>
        <v/>
      </c>
      <c r="NJT82" s="123" t="str">
        <f t="shared" si="254"/>
        <v/>
      </c>
      <c r="NJU82" s="123" t="str">
        <f t="shared" si="254"/>
        <v/>
      </c>
      <c r="NJV82" s="123" t="str">
        <f t="shared" si="254"/>
        <v/>
      </c>
      <c r="NJW82" s="123" t="str">
        <f t="shared" si="254"/>
        <v/>
      </c>
      <c r="NJX82" s="123" t="str">
        <f t="shared" si="254"/>
        <v/>
      </c>
      <c r="NJY82" s="123" t="str">
        <f t="shared" si="254"/>
        <v/>
      </c>
      <c r="NJZ82" s="123" t="str">
        <f t="shared" si="254"/>
        <v/>
      </c>
      <c r="NKA82" s="123" t="str">
        <f t="shared" si="254"/>
        <v/>
      </c>
      <c r="NKB82" s="123" t="str">
        <f t="shared" si="254"/>
        <v/>
      </c>
      <c r="NKC82" s="123" t="str">
        <f t="shared" si="254"/>
        <v/>
      </c>
      <c r="NKD82" s="123" t="str">
        <f t="shared" si="254"/>
        <v/>
      </c>
      <c r="NKE82" s="123" t="str">
        <f t="shared" si="254"/>
        <v/>
      </c>
      <c r="NKF82" s="123" t="str">
        <f t="shared" si="254"/>
        <v/>
      </c>
      <c r="NKG82" s="123" t="str">
        <f t="shared" si="254"/>
        <v/>
      </c>
      <c r="NKH82" s="123" t="str">
        <f t="shared" si="254"/>
        <v/>
      </c>
      <c r="NKI82" s="123" t="str">
        <f t="shared" si="254"/>
        <v/>
      </c>
      <c r="NKJ82" s="123" t="str">
        <f t="shared" si="254"/>
        <v/>
      </c>
      <c r="NKK82" s="123" t="str">
        <f t="shared" si="254"/>
        <v/>
      </c>
      <c r="NKL82" s="123" t="str">
        <f t="shared" si="254"/>
        <v/>
      </c>
      <c r="NKM82" s="123" t="str">
        <f t="shared" si="254"/>
        <v/>
      </c>
      <c r="NKN82" s="123" t="str">
        <f t="shared" si="254"/>
        <v/>
      </c>
      <c r="NKO82" s="123" t="str">
        <f t="shared" si="254"/>
        <v/>
      </c>
      <c r="NKP82" s="123" t="str">
        <f t="shared" si="254"/>
        <v/>
      </c>
      <c r="NKQ82" s="123" t="str">
        <f t="shared" si="254"/>
        <v/>
      </c>
      <c r="NKR82" s="123" t="str">
        <f t="shared" si="254"/>
        <v/>
      </c>
      <c r="NKS82" s="123" t="str">
        <f t="shared" si="254"/>
        <v/>
      </c>
      <c r="NKT82" s="123" t="str">
        <f t="shared" si="254"/>
        <v/>
      </c>
      <c r="NKU82" s="123" t="str">
        <f t="shared" si="254"/>
        <v/>
      </c>
      <c r="NKV82" s="123" t="str">
        <f t="shared" si="254"/>
        <v/>
      </c>
      <c r="NKW82" s="123" t="str">
        <f t="shared" si="254"/>
        <v/>
      </c>
      <c r="NKX82" s="123" t="str">
        <f t="shared" si="254"/>
        <v/>
      </c>
      <c r="NKY82" s="123" t="str">
        <f t="shared" si="254"/>
        <v/>
      </c>
      <c r="NKZ82" s="123" t="str">
        <f t="shared" si="254"/>
        <v/>
      </c>
      <c r="NLA82" s="123" t="str">
        <f t="shared" si="254"/>
        <v/>
      </c>
      <c r="NLB82" s="123" t="str">
        <f t="shared" si="254"/>
        <v/>
      </c>
      <c r="NLC82" s="123" t="str">
        <f t="shared" si="254"/>
        <v/>
      </c>
      <c r="NLD82" s="123" t="str">
        <f t="shared" si="254"/>
        <v/>
      </c>
      <c r="NLE82" s="123" t="str">
        <f t="shared" si="254"/>
        <v/>
      </c>
      <c r="NLF82" s="123" t="str">
        <f t="shared" si="254"/>
        <v/>
      </c>
      <c r="NLG82" s="123" t="str">
        <f t="shared" si="254"/>
        <v/>
      </c>
      <c r="NLH82" s="123" t="str">
        <f t="shared" si="254"/>
        <v/>
      </c>
      <c r="NLI82" s="123" t="str">
        <f t="shared" si="254"/>
        <v/>
      </c>
      <c r="NLJ82" s="123" t="str">
        <f t="shared" si="254"/>
        <v/>
      </c>
      <c r="NLK82" s="123" t="str">
        <f t="shared" si="254"/>
        <v/>
      </c>
      <c r="NLL82" s="123" t="str">
        <f t="shared" si="254"/>
        <v/>
      </c>
      <c r="NLM82" s="123" t="str">
        <f t="shared" si="254"/>
        <v/>
      </c>
      <c r="NLN82" s="123" t="str">
        <f t="shared" si="254"/>
        <v/>
      </c>
      <c r="NLO82" s="123" t="str">
        <f t="shared" si="254"/>
        <v/>
      </c>
      <c r="NLP82" s="123" t="str">
        <f t="shared" si="254"/>
        <v/>
      </c>
      <c r="NLQ82" s="123" t="str">
        <f t="shared" si="254"/>
        <v/>
      </c>
      <c r="NLR82" s="123" t="str">
        <f t="shared" si="254"/>
        <v/>
      </c>
      <c r="NLS82" s="123" t="str">
        <f t="shared" ref="NLS82:NOD82" si="255">IF(ISNUMBER(outYear),NLS50+NLS56+NLS62+NLS79,"")</f>
        <v/>
      </c>
      <c r="NLT82" s="123" t="str">
        <f t="shared" si="255"/>
        <v/>
      </c>
      <c r="NLU82" s="123" t="str">
        <f t="shared" si="255"/>
        <v/>
      </c>
      <c r="NLV82" s="123" t="str">
        <f t="shared" si="255"/>
        <v/>
      </c>
      <c r="NLW82" s="123" t="str">
        <f t="shared" si="255"/>
        <v/>
      </c>
      <c r="NLX82" s="123" t="str">
        <f t="shared" si="255"/>
        <v/>
      </c>
      <c r="NLY82" s="123" t="str">
        <f t="shared" si="255"/>
        <v/>
      </c>
      <c r="NLZ82" s="123" t="str">
        <f t="shared" si="255"/>
        <v/>
      </c>
      <c r="NMA82" s="123" t="str">
        <f t="shared" si="255"/>
        <v/>
      </c>
      <c r="NMB82" s="123" t="str">
        <f t="shared" si="255"/>
        <v/>
      </c>
      <c r="NMC82" s="123" t="str">
        <f t="shared" si="255"/>
        <v/>
      </c>
      <c r="NMD82" s="123" t="str">
        <f t="shared" si="255"/>
        <v/>
      </c>
      <c r="NME82" s="123" t="str">
        <f t="shared" si="255"/>
        <v/>
      </c>
      <c r="NMF82" s="123" t="str">
        <f t="shared" si="255"/>
        <v/>
      </c>
      <c r="NMG82" s="123" t="str">
        <f t="shared" si="255"/>
        <v/>
      </c>
      <c r="NMH82" s="123" t="str">
        <f t="shared" si="255"/>
        <v/>
      </c>
      <c r="NMI82" s="123" t="str">
        <f t="shared" si="255"/>
        <v/>
      </c>
      <c r="NMJ82" s="123" t="str">
        <f t="shared" si="255"/>
        <v/>
      </c>
      <c r="NMK82" s="123" t="str">
        <f t="shared" si="255"/>
        <v/>
      </c>
      <c r="NML82" s="123" t="str">
        <f t="shared" si="255"/>
        <v/>
      </c>
      <c r="NMM82" s="123" t="str">
        <f t="shared" si="255"/>
        <v/>
      </c>
      <c r="NMN82" s="123" t="str">
        <f t="shared" si="255"/>
        <v/>
      </c>
      <c r="NMO82" s="123" t="str">
        <f t="shared" si="255"/>
        <v/>
      </c>
      <c r="NMP82" s="123" t="str">
        <f t="shared" si="255"/>
        <v/>
      </c>
      <c r="NMQ82" s="123" t="str">
        <f t="shared" si="255"/>
        <v/>
      </c>
      <c r="NMR82" s="123" t="str">
        <f t="shared" si="255"/>
        <v/>
      </c>
      <c r="NMS82" s="123" t="str">
        <f t="shared" si="255"/>
        <v/>
      </c>
      <c r="NMT82" s="123" t="str">
        <f t="shared" si="255"/>
        <v/>
      </c>
      <c r="NMU82" s="123" t="str">
        <f t="shared" si="255"/>
        <v/>
      </c>
      <c r="NMV82" s="123" t="str">
        <f t="shared" si="255"/>
        <v/>
      </c>
      <c r="NMW82" s="123" t="str">
        <f t="shared" si="255"/>
        <v/>
      </c>
      <c r="NMX82" s="123" t="str">
        <f t="shared" si="255"/>
        <v/>
      </c>
      <c r="NMY82" s="123" t="str">
        <f t="shared" si="255"/>
        <v/>
      </c>
      <c r="NMZ82" s="123" t="str">
        <f t="shared" si="255"/>
        <v/>
      </c>
      <c r="NNA82" s="123" t="str">
        <f t="shared" si="255"/>
        <v/>
      </c>
      <c r="NNB82" s="123" t="str">
        <f t="shared" si="255"/>
        <v/>
      </c>
      <c r="NNC82" s="123" t="str">
        <f t="shared" si="255"/>
        <v/>
      </c>
      <c r="NND82" s="123" t="str">
        <f t="shared" si="255"/>
        <v/>
      </c>
      <c r="NNE82" s="123" t="str">
        <f t="shared" si="255"/>
        <v/>
      </c>
      <c r="NNF82" s="123" t="str">
        <f t="shared" si="255"/>
        <v/>
      </c>
      <c r="NNG82" s="123" t="str">
        <f t="shared" si="255"/>
        <v/>
      </c>
      <c r="NNH82" s="123" t="str">
        <f t="shared" si="255"/>
        <v/>
      </c>
      <c r="NNI82" s="123" t="str">
        <f t="shared" si="255"/>
        <v/>
      </c>
      <c r="NNJ82" s="123" t="str">
        <f t="shared" si="255"/>
        <v/>
      </c>
      <c r="NNK82" s="123" t="str">
        <f t="shared" si="255"/>
        <v/>
      </c>
      <c r="NNL82" s="123" t="str">
        <f t="shared" si="255"/>
        <v/>
      </c>
      <c r="NNM82" s="123" t="str">
        <f t="shared" si="255"/>
        <v/>
      </c>
      <c r="NNN82" s="123" t="str">
        <f t="shared" si="255"/>
        <v/>
      </c>
      <c r="NNO82" s="123" t="str">
        <f t="shared" si="255"/>
        <v/>
      </c>
      <c r="NNP82" s="123" t="str">
        <f t="shared" si="255"/>
        <v/>
      </c>
      <c r="NNQ82" s="123" t="str">
        <f t="shared" si="255"/>
        <v/>
      </c>
      <c r="NNR82" s="123" t="str">
        <f t="shared" si="255"/>
        <v/>
      </c>
      <c r="NNS82" s="123" t="str">
        <f t="shared" si="255"/>
        <v/>
      </c>
      <c r="NNT82" s="123" t="str">
        <f t="shared" si="255"/>
        <v/>
      </c>
      <c r="NNU82" s="123" t="str">
        <f t="shared" si="255"/>
        <v/>
      </c>
      <c r="NNV82" s="123" t="str">
        <f t="shared" si="255"/>
        <v/>
      </c>
      <c r="NNW82" s="123" t="str">
        <f t="shared" si="255"/>
        <v/>
      </c>
      <c r="NNX82" s="123" t="str">
        <f t="shared" si="255"/>
        <v/>
      </c>
      <c r="NNY82" s="123" t="str">
        <f t="shared" si="255"/>
        <v/>
      </c>
      <c r="NNZ82" s="123" t="str">
        <f t="shared" si="255"/>
        <v/>
      </c>
      <c r="NOA82" s="123" t="str">
        <f t="shared" si="255"/>
        <v/>
      </c>
      <c r="NOB82" s="123" t="str">
        <f t="shared" si="255"/>
        <v/>
      </c>
      <c r="NOC82" s="123" t="str">
        <f t="shared" si="255"/>
        <v/>
      </c>
      <c r="NOD82" s="123" t="str">
        <f t="shared" si="255"/>
        <v/>
      </c>
      <c r="NOE82" s="123" t="str">
        <f t="shared" ref="NOE82:NQP82" si="256">IF(ISNUMBER(outYear),NOE50+NOE56+NOE62+NOE79,"")</f>
        <v/>
      </c>
      <c r="NOF82" s="123" t="str">
        <f t="shared" si="256"/>
        <v/>
      </c>
      <c r="NOG82" s="123" t="str">
        <f t="shared" si="256"/>
        <v/>
      </c>
      <c r="NOH82" s="123" t="str">
        <f t="shared" si="256"/>
        <v/>
      </c>
      <c r="NOI82" s="123" t="str">
        <f t="shared" si="256"/>
        <v/>
      </c>
      <c r="NOJ82" s="123" t="str">
        <f t="shared" si="256"/>
        <v/>
      </c>
      <c r="NOK82" s="123" t="str">
        <f t="shared" si="256"/>
        <v/>
      </c>
      <c r="NOL82" s="123" t="str">
        <f t="shared" si="256"/>
        <v/>
      </c>
      <c r="NOM82" s="123" t="str">
        <f t="shared" si="256"/>
        <v/>
      </c>
      <c r="NON82" s="123" t="str">
        <f t="shared" si="256"/>
        <v/>
      </c>
      <c r="NOO82" s="123" t="str">
        <f t="shared" si="256"/>
        <v/>
      </c>
      <c r="NOP82" s="123" t="str">
        <f t="shared" si="256"/>
        <v/>
      </c>
      <c r="NOQ82" s="123" t="str">
        <f t="shared" si="256"/>
        <v/>
      </c>
      <c r="NOR82" s="123" t="str">
        <f t="shared" si="256"/>
        <v/>
      </c>
      <c r="NOS82" s="123" t="str">
        <f t="shared" si="256"/>
        <v/>
      </c>
      <c r="NOT82" s="123" t="str">
        <f t="shared" si="256"/>
        <v/>
      </c>
      <c r="NOU82" s="123" t="str">
        <f t="shared" si="256"/>
        <v/>
      </c>
      <c r="NOV82" s="123" t="str">
        <f t="shared" si="256"/>
        <v/>
      </c>
      <c r="NOW82" s="123" t="str">
        <f t="shared" si="256"/>
        <v/>
      </c>
      <c r="NOX82" s="123" t="str">
        <f t="shared" si="256"/>
        <v/>
      </c>
      <c r="NOY82" s="123" t="str">
        <f t="shared" si="256"/>
        <v/>
      </c>
      <c r="NOZ82" s="123" t="str">
        <f t="shared" si="256"/>
        <v/>
      </c>
      <c r="NPA82" s="123" t="str">
        <f t="shared" si="256"/>
        <v/>
      </c>
      <c r="NPB82" s="123" t="str">
        <f t="shared" si="256"/>
        <v/>
      </c>
      <c r="NPC82" s="123" t="str">
        <f t="shared" si="256"/>
        <v/>
      </c>
      <c r="NPD82" s="123" t="str">
        <f t="shared" si="256"/>
        <v/>
      </c>
      <c r="NPE82" s="123" t="str">
        <f t="shared" si="256"/>
        <v/>
      </c>
      <c r="NPF82" s="123" t="str">
        <f t="shared" si="256"/>
        <v/>
      </c>
      <c r="NPG82" s="123" t="str">
        <f t="shared" si="256"/>
        <v/>
      </c>
      <c r="NPH82" s="123" t="str">
        <f t="shared" si="256"/>
        <v/>
      </c>
      <c r="NPI82" s="123" t="str">
        <f t="shared" si="256"/>
        <v/>
      </c>
      <c r="NPJ82" s="123" t="str">
        <f t="shared" si="256"/>
        <v/>
      </c>
      <c r="NPK82" s="123" t="str">
        <f t="shared" si="256"/>
        <v/>
      </c>
      <c r="NPL82" s="123" t="str">
        <f t="shared" si="256"/>
        <v/>
      </c>
      <c r="NPM82" s="123" t="str">
        <f t="shared" si="256"/>
        <v/>
      </c>
      <c r="NPN82" s="123" t="str">
        <f t="shared" si="256"/>
        <v/>
      </c>
      <c r="NPO82" s="123" t="str">
        <f t="shared" si="256"/>
        <v/>
      </c>
      <c r="NPP82" s="123" t="str">
        <f t="shared" si="256"/>
        <v/>
      </c>
      <c r="NPQ82" s="123" t="str">
        <f t="shared" si="256"/>
        <v/>
      </c>
      <c r="NPR82" s="123" t="str">
        <f t="shared" si="256"/>
        <v/>
      </c>
      <c r="NPS82" s="123" t="str">
        <f t="shared" si="256"/>
        <v/>
      </c>
      <c r="NPT82" s="123" t="str">
        <f t="shared" si="256"/>
        <v/>
      </c>
      <c r="NPU82" s="123" t="str">
        <f t="shared" si="256"/>
        <v/>
      </c>
      <c r="NPV82" s="123" t="str">
        <f t="shared" si="256"/>
        <v/>
      </c>
      <c r="NPW82" s="123" t="str">
        <f t="shared" si="256"/>
        <v/>
      </c>
      <c r="NPX82" s="123" t="str">
        <f t="shared" si="256"/>
        <v/>
      </c>
      <c r="NPY82" s="123" t="str">
        <f t="shared" si="256"/>
        <v/>
      </c>
      <c r="NPZ82" s="123" t="str">
        <f t="shared" si="256"/>
        <v/>
      </c>
      <c r="NQA82" s="123" t="str">
        <f t="shared" si="256"/>
        <v/>
      </c>
      <c r="NQB82" s="123" t="str">
        <f t="shared" si="256"/>
        <v/>
      </c>
      <c r="NQC82" s="123" t="str">
        <f t="shared" si="256"/>
        <v/>
      </c>
      <c r="NQD82" s="123" t="str">
        <f t="shared" si="256"/>
        <v/>
      </c>
      <c r="NQE82" s="123" t="str">
        <f t="shared" si="256"/>
        <v/>
      </c>
      <c r="NQF82" s="123" t="str">
        <f t="shared" si="256"/>
        <v/>
      </c>
      <c r="NQG82" s="123" t="str">
        <f t="shared" si="256"/>
        <v/>
      </c>
      <c r="NQH82" s="123" t="str">
        <f t="shared" si="256"/>
        <v/>
      </c>
      <c r="NQI82" s="123" t="str">
        <f t="shared" si="256"/>
        <v/>
      </c>
      <c r="NQJ82" s="123" t="str">
        <f t="shared" si="256"/>
        <v/>
      </c>
      <c r="NQK82" s="123" t="str">
        <f t="shared" si="256"/>
        <v/>
      </c>
      <c r="NQL82" s="123" t="str">
        <f t="shared" si="256"/>
        <v/>
      </c>
      <c r="NQM82" s="123" t="str">
        <f t="shared" si="256"/>
        <v/>
      </c>
      <c r="NQN82" s="123" t="str">
        <f t="shared" si="256"/>
        <v/>
      </c>
      <c r="NQO82" s="123" t="str">
        <f t="shared" si="256"/>
        <v/>
      </c>
      <c r="NQP82" s="123" t="str">
        <f t="shared" si="256"/>
        <v/>
      </c>
      <c r="NQQ82" s="123" t="str">
        <f t="shared" ref="NQQ82:NTB82" si="257">IF(ISNUMBER(outYear),NQQ50+NQQ56+NQQ62+NQQ79,"")</f>
        <v/>
      </c>
      <c r="NQR82" s="123" t="str">
        <f t="shared" si="257"/>
        <v/>
      </c>
      <c r="NQS82" s="123" t="str">
        <f t="shared" si="257"/>
        <v/>
      </c>
      <c r="NQT82" s="123" t="str">
        <f t="shared" si="257"/>
        <v/>
      </c>
      <c r="NQU82" s="123" t="str">
        <f t="shared" si="257"/>
        <v/>
      </c>
      <c r="NQV82" s="123" t="str">
        <f t="shared" si="257"/>
        <v/>
      </c>
      <c r="NQW82" s="123" t="str">
        <f t="shared" si="257"/>
        <v/>
      </c>
      <c r="NQX82" s="123" t="str">
        <f t="shared" si="257"/>
        <v/>
      </c>
      <c r="NQY82" s="123" t="str">
        <f t="shared" si="257"/>
        <v/>
      </c>
      <c r="NQZ82" s="123" t="str">
        <f t="shared" si="257"/>
        <v/>
      </c>
      <c r="NRA82" s="123" t="str">
        <f t="shared" si="257"/>
        <v/>
      </c>
      <c r="NRB82" s="123" t="str">
        <f t="shared" si="257"/>
        <v/>
      </c>
      <c r="NRC82" s="123" t="str">
        <f t="shared" si="257"/>
        <v/>
      </c>
      <c r="NRD82" s="123" t="str">
        <f t="shared" si="257"/>
        <v/>
      </c>
      <c r="NRE82" s="123" t="str">
        <f t="shared" si="257"/>
        <v/>
      </c>
      <c r="NRF82" s="123" t="str">
        <f t="shared" si="257"/>
        <v/>
      </c>
      <c r="NRG82" s="123" t="str">
        <f t="shared" si="257"/>
        <v/>
      </c>
      <c r="NRH82" s="123" t="str">
        <f t="shared" si="257"/>
        <v/>
      </c>
      <c r="NRI82" s="123" t="str">
        <f t="shared" si="257"/>
        <v/>
      </c>
      <c r="NRJ82" s="123" t="str">
        <f t="shared" si="257"/>
        <v/>
      </c>
      <c r="NRK82" s="123" t="str">
        <f t="shared" si="257"/>
        <v/>
      </c>
      <c r="NRL82" s="123" t="str">
        <f t="shared" si="257"/>
        <v/>
      </c>
      <c r="NRM82" s="123" t="str">
        <f t="shared" si="257"/>
        <v/>
      </c>
      <c r="NRN82" s="123" t="str">
        <f t="shared" si="257"/>
        <v/>
      </c>
      <c r="NRO82" s="123" t="str">
        <f t="shared" si="257"/>
        <v/>
      </c>
      <c r="NRP82" s="123" t="str">
        <f t="shared" si="257"/>
        <v/>
      </c>
      <c r="NRQ82" s="123" t="str">
        <f t="shared" si="257"/>
        <v/>
      </c>
      <c r="NRR82" s="123" t="str">
        <f t="shared" si="257"/>
        <v/>
      </c>
      <c r="NRS82" s="123" t="str">
        <f t="shared" si="257"/>
        <v/>
      </c>
      <c r="NRT82" s="123" t="str">
        <f t="shared" si="257"/>
        <v/>
      </c>
      <c r="NRU82" s="123" t="str">
        <f t="shared" si="257"/>
        <v/>
      </c>
      <c r="NRV82" s="123" t="str">
        <f t="shared" si="257"/>
        <v/>
      </c>
      <c r="NRW82" s="123" t="str">
        <f t="shared" si="257"/>
        <v/>
      </c>
      <c r="NRX82" s="123" t="str">
        <f t="shared" si="257"/>
        <v/>
      </c>
      <c r="NRY82" s="123" t="str">
        <f t="shared" si="257"/>
        <v/>
      </c>
      <c r="NRZ82" s="123" t="str">
        <f t="shared" si="257"/>
        <v/>
      </c>
      <c r="NSA82" s="123" t="str">
        <f t="shared" si="257"/>
        <v/>
      </c>
      <c r="NSB82" s="123" t="str">
        <f t="shared" si="257"/>
        <v/>
      </c>
      <c r="NSC82" s="123" t="str">
        <f t="shared" si="257"/>
        <v/>
      </c>
      <c r="NSD82" s="123" t="str">
        <f t="shared" si="257"/>
        <v/>
      </c>
      <c r="NSE82" s="123" t="str">
        <f t="shared" si="257"/>
        <v/>
      </c>
      <c r="NSF82" s="123" t="str">
        <f t="shared" si="257"/>
        <v/>
      </c>
      <c r="NSG82" s="123" t="str">
        <f t="shared" si="257"/>
        <v/>
      </c>
      <c r="NSH82" s="123" t="str">
        <f t="shared" si="257"/>
        <v/>
      </c>
      <c r="NSI82" s="123" t="str">
        <f t="shared" si="257"/>
        <v/>
      </c>
      <c r="NSJ82" s="123" t="str">
        <f t="shared" si="257"/>
        <v/>
      </c>
      <c r="NSK82" s="123" t="str">
        <f t="shared" si="257"/>
        <v/>
      </c>
      <c r="NSL82" s="123" t="str">
        <f t="shared" si="257"/>
        <v/>
      </c>
      <c r="NSM82" s="123" t="str">
        <f t="shared" si="257"/>
        <v/>
      </c>
      <c r="NSN82" s="123" t="str">
        <f t="shared" si="257"/>
        <v/>
      </c>
      <c r="NSO82" s="123" t="str">
        <f t="shared" si="257"/>
        <v/>
      </c>
      <c r="NSP82" s="123" t="str">
        <f t="shared" si="257"/>
        <v/>
      </c>
      <c r="NSQ82" s="123" t="str">
        <f t="shared" si="257"/>
        <v/>
      </c>
      <c r="NSR82" s="123" t="str">
        <f t="shared" si="257"/>
        <v/>
      </c>
      <c r="NSS82" s="123" t="str">
        <f t="shared" si="257"/>
        <v/>
      </c>
      <c r="NST82" s="123" t="str">
        <f t="shared" si="257"/>
        <v/>
      </c>
      <c r="NSU82" s="123" t="str">
        <f t="shared" si="257"/>
        <v/>
      </c>
      <c r="NSV82" s="123" t="str">
        <f t="shared" si="257"/>
        <v/>
      </c>
      <c r="NSW82" s="123" t="str">
        <f t="shared" si="257"/>
        <v/>
      </c>
      <c r="NSX82" s="123" t="str">
        <f t="shared" si="257"/>
        <v/>
      </c>
      <c r="NSY82" s="123" t="str">
        <f t="shared" si="257"/>
        <v/>
      </c>
      <c r="NSZ82" s="123" t="str">
        <f t="shared" si="257"/>
        <v/>
      </c>
      <c r="NTA82" s="123" t="str">
        <f t="shared" si="257"/>
        <v/>
      </c>
      <c r="NTB82" s="123" t="str">
        <f t="shared" si="257"/>
        <v/>
      </c>
      <c r="NTC82" s="123" t="str">
        <f t="shared" ref="NTC82:NVN82" si="258">IF(ISNUMBER(outYear),NTC50+NTC56+NTC62+NTC79,"")</f>
        <v/>
      </c>
      <c r="NTD82" s="123" t="str">
        <f t="shared" si="258"/>
        <v/>
      </c>
      <c r="NTE82" s="123" t="str">
        <f t="shared" si="258"/>
        <v/>
      </c>
      <c r="NTF82" s="123" t="str">
        <f t="shared" si="258"/>
        <v/>
      </c>
      <c r="NTG82" s="123" t="str">
        <f t="shared" si="258"/>
        <v/>
      </c>
      <c r="NTH82" s="123" t="str">
        <f t="shared" si="258"/>
        <v/>
      </c>
      <c r="NTI82" s="123" t="str">
        <f t="shared" si="258"/>
        <v/>
      </c>
      <c r="NTJ82" s="123" t="str">
        <f t="shared" si="258"/>
        <v/>
      </c>
      <c r="NTK82" s="123" t="str">
        <f t="shared" si="258"/>
        <v/>
      </c>
      <c r="NTL82" s="123" t="str">
        <f t="shared" si="258"/>
        <v/>
      </c>
      <c r="NTM82" s="123" t="str">
        <f t="shared" si="258"/>
        <v/>
      </c>
      <c r="NTN82" s="123" t="str">
        <f t="shared" si="258"/>
        <v/>
      </c>
      <c r="NTO82" s="123" t="str">
        <f t="shared" si="258"/>
        <v/>
      </c>
      <c r="NTP82" s="123" t="str">
        <f t="shared" si="258"/>
        <v/>
      </c>
      <c r="NTQ82" s="123" t="str">
        <f t="shared" si="258"/>
        <v/>
      </c>
      <c r="NTR82" s="123" t="str">
        <f t="shared" si="258"/>
        <v/>
      </c>
      <c r="NTS82" s="123" t="str">
        <f t="shared" si="258"/>
        <v/>
      </c>
      <c r="NTT82" s="123" t="str">
        <f t="shared" si="258"/>
        <v/>
      </c>
      <c r="NTU82" s="123" t="str">
        <f t="shared" si="258"/>
        <v/>
      </c>
      <c r="NTV82" s="123" t="str">
        <f t="shared" si="258"/>
        <v/>
      </c>
      <c r="NTW82" s="123" t="str">
        <f t="shared" si="258"/>
        <v/>
      </c>
      <c r="NTX82" s="123" t="str">
        <f t="shared" si="258"/>
        <v/>
      </c>
      <c r="NTY82" s="123" t="str">
        <f t="shared" si="258"/>
        <v/>
      </c>
      <c r="NTZ82" s="123" t="str">
        <f t="shared" si="258"/>
        <v/>
      </c>
      <c r="NUA82" s="123" t="str">
        <f t="shared" si="258"/>
        <v/>
      </c>
      <c r="NUB82" s="123" t="str">
        <f t="shared" si="258"/>
        <v/>
      </c>
      <c r="NUC82" s="123" t="str">
        <f t="shared" si="258"/>
        <v/>
      </c>
      <c r="NUD82" s="123" t="str">
        <f t="shared" si="258"/>
        <v/>
      </c>
      <c r="NUE82" s="123" t="str">
        <f t="shared" si="258"/>
        <v/>
      </c>
      <c r="NUF82" s="123" t="str">
        <f t="shared" si="258"/>
        <v/>
      </c>
      <c r="NUG82" s="123" t="str">
        <f t="shared" si="258"/>
        <v/>
      </c>
      <c r="NUH82" s="123" t="str">
        <f t="shared" si="258"/>
        <v/>
      </c>
      <c r="NUI82" s="123" t="str">
        <f t="shared" si="258"/>
        <v/>
      </c>
      <c r="NUJ82" s="123" t="str">
        <f t="shared" si="258"/>
        <v/>
      </c>
      <c r="NUK82" s="123" t="str">
        <f t="shared" si="258"/>
        <v/>
      </c>
      <c r="NUL82" s="123" t="str">
        <f t="shared" si="258"/>
        <v/>
      </c>
      <c r="NUM82" s="123" t="str">
        <f t="shared" si="258"/>
        <v/>
      </c>
      <c r="NUN82" s="123" t="str">
        <f t="shared" si="258"/>
        <v/>
      </c>
      <c r="NUO82" s="123" t="str">
        <f t="shared" si="258"/>
        <v/>
      </c>
      <c r="NUP82" s="123" t="str">
        <f t="shared" si="258"/>
        <v/>
      </c>
      <c r="NUQ82" s="123" t="str">
        <f t="shared" si="258"/>
        <v/>
      </c>
      <c r="NUR82" s="123" t="str">
        <f t="shared" si="258"/>
        <v/>
      </c>
      <c r="NUS82" s="123" t="str">
        <f t="shared" si="258"/>
        <v/>
      </c>
      <c r="NUT82" s="123" t="str">
        <f t="shared" si="258"/>
        <v/>
      </c>
      <c r="NUU82" s="123" t="str">
        <f t="shared" si="258"/>
        <v/>
      </c>
      <c r="NUV82" s="123" t="str">
        <f t="shared" si="258"/>
        <v/>
      </c>
      <c r="NUW82" s="123" t="str">
        <f t="shared" si="258"/>
        <v/>
      </c>
      <c r="NUX82" s="123" t="str">
        <f t="shared" si="258"/>
        <v/>
      </c>
      <c r="NUY82" s="123" t="str">
        <f t="shared" si="258"/>
        <v/>
      </c>
      <c r="NUZ82" s="123" t="str">
        <f t="shared" si="258"/>
        <v/>
      </c>
      <c r="NVA82" s="123" t="str">
        <f t="shared" si="258"/>
        <v/>
      </c>
      <c r="NVB82" s="123" t="str">
        <f t="shared" si="258"/>
        <v/>
      </c>
      <c r="NVC82" s="123" t="str">
        <f t="shared" si="258"/>
        <v/>
      </c>
      <c r="NVD82" s="123" t="str">
        <f t="shared" si="258"/>
        <v/>
      </c>
      <c r="NVE82" s="123" t="str">
        <f t="shared" si="258"/>
        <v/>
      </c>
      <c r="NVF82" s="123" t="str">
        <f t="shared" si="258"/>
        <v/>
      </c>
      <c r="NVG82" s="123" t="str">
        <f t="shared" si="258"/>
        <v/>
      </c>
      <c r="NVH82" s="123" t="str">
        <f t="shared" si="258"/>
        <v/>
      </c>
      <c r="NVI82" s="123" t="str">
        <f t="shared" si="258"/>
        <v/>
      </c>
      <c r="NVJ82" s="123" t="str">
        <f t="shared" si="258"/>
        <v/>
      </c>
      <c r="NVK82" s="123" t="str">
        <f t="shared" si="258"/>
        <v/>
      </c>
      <c r="NVL82" s="123" t="str">
        <f t="shared" si="258"/>
        <v/>
      </c>
      <c r="NVM82" s="123" t="str">
        <f t="shared" si="258"/>
        <v/>
      </c>
      <c r="NVN82" s="123" t="str">
        <f t="shared" si="258"/>
        <v/>
      </c>
      <c r="NVO82" s="123" t="str">
        <f t="shared" ref="NVO82:NXZ82" si="259">IF(ISNUMBER(outYear),NVO50+NVO56+NVO62+NVO79,"")</f>
        <v/>
      </c>
      <c r="NVP82" s="123" t="str">
        <f t="shared" si="259"/>
        <v/>
      </c>
      <c r="NVQ82" s="123" t="str">
        <f t="shared" si="259"/>
        <v/>
      </c>
      <c r="NVR82" s="123" t="str">
        <f t="shared" si="259"/>
        <v/>
      </c>
      <c r="NVS82" s="123" t="str">
        <f t="shared" si="259"/>
        <v/>
      </c>
      <c r="NVT82" s="123" t="str">
        <f t="shared" si="259"/>
        <v/>
      </c>
      <c r="NVU82" s="123" t="str">
        <f t="shared" si="259"/>
        <v/>
      </c>
      <c r="NVV82" s="123" t="str">
        <f t="shared" si="259"/>
        <v/>
      </c>
      <c r="NVW82" s="123" t="str">
        <f t="shared" si="259"/>
        <v/>
      </c>
      <c r="NVX82" s="123" t="str">
        <f t="shared" si="259"/>
        <v/>
      </c>
      <c r="NVY82" s="123" t="str">
        <f t="shared" si="259"/>
        <v/>
      </c>
      <c r="NVZ82" s="123" t="str">
        <f t="shared" si="259"/>
        <v/>
      </c>
      <c r="NWA82" s="123" t="str">
        <f t="shared" si="259"/>
        <v/>
      </c>
      <c r="NWB82" s="123" t="str">
        <f t="shared" si="259"/>
        <v/>
      </c>
      <c r="NWC82" s="123" t="str">
        <f t="shared" si="259"/>
        <v/>
      </c>
      <c r="NWD82" s="123" t="str">
        <f t="shared" si="259"/>
        <v/>
      </c>
      <c r="NWE82" s="123" t="str">
        <f t="shared" si="259"/>
        <v/>
      </c>
      <c r="NWF82" s="123" t="str">
        <f t="shared" si="259"/>
        <v/>
      </c>
      <c r="NWG82" s="123" t="str">
        <f t="shared" si="259"/>
        <v/>
      </c>
      <c r="NWH82" s="123" t="str">
        <f t="shared" si="259"/>
        <v/>
      </c>
      <c r="NWI82" s="123" t="str">
        <f t="shared" si="259"/>
        <v/>
      </c>
      <c r="NWJ82" s="123" t="str">
        <f t="shared" si="259"/>
        <v/>
      </c>
      <c r="NWK82" s="123" t="str">
        <f t="shared" si="259"/>
        <v/>
      </c>
      <c r="NWL82" s="123" t="str">
        <f t="shared" si="259"/>
        <v/>
      </c>
      <c r="NWM82" s="123" t="str">
        <f t="shared" si="259"/>
        <v/>
      </c>
      <c r="NWN82" s="123" t="str">
        <f t="shared" si="259"/>
        <v/>
      </c>
      <c r="NWO82" s="123" t="str">
        <f t="shared" si="259"/>
        <v/>
      </c>
      <c r="NWP82" s="123" t="str">
        <f t="shared" si="259"/>
        <v/>
      </c>
      <c r="NWQ82" s="123" t="str">
        <f t="shared" si="259"/>
        <v/>
      </c>
      <c r="NWR82" s="123" t="str">
        <f t="shared" si="259"/>
        <v/>
      </c>
      <c r="NWS82" s="123" t="str">
        <f t="shared" si="259"/>
        <v/>
      </c>
      <c r="NWT82" s="123" t="str">
        <f t="shared" si="259"/>
        <v/>
      </c>
      <c r="NWU82" s="123" t="str">
        <f t="shared" si="259"/>
        <v/>
      </c>
      <c r="NWV82" s="123" t="str">
        <f t="shared" si="259"/>
        <v/>
      </c>
      <c r="NWW82" s="123" t="str">
        <f t="shared" si="259"/>
        <v/>
      </c>
      <c r="NWX82" s="123" t="str">
        <f t="shared" si="259"/>
        <v/>
      </c>
      <c r="NWY82" s="123" t="str">
        <f t="shared" si="259"/>
        <v/>
      </c>
      <c r="NWZ82" s="123" t="str">
        <f t="shared" si="259"/>
        <v/>
      </c>
      <c r="NXA82" s="123" t="str">
        <f t="shared" si="259"/>
        <v/>
      </c>
      <c r="NXB82" s="123" t="str">
        <f t="shared" si="259"/>
        <v/>
      </c>
      <c r="NXC82" s="123" t="str">
        <f t="shared" si="259"/>
        <v/>
      </c>
      <c r="NXD82" s="123" t="str">
        <f t="shared" si="259"/>
        <v/>
      </c>
      <c r="NXE82" s="123" t="str">
        <f t="shared" si="259"/>
        <v/>
      </c>
      <c r="NXF82" s="123" t="str">
        <f t="shared" si="259"/>
        <v/>
      </c>
      <c r="NXG82" s="123" t="str">
        <f t="shared" si="259"/>
        <v/>
      </c>
      <c r="NXH82" s="123" t="str">
        <f t="shared" si="259"/>
        <v/>
      </c>
      <c r="NXI82" s="123" t="str">
        <f t="shared" si="259"/>
        <v/>
      </c>
      <c r="NXJ82" s="123" t="str">
        <f t="shared" si="259"/>
        <v/>
      </c>
      <c r="NXK82" s="123" t="str">
        <f t="shared" si="259"/>
        <v/>
      </c>
      <c r="NXL82" s="123" t="str">
        <f t="shared" si="259"/>
        <v/>
      </c>
      <c r="NXM82" s="123" t="str">
        <f t="shared" si="259"/>
        <v/>
      </c>
      <c r="NXN82" s="123" t="str">
        <f t="shared" si="259"/>
        <v/>
      </c>
      <c r="NXO82" s="123" t="str">
        <f t="shared" si="259"/>
        <v/>
      </c>
      <c r="NXP82" s="123" t="str">
        <f t="shared" si="259"/>
        <v/>
      </c>
      <c r="NXQ82" s="123" t="str">
        <f t="shared" si="259"/>
        <v/>
      </c>
      <c r="NXR82" s="123" t="str">
        <f t="shared" si="259"/>
        <v/>
      </c>
      <c r="NXS82" s="123" t="str">
        <f t="shared" si="259"/>
        <v/>
      </c>
      <c r="NXT82" s="123" t="str">
        <f t="shared" si="259"/>
        <v/>
      </c>
      <c r="NXU82" s="123" t="str">
        <f t="shared" si="259"/>
        <v/>
      </c>
      <c r="NXV82" s="123" t="str">
        <f t="shared" si="259"/>
        <v/>
      </c>
      <c r="NXW82" s="123" t="str">
        <f t="shared" si="259"/>
        <v/>
      </c>
      <c r="NXX82" s="123" t="str">
        <f t="shared" si="259"/>
        <v/>
      </c>
      <c r="NXY82" s="123" t="str">
        <f t="shared" si="259"/>
        <v/>
      </c>
      <c r="NXZ82" s="123" t="str">
        <f t="shared" si="259"/>
        <v/>
      </c>
      <c r="NYA82" s="123" t="str">
        <f t="shared" ref="NYA82:OAL82" si="260">IF(ISNUMBER(outYear),NYA50+NYA56+NYA62+NYA79,"")</f>
        <v/>
      </c>
      <c r="NYB82" s="123" t="str">
        <f t="shared" si="260"/>
        <v/>
      </c>
      <c r="NYC82" s="123" t="str">
        <f t="shared" si="260"/>
        <v/>
      </c>
      <c r="NYD82" s="123" t="str">
        <f t="shared" si="260"/>
        <v/>
      </c>
      <c r="NYE82" s="123" t="str">
        <f t="shared" si="260"/>
        <v/>
      </c>
      <c r="NYF82" s="123" t="str">
        <f t="shared" si="260"/>
        <v/>
      </c>
      <c r="NYG82" s="123" t="str">
        <f t="shared" si="260"/>
        <v/>
      </c>
      <c r="NYH82" s="123" t="str">
        <f t="shared" si="260"/>
        <v/>
      </c>
      <c r="NYI82" s="123" t="str">
        <f t="shared" si="260"/>
        <v/>
      </c>
      <c r="NYJ82" s="123" t="str">
        <f t="shared" si="260"/>
        <v/>
      </c>
      <c r="NYK82" s="123" t="str">
        <f t="shared" si="260"/>
        <v/>
      </c>
      <c r="NYL82" s="123" t="str">
        <f t="shared" si="260"/>
        <v/>
      </c>
      <c r="NYM82" s="123" t="str">
        <f t="shared" si="260"/>
        <v/>
      </c>
      <c r="NYN82" s="123" t="str">
        <f t="shared" si="260"/>
        <v/>
      </c>
      <c r="NYO82" s="123" t="str">
        <f t="shared" si="260"/>
        <v/>
      </c>
      <c r="NYP82" s="123" t="str">
        <f t="shared" si="260"/>
        <v/>
      </c>
      <c r="NYQ82" s="123" t="str">
        <f t="shared" si="260"/>
        <v/>
      </c>
      <c r="NYR82" s="123" t="str">
        <f t="shared" si="260"/>
        <v/>
      </c>
      <c r="NYS82" s="123" t="str">
        <f t="shared" si="260"/>
        <v/>
      </c>
      <c r="NYT82" s="123" t="str">
        <f t="shared" si="260"/>
        <v/>
      </c>
      <c r="NYU82" s="123" t="str">
        <f t="shared" si="260"/>
        <v/>
      </c>
      <c r="NYV82" s="123" t="str">
        <f t="shared" si="260"/>
        <v/>
      </c>
      <c r="NYW82" s="123" t="str">
        <f t="shared" si="260"/>
        <v/>
      </c>
      <c r="NYX82" s="123" t="str">
        <f t="shared" si="260"/>
        <v/>
      </c>
      <c r="NYY82" s="123" t="str">
        <f t="shared" si="260"/>
        <v/>
      </c>
      <c r="NYZ82" s="123" t="str">
        <f t="shared" si="260"/>
        <v/>
      </c>
      <c r="NZA82" s="123" t="str">
        <f t="shared" si="260"/>
        <v/>
      </c>
      <c r="NZB82" s="123" t="str">
        <f t="shared" si="260"/>
        <v/>
      </c>
      <c r="NZC82" s="123" t="str">
        <f t="shared" si="260"/>
        <v/>
      </c>
      <c r="NZD82" s="123" t="str">
        <f t="shared" si="260"/>
        <v/>
      </c>
      <c r="NZE82" s="123" t="str">
        <f t="shared" si="260"/>
        <v/>
      </c>
      <c r="NZF82" s="123" t="str">
        <f t="shared" si="260"/>
        <v/>
      </c>
      <c r="NZG82" s="123" t="str">
        <f t="shared" si="260"/>
        <v/>
      </c>
      <c r="NZH82" s="123" t="str">
        <f t="shared" si="260"/>
        <v/>
      </c>
      <c r="NZI82" s="123" t="str">
        <f t="shared" si="260"/>
        <v/>
      </c>
      <c r="NZJ82" s="123" t="str">
        <f t="shared" si="260"/>
        <v/>
      </c>
      <c r="NZK82" s="123" t="str">
        <f t="shared" si="260"/>
        <v/>
      </c>
      <c r="NZL82" s="123" t="str">
        <f t="shared" si="260"/>
        <v/>
      </c>
      <c r="NZM82" s="123" t="str">
        <f t="shared" si="260"/>
        <v/>
      </c>
      <c r="NZN82" s="123" t="str">
        <f t="shared" si="260"/>
        <v/>
      </c>
      <c r="NZO82" s="123" t="str">
        <f t="shared" si="260"/>
        <v/>
      </c>
      <c r="NZP82" s="123" t="str">
        <f t="shared" si="260"/>
        <v/>
      </c>
      <c r="NZQ82" s="123" t="str">
        <f t="shared" si="260"/>
        <v/>
      </c>
      <c r="NZR82" s="123" t="str">
        <f t="shared" si="260"/>
        <v/>
      </c>
      <c r="NZS82" s="123" t="str">
        <f t="shared" si="260"/>
        <v/>
      </c>
      <c r="NZT82" s="123" t="str">
        <f t="shared" si="260"/>
        <v/>
      </c>
      <c r="NZU82" s="123" t="str">
        <f t="shared" si="260"/>
        <v/>
      </c>
      <c r="NZV82" s="123" t="str">
        <f t="shared" si="260"/>
        <v/>
      </c>
      <c r="NZW82" s="123" t="str">
        <f t="shared" si="260"/>
        <v/>
      </c>
      <c r="NZX82" s="123" t="str">
        <f t="shared" si="260"/>
        <v/>
      </c>
      <c r="NZY82" s="123" t="str">
        <f t="shared" si="260"/>
        <v/>
      </c>
      <c r="NZZ82" s="123" t="str">
        <f t="shared" si="260"/>
        <v/>
      </c>
      <c r="OAA82" s="123" t="str">
        <f t="shared" si="260"/>
        <v/>
      </c>
      <c r="OAB82" s="123" t="str">
        <f t="shared" si="260"/>
        <v/>
      </c>
      <c r="OAC82" s="123" t="str">
        <f t="shared" si="260"/>
        <v/>
      </c>
      <c r="OAD82" s="123" t="str">
        <f t="shared" si="260"/>
        <v/>
      </c>
      <c r="OAE82" s="123" t="str">
        <f t="shared" si="260"/>
        <v/>
      </c>
      <c r="OAF82" s="123" t="str">
        <f t="shared" si="260"/>
        <v/>
      </c>
      <c r="OAG82" s="123" t="str">
        <f t="shared" si="260"/>
        <v/>
      </c>
      <c r="OAH82" s="123" t="str">
        <f t="shared" si="260"/>
        <v/>
      </c>
      <c r="OAI82" s="123" t="str">
        <f t="shared" si="260"/>
        <v/>
      </c>
      <c r="OAJ82" s="123" t="str">
        <f t="shared" si="260"/>
        <v/>
      </c>
      <c r="OAK82" s="123" t="str">
        <f t="shared" si="260"/>
        <v/>
      </c>
      <c r="OAL82" s="123" t="str">
        <f t="shared" si="260"/>
        <v/>
      </c>
      <c r="OAM82" s="123" t="str">
        <f t="shared" ref="OAM82:OCX82" si="261">IF(ISNUMBER(outYear),OAM50+OAM56+OAM62+OAM79,"")</f>
        <v/>
      </c>
      <c r="OAN82" s="123" t="str">
        <f t="shared" si="261"/>
        <v/>
      </c>
      <c r="OAO82" s="123" t="str">
        <f t="shared" si="261"/>
        <v/>
      </c>
      <c r="OAP82" s="123" t="str">
        <f t="shared" si="261"/>
        <v/>
      </c>
      <c r="OAQ82" s="123" t="str">
        <f t="shared" si="261"/>
        <v/>
      </c>
      <c r="OAR82" s="123" t="str">
        <f t="shared" si="261"/>
        <v/>
      </c>
      <c r="OAS82" s="123" t="str">
        <f t="shared" si="261"/>
        <v/>
      </c>
      <c r="OAT82" s="123" t="str">
        <f t="shared" si="261"/>
        <v/>
      </c>
      <c r="OAU82" s="123" t="str">
        <f t="shared" si="261"/>
        <v/>
      </c>
      <c r="OAV82" s="123" t="str">
        <f t="shared" si="261"/>
        <v/>
      </c>
      <c r="OAW82" s="123" t="str">
        <f t="shared" si="261"/>
        <v/>
      </c>
      <c r="OAX82" s="123" t="str">
        <f t="shared" si="261"/>
        <v/>
      </c>
      <c r="OAY82" s="123" t="str">
        <f t="shared" si="261"/>
        <v/>
      </c>
      <c r="OAZ82" s="123" t="str">
        <f t="shared" si="261"/>
        <v/>
      </c>
      <c r="OBA82" s="123" t="str">
        <f t="shared" si="261"/>
        <v/>
      </c>
      <c r="OBB82" s="123" t="str">
        <f t="shared" si="261"/>
        <v/>
      </c>
      <c r="OBC82" s="123" t="str">
        <f t="shared" si="261"/>
        <v/>
      </c>
      <c r="OBD82" s="123" t="str">
        <f t="shared" si="261"/>
        <v/>
      </c>
      <c r="OBE82" s="123" t="str">
        <f t="shared" si="261"/>
        <v/>
      </c>
      <c r="OBF82" s="123" t="str">
        <f t="shared" si="261"/>
        <v/>
      </c>
      <c r="OBG82" s="123" t="str">
        <f t="shared" si="261"/>
        <v/>
      </c>
      <c r="OBH82" s="123" t="str">
        <f t="shared" si="261"/>
        <v/>
      </c>
      <c r="OBI82" s="123" t="str">
        <f t="shared" si="261"/>
        <v/>
      </c>
      <c r="OBJ82" s="123" t="str">
        <f t="shared" si="261"/>
        <v/>
      </c>
      <c r="OBK82" s="123" t="str">
        <f t="shared" si="261"/>
        <v/>
      </c>
      <c r="OBL82" s="123" t="str">
        <f t="shared" si="261"/>
        <v/>
      </c>
      <c r="OBM82" s="123" t="str">
        <f t="shared" si="261"/>
        <v/>
      </c>
      <c r="OBN82" s="123" t="str">
        <f t="shared" si="261"/>
        <v/>
      </c>
      <c r="OBO82" s="123" t="str">
        <f t="shared" si="261"/>
        <v/>
      </c>
      <c r="OBP82" s="123" t="str">
        <f t="shared" si="261"/>
        <v/>
      </c>
      <c r="OBQ82" s="123" t="str">
        <f t="shared" si="261"/>
        <v/>
      </c>
      <c r="OBR82" s="123" t="str">
        <f t="shared" si="261"/>
        <v/>
      </c>
      <c r="OBS82" s="123" t="str">
        <f t="shared" si="261"/>
        <v/>
      </c>
      <c r="OBT82" s="123" t="str">
        <f t="shared" si="261"/>
        <v/>
      </c>
      <c r="OBU82" s="123" t="str">
        <f t="shared" si="261"/>
        <v/>
      </c>
      <c r="OBV82" s="123" t="str">
        <f t="shared" si="261"/>
        <v/>
      </c>
      <c r="OBW82" s="123" t="str">
        <f t="shared" si="261"/>
        <v/>
      </c>
      <c r="OBX82" s="123" t="str">
        <f t="shared" si="261"/>
        <v/>
      </c>
      <c r="OBY82" s="123" t="str">
        <f t="shared" si="261"/>
        <v/>
      </c>
      <c r="OBZ82" s="123" t="str">
        <f t="shared" si="261"/>
        <v/>
      </c>
      <c r="OCA82" s="123" t="str">
        <f t="shared" si="261"/>
        <v/>
      </c>
      <c r="OCB82" s="123" t="str">
        <f t="shared" si="261"/>
        <v/>
      </c>
      <c r="OCC82" s="123" t="str">
        <f t="shared" si="261"/>
        <v/>
      </c>
      <c r="OCD82" s="123" t="str">
        <f t="shared" si="261"/>
        <v/>
      </c>
      <c r="OCE82" s="123" t="str">
        <f t="shared" si="261"/>
        <v/>
      </c>
      <c r="OCF82" s="123" t="str">
        <f t="shared" si="261"/>
        <v/>
      </c>
      <c r="OCG82" s="123" t="str">
        <f t="shared" si="261"/>
        <v/>
      </c>
      <c r="OCH82" s="123" t="str">
        <f t="shared" si="261"/>
        <v/>
      </c>
      <c r="OCI82" s="123" t="str">
        <f t="shared" si="261"/>
        <v/>
      </c>
      <c r="OCJ82" s="123" t="str">
        <f t="shared" si="261"/>
        <v/>
      </c>
      <c r="OCK82" s="123" t="str">
        <f t="shared" si="261"/>
        <v/>
      </c>
      <c r="OCL82" s="123" t="str">
        <f t="shared" si="261"/>
        <v/>
      </c>
      <c r="OCM82" s="123" t="str">
        <f t="shared" si="261"/>
        <v/>
      </c>
      <c r="OCN82" s="123" t="str">
        <f t="shared" si="261"/>
        <v/>
      </c>
      <c r="OCO82" s="123" t="str">
        <f t="shared" si="261"/>
        <v/>
      </c>
      <c r="OCP82" s="123" t="str">
        <f t="shared" si="261"/>
        <v/>
      </c>
      <c r="OCQ82" s="123" t="str">
        <f t="shared" si="261"/>
        <v/>
      </c>
      <c r="OCR82" s="123" t="str">
        <f t="shared" si="261"/>
        <v/>
      </c>
      <c r="OCS82" s="123" t="str">
        <f t="shared" si="261"/>
        <v/>
      </c>
      <c r="OCT82" s="123" t="str">
        <f t="shared" si="261"/>
        <v/>
      </c>
      <c r="OCU82" s="123" t="str">
        <f t="shared" si="261"/>
        <v/>
      </c>
      <c r="OCV82" s="123" t="str">
        <f t="shared" si="261"/>
        <v/>
      </c>
      <c r="OCW82" s="123" t="str">
        <f t="shared" si="261"/>
        <v/>
      </c>
      <c r="OCX82" s="123" t="str">
        <f t="shared" si="261"/>
        <v/>
      </c>
      <c r="OCY82" s="123" t="str">
        <f t="shared" ref="OCY82:OFJ82" si="262">IF(ISNUMBER(outYear),OCY50+OCY56+OCY62+OCY79,"")</f>
        <v/>
      </c>
      <c r="OCZ82" s="123" t="str">
        <f t="shared" si="262"/>
        <v/>
      </c>
      <c r="ODA82" s="123" t="str">
        <f t="shared" si="262"/>
        <v/>
      </c>
      <c r="ODB82" s="123" t="str">
        <f t="shared" si="262"/>
        <v/>
      </c>
      <c r="ODC82" s="123" t="str">
        <f t="shared" si="262"/>
        <v/>
      </c>
      <c r="ODD82" s="123" t="str">
        <f t="shared" si="262"/>
        <v/>
      </c>
      <c r="ODE82" s="123" t="str">
        <f t="shared" si="262"/>
        <v/>
      </c>
      <c r="ODF82" s="123" t="str">
        <f t="shared" si="262"/>
        <v/>
      </c>
      <c r="ODG82" s="123" t="str">
        <f t="shared" si="262"/>
        <v/>
      </c>
      <c r="ODH82" s="123" t="str">
        <f t="shared" si="262"/>
        <v/>
      </c>
      <c r="ODI82" s="123" t="str">
        <f t="shared" si="262"/>
        <v/>
      </c>
      <c r="ODJ82" s="123" t="str">
        <f t="shared" si="262"/>
        <v/>
      </c>
      <c r="ODK82" s="123" t="str">
        <f t="shared" si="262"/>
        <v/>
      </c>
      <c r="ODL82" s="123" t="str">
        <f t="shared" si="262"/>
        <v/>
      </c>
      <c r="ODM82" s="123" t="str">
        <f t="shared" si="262"/>
        <v/>
      </c>
      <c r="ODN82" s="123" t="str">
        <f t="shared" si="262"/>
        <v/>
      </c>
      <c r="ODO82" s="123" t="str">
        <f t="shared" si="262"/>
        <v/>
      </c>
      <c r="ODP82" s="123" t="str">
        <f t="shared" si="262"/>
        <v/>
      </c>
      <c r="ODQ82" s="123" t="str">
        <f t="shared" si="262"/>
        <v/>
      </c>
      <c r="ODR82" s="123" t="str">
        <f t="shared" si="262"/>
        <v/>
      </c>
      <c r="ODS82" s="123" t="str">
        <f t="shared" si="262"/>
        <v/>
      </c>
      <c r="ODT82" s="123" t="str">
        <f t="shared" si="262"/>
        <v/>
      </c>
      <c r="ODU82" s="123" t="str">
        <f t="shared" si="262"/>
        <v/>
      </c>
      <c r="ODV82" s="123" t="str">
        <f t="shared" si="262"/>
        <v/>
      </c>
      <c r="ODW82" s="123" t="str">
        <f t="shared" si="262"/>
        <v/>
      </c>
      <c r="ODX82" s="123" t="str">
        <f t="shared" si="262"/>
        <v/>
      </c>
      <c r="ODY82" s="123" t="str">
        <f t="shared" si="262"/>
        <v/>
      </c>
      <c r="ODZ82" s="123" t="str">
        <f t="shared" si="262"/>
        <v/>
      </c>
      <c r="OEA82" s="123" t="str">
        <f t="shared" si="262"/>
        <v/>
      </c>
      <c r="OEB82" s="123" t="str">
        <f t="shared" si="262"/>
        <v/>
      </c>
      <c r="OEC82" s="123" t="str">
        <f t="shared" si="262"/>
        <v/>
      </c>
      <c r="OED82" s="123" t="str">
        <f t="shared" si="262"/>
        <v/>
      </c>
      <c r="OEE82" s="123" t="str">
        <f t="shared" si="262"/>
        <v/>
      </c>
      <c r="OEF82" s="123" t="str">
        <f t="shared" si="262"/>
        <v/>
      </c>
      <c r="OEG82" s="123" t="str">
        <f t="shared" si="262"/>
        <v/>
      </c>
      <c r="OEH82" s="123" t="str">
        <f t="shared" si="262"/>
        <v/>
      </c>
      <c r="OEI82" s="123" t="str">
        <f t="shared" si="262"/>
        <v/>
      </c>
      <c r="OEJ82" s="123" t="str">
        <f t="shared" si="262"/>
        <v/>
      </c>
      <c r="OEK82" s="123" t="str">
        <f t="shared" si="262"/>
        <v/>
      </c>
      <c r="OEL82" s="123" t="str">
        <f t="shared" si="262"/>
        <v/>
      </c>
      <c r="OEM82" s="123" t="str">
        <f t="shared" si="262"/>
        <v/>
      </c>
      <c r="OEN82" s="123" t="str">
        <f t="shared" si="262"/>
        <v/>
      </c>
      <c r="OEO82" s="123" t="str">
        <f t="shared" si="262"/>
        <v/>
      </c>
      <c r="OEP82" s="123" t="str">
        <f t="shared" si="262"/>
        <v/>
      </c>
      <c r="OEQ82" s="123" t="str">
        <f t="shared" si="262"/>
        <v/>
      </c>
      <c r="OER82" s="123" t="str">
        <f t="shared" si="262"/>
        <v/>
      </c>
      <c r="OES82" s="123" t="str">
        <f t="shared" si="262"/>
        <v/>
      </c>
      <c r="OET82" s="123" t="str">
        <f t="shared" si="262"/>
        <v/>
      </c>
      <c r="OEU82" s="123" t="str">
        <f t="shared" si="262"/>
        <v/>
      </c>
      <c r="OEV82" s="123" t="str">
        <f t="shared" si="262"/>
        <v/>
      </c>
      <c r="OEW82" s="123" t="str">
        <f t="shared" si="262"/>
        <v/>
      </c>
      <c r="OEX82" s="123" t="str">
        <f t="shared" si="262"/>
        <v/>
      </c>
      <c r="OEY82" s="123" t="str">
        <f t="shared" si="262"/>
        <v/>
      </c>
      <c r="OEZ82" s="123" t="str">
        <f t="shared" si="262"/>
        <v/>
      </c>
      <c r="OFA82" s="123" t="str">
        <f t="shared" si="262"/>
        <v/>
      </c>
      <c r="OFB82" s="123" t="str">
        <f t="shared" si="262"/>
        <v/>
      </c>
      <c r="OFC82" s="123" t="str">
        <f t="shared" si="262"/>
        <v/>
      </c>
      <c r="OFD82" s="123" t="str">
        <f t="shared" si="262"/>
        <v/>
      </c>
      <c r="OFE82" s="123" t="str">
        <f t="shared" si="262"/>
        <v/>
      </c>
      <c r="OFF82" s="123" t="str">
        <f t="shared" si="262"/>
        <v/>
      </c>
      <c r="OFG82" s="123" t="str">
        <f t="shared" si="262"/>
        <v/>
      </c>
      <c r="OFH82" s="123" t="str">
        <f t="shared" si="262"/>
        <v/>
      </c>
      <c r="OFI82" s="123" t="str">
        <f t="shared" si="262"/>
        <v/>
      </c>
      <c r="OFJ82" s="123" t="str">
        <f t="shared" si="262"/>
        <v/>
      </c>
      <c r="OFK82" s="123" t="str">
        <f t="shared" ref="OFK82:OHV82" si="263">IF(ISNUMBER(outYear),OFK50+OFK56+OFK62+OFK79,"")</f>
        <v/>
      </c>
      <c r="OFL82" s="123" t="str">
        <f t="shared" si="263"/>
        <v/>
      </c>
      <c r="OFM82" s="123" t="str">
        <f t="shared" si="263"/>
        <v/>
      </c>
      <c r="OFN82" s="123" t="str">
        <f t="shared" si="263"/>
        <v/>
      </c>
      <c r="OFO82" s="123" t="str">
        <f t="shared" si="263"/>
        <v/>
      </c>
      <c r="OFP82" s="123" t="str">
        <f t="shared" si="263"/>
        <v/>
      </c>
      <c r="OFQ82" s="123" t="str">
        <f t="shared" si="263"/>
        <v/>
      </c>
      <c r="OFR82" s="123" t="str">
        <f t="shared" si="263"/>
        <v/>
      </c>
      <c r="OFS82" s="123" t="str">
        <f t="shared" si="263"/>
        <v/>
      </c>
      <c r="OFT82" s="123" t="str">
        <f t="shared" si="263"/>
        <v/>
      </c>
      <c r="OFU82" s="123" t="str">
        <f t="shared" si="263"/>
        <v/>
      </c>
      <c r="OFV82" s="123" t="str">
        <f t="shared" si="263"/>
        <v/>
      </c>
      <c r="OFW82" s="123" t="str">
        <f t="shared" si="263"/>
        <v/>
      </c>
      <c r="OFX82" s="123" t="str">
        <f t="shared" si="263"/>
        <v/>
      </c>
      <c r="OFY82" s="123" t="str">
        <f t="shared" si="263"/>
        <v/>
      </c>
      <c r="OFZ82" s="123" t="str">
        <f t="shared" si="263"/>
        <v/>
      </c>
      <c r="OGA82" s="123" t="str">
        <f t="shared" si="263"/>
        <v/>
      </c>
      <c r="OGB82" s="123" t="str">
        <f t="shared" si="263"/>
        <v/>
      </c>
      <c r="OGC82" s="123" t="str">
        <f t="shared" si="263"/>
        <v/>
      </c>
      <c r="OGD82" s="123" t="str">
        <f t="shared" si="263"/>
        <v/>
      </c>
      <c r="OGE82" s="123" t="str">
        <f t="shared" si="263"/>
        <v/>
      </c>
      <c r="OGF82" s="123" t="str">
        <f t="shared" si="263"/>
        <v/>
      </c>
      <c r="OGG82" s="123" t="str">
        <f t="shared" si="263"/>
        <v/>
      </c>
      <c r="OGH82" s="123" t="str">
        <f t="shared" si="263"/>
        <v/>
      </c>
      <c r="OGI82" s="123" t="str">
        <f t="shared" si="263"/>
        <v/>
      </c>
      <c r="OGJ82" s="123" t="str">
        <f t="shared" si="263"/>
        <v/>
      </c>
      <c r="OGK82" s="123" t="str">
        <f t="shared" si="263"/>
        <v/>
      </c>
      <c r="OGL82" s="123" t="str">
        <f t="shared" si="263"/>
        <v/>
      </c>
      <c r="OGM82" s="123" t="str">
        <f t="shared" si="263"/>
        <v/>
      </c>
      <c r="OGN82" s="123" t="str">
        <f t="shared" si="263"/>
        <v/>
      </c>
      <c r="OGO82" s="123" t="str">
        <f t="shared" si="263"/>
        <v/>
      </c>
      <c r="OGP82" s="123" t="str">
        <f t="shared" si="263"/>
        <v/>
      </c>
      <c r="OGQ82" s="123" t="str">
        <f t="shared" si="263"/>
        <v/>
      </c>
      <c r="OGR82" s="123" t="str">
        <f t="shared" si="263"/>
        <v/>
      </c>
      <c r="OGS82" s="123" t="str">
        <f t="shared" si="263"/>
        <v/>
      </c>
      <c r="OGT82" s="123" t="str">
        <f t="shared" si="263"/>
        <v/>
      </c>
      <c r="OGU82" s="123" t="str">
        <f t="shared" si="263"/>
        <v/>
      </c>
      <c r="OGV82" s="123" t="str">
        <f t="shared" si="263"/>
        <v/>
      </c>
      <c r="OGW82" s="123" t="str">
        <f t="shared" si="263"/>
        <v/>
      </c>
      <c r="OGX82" s="123" t="str">
        <f t="shared" si="263"/>
        <v/>
      </c>
      <c r="OGY82" s="123" t="str">
        <f t="shared" si="263"/>
        <v/>
      </c>
      <c r="OGZ82" s="123" t="str">
        <f t="shared" si="263"/>
        <v/>
      </c>
      <c r="OHA82" s="123" t="str">
        <f t="shared" si="263"/>
        <v/>
      </c>
      <c r="OHB82" s="123" t="str">
        <f t="shared" si="263"/>
        <v/>
      </c>
      <c r="OHC82" s="123" t="str">
        <f t="shared" si="263"/>
        <v/>
      </c>
      <c r="OHD82" s="123" t="str">
        <f t="shared" si="263"/>
        <v/>
      </c>
      <c r="OHE82" s="123" t="str">
        <f t="shared" si="263"/>
        <v/>
      </c>
      <c r="OHF82" s="123" t="str">
        <f t="shared" si="263"/>
        <v/>
      </c>
      <c r="OHG82" s="123" t="str">
        <f t="shared" si="263"/>
        <v/>
      </c>
      <c r="OHH82" s="123" t="str">
        <f t="shared" si="263"/>
        <v/>
      </c>
      <c r="OHI82" s="123" t="str">
        <f t="shared" si="263"/>
        <v/>
      </c>
      <c r="OHJ82" s="123" t="str">
        <f t="shared" si="263"/>
        <v/>
      </c>
      <c r="OHK82" s="123" t="str">
        <f t="shared" si="263"/>
        <v/>
      </c>
      <c r="OHL82" s="123" t="str">
        <f t="shared" si="263"/>
        <v/>
      </c>
      <c r="OHM82" s="123" t="str">
        <f t="shared" si="263"/>
        <v/>
      </c>
      <c r="OHN82" s="123" t="str">
        <f t="shared" si="263"/>
        <v/>
      </c>
      <c r="OHO82" s="123" t="str">
        <f t="shared" si="263"/>
        <v/>
      </c>
      <c r="OHP82" s="123" t="str">
        <f t="shared" si="263"/>
        <v/>
      </c>
      <c r="OHQ82" s="123" t="str">
        <f t="shared" si="263"/>
        <v/>
      </c>
      <c r="OHR82" s="123" t="str">
        <f t="shared" si="263"/>
        <v/>
      </c>
      <c r="OHS82" s="123" t="str">
        <f t="shared" si="263"/>
        <v/>
      </c>
      <c r="OHT82" s="123" t="str">
        <f t="shared" si="263"/>
        <v/>
      </c>
      <c r="OHU82" s="123" t="str">
        <f t="shared" si="263"/>
        <v/>
      </c>
      <c r="OHV82" s="123" t="str">
        <f t="shared" si="263"/>
        <v/>
      </c>
      <c r="OHW82" s="123" t="str">
        <f t="shared" ref="OHW82:OKH82" si="264">IF(ISNUMBER(outYear),OHW50+OHW56+OHW62+OHW79,"")</f>
        <v/>
      </c>
      <c r="OHX82" s="123" t="str">
        <f t="shared" si="264"/>
        <v/>
      </c>
      <c r="OHY82" s="123" t="str">
        <f t="shared" si="264"/>
        <v/>
      </c>
      <c r="OHZ82" s="123" t="str">
        <f t="shared" si="264"/>
        <v/>
      </c>
      <c r="OIA82" s="123" t="str">
        <f t="shared" si="264"/>
        <v/>
      </c>
      <c r="OIB82" s="123" t="str">
        <f t="shared" si="264"/>
        <v/>
      </c>
      <c r="OIC82" s="123" t="str">
        <f t="shared" si="264"/>
        <v/>
      </c>
      <c r="OID82" s="123" t="str">
        <f t="shared" si="264"/>
        <v/>
      </c>
      <c r="OIE82" s="123" t="str">
        <f t="shared" si="264"/>
        <v/>
      </c>
      <c r="OIF82" s="123" t="str">
        <f t="shared" si="264"/>
        <v/>
      </c>
      <c r="OIG82" s="123" t="str">
        <f t="shared" si="264"/>
        <v/>
      </c>
      <c r="OIH82" s="123" t="str">
        <f t="shared" si="264"/>
        <v/>
      </c>
      <c r="OII82" s="123" t="str">
        <f t="shared" si="264"/>
        <v/>
      </c>
      <c r="OIJ82" s="123" t="str">
        <f t="shared" si="264"/>
        <v/>
      </c>
      <c r="OIK82" s="123" t="str">
        <f t="shared" si="264"/>
        <v/>
      </c>
      <c r="OIL82" s="123" t="str">
        <f t="shared" si="264"/>
        <v/>
      </c>
      <c r="OIM82" s="123" t="str">
        <f t="shared" si="264"/>
        <v/>
      </c>
      <c r="OIN82" s="123" t="str">
        <f t="shared" si="264"/>
        <v/>
      </c>
      <c r="OIO82" s="123" t="str">
        <f t="shared" si="264"/>
        <v/>
      </c>
      <c r="OIP82" s="123" t="str">
        <f t="shared" si="264"/>
        <v/>
      </c>
      <c r="OIQ82" s="123" t="str">
        <f t="shared" si="264"/>
        <v/>
      </c>
      <c r="OIR82" s="123" t="str">
        <f t="shared" si="264"/>
        <v/>
      </c>
      <c r="OIS82" s="123" t="str">
        <f t="shared" si="264"/>
        <v/>
      </c>
      <c r="OIT82" s="123" t="str">
        <f t="shared" si="264"/>
        <v/>
      </c>
      <c r="OIU82" s="123" t="str">
        <f t="shared" si="264"/>
        <v/>
      </c>
      <c r="OIV82" s="123" t="str">
        <f t="shared" si="264"/>
        <v/>
      </c>
      <c r="OIW82" s="123" t="str">
        <f t="shared" si="264"/>
        <v/>
      </c>
      <c r="OIX82" s="123" t="str">
        <f t="shared" si="264"/>
        <v/>
      </c>
      <c r="OIY82" s="123" t="str">
        <f t="shared" si="264"/>
        <v/>
      </c>
      <c r="OIZ82" s="123" t="str">
        <f t="shared" si="264"/>
        <v/>
      </c>
      <c r="OJA82" s="123" t="str">
        <f t="shared" si="264"/>
        <v/>
      </c>
      <c r="OJB82" s="123" t="str">
        <f t="shared" si="264"/>
        <v/>
      </c>
      <c r="OJC82" s="123" t="str">
        <f t="shared" si="264"/>
        <v/>
      </c>
      <c r="OJD82" s="123" t="str">
        <f t="shared" si="264"/>
        <v/>
      </c>
      <c r="OJE82" s="123" t="str">
        <f t="shared" si="264"/>
        <v/>
      </c>
      <c r="OJF82" s="123" t="str">
        <f t="shared" si="264"/>
        <v/>
      </c>
      <c r="OJG82" s="123" t="str">
        <f t="shared" si="264"/>
        <v/>
      </c>
      <c r="OJH82" s="123" t="str">
        <f t="shared" si="264"/>
        <v/>
      </c>
      <c r="OJI82" s="123" t="str">
        <f t="shared" si="264"/>
        <v/>
      </c>
      <c r="OJJ82" s="123" t="str">
        <f t="shared" si="264"/>
        <v/>
      </c>
      <c r="OJK82" s="123" t="str">
        <f t="shared" si="264"/>
        <v/>
      </c>
      <c r="OJL82" s="123" t="str">
        <f t="shared" si="264"/>
        <v/>
      </c>
      <c r="OJM82" s="123" t="str">
        <f t="shared" si="264"/>
        <v/>
      </c>
      <c r="OJN82" s="123" t="str">
        <f t="shared" si="264"/>
        <v/>
      </c>
      <c r="OJO82" s="123" t="str">
        <f t="shared" si="264"/>
        <v/>
      </c>
      <c r="OJP82" s="123" t="str">
        <f t="shared" si="264"/>
        <v/>
      </c>
      <c r="OJQ82" s="123" t="str">
        <f t="shared" si="264"/>
        <v/>
      </c>
      <c r="OJR82" s="123" t="str">
        <f t="shared" si="264"/>
        <v/>
      </c>
      <c r="OJS82" s="123" t="str">
        <f t="shared" si="264"/>
        <v/>
      </c>
      <c r="OJT82" s="123" t="str">
        <f t="shared" si="264"/>
        <v/>
      </c>
      <c r="OJU82" s="123" t="str">
        <f t="shared" si="264"/>
        <v/>
      </c>
      <c r="OJV82" s="123" t="str">
        <f t="shared" si="264"/>
        <v/>
      </c>
      <c r="OJW82" s="123" t="str">
        <f t="shared" si="264"/>
        <v/>
      </c>
      <c r="OJX82" s="123" t="str">
        <f t="shared" si="264"/>
        <v/>
      </c>
      <c r="OJY82" s="123" t="str">
        <f t="shared" si="264"/>
        <v/>
      </c>
      <c r="OJZ82" s="123" t="str">
        <f t="shared" si="264"/>
        <v/>
      </c>
      <c r="OKA82" s="123" t="str">
        <f t="shared" si="264"/>
        <v/>
      </c>
      <c r="OKB82" s="123" t="str">
        <f t="shared" si="264"/>
        <v/>
      </c>
      <c r="OKC82" s="123" t="str">
        <f t="shared" si="264"/>
        <v/>
      </c>
      <c r="OKD82" s="123" t="str">
        <f t="shared" si="264"/>
        <v/>
      </c>
      <c r="OKE82" s="123" t="str">
        <f t="shared" si="264"/>
        <v/>
      </c>
      <c r="OKF82" s="123" t="str">
        <f t="shared" si="264"/>
        <v/>
      </c>
      <c r="OKG82" s="123" t="str">
        <f t="shared" si="264"/>
        <v/>
      </c>
      <c r="OKH82" s="123" t="str">
        <f t="shared" si="264"/>
        <v/>
      </c>
      <c r="OKI82" s="123" t="str">
        <f t="shared" ref="OKI82:OMT82" si="265">IF(ISNUMBER(outYear),OKI50+OKI56+OKI62+OKI79,"")</f>
        <v/>
      </c>
      <c r="OKJ82" s="123" t="str">
        <f t="shared" si="265"/>
        <v/>
      </c>
      <c r="OKK82" s="123" t="str">
        <f t="shared" si="265"/>
        <v/>
      </c>
      <c r="OKL82" s="123" t="str">
        <f t="shared" si="265"/>
        <v/>
      </c>
      <c r="OKM82" s="123" t="str">
        <f t="shared" si="265"/>
        <v/>
      </c>
      <c r="OKN82" s="123" t="str">
        <f t="shared" si="265"/>
        <v/>
      </c>
      <c r="OKO82" s="123" t="str">
        <f t="shared" si="265"/>
        <v/>
      </c>
      <c r="OKP82" s="123" t="str">
        <f t="shared" si="265"/>
        <v/>
      </c>
      <c r="OKQ82" s="123" t="str">
        <f t="shared" si="265"/>
        <v/>
      </c>
      <c r="OKR82" s="123" t="str">
        <f t="shared" si="265"/>
        <v/>
      </c>
      <c r="OKS82" s="123" t="str">
        <f t="shared" si="265"/>
        <v/>
      </c>
      <c r="OKT82" s="123" t="str">
        <f t="shared" si="265"/>
        <v/>
      </c>
      <c r="OKU82" s="123" t="str">
        <f t="shared" si="265"/>
        <v/>
      </c>
      <c r="OKV82" s="123" t="str">
        <f t="shared" si="265"/>
        <v/>
      </c>
      <c r="OKW82" s="123" t="str">
        <f t="shared" si="265"/>
        <v/>
      </c>
      <c r="OKX82" s="123" t="str">
        <f t="shared" si="265"/>
        <v/>
      </c>
      <c r="OKY82" s="123" t="str">
        <f t="shared" si="265"/>
        <v/>
      </c>
      <c r="OKZ82" s="123" t="str">
        <f t="shared" si="265"/>
        <v/>
      </c>
      <c r="OLA82" s="123" t="str">
        <f t="shared" si="265"/>
        <v/>
      </c>
      <c r="OLB82" s="123" t="str">
        <f t="shared" si="265"/>
        <v/>
      </c>
      <c r="OLC82" s="123" t="str">
        <f t="shared" si="265"/>
        <v/>
      </c>
      <c r="OLD82" s="123" t="str">
        <f t="shared" si="265"/>
        <v/>
      </c>
      <c r="OLE82" s="123" t="str">
        <f t="shared" si="265"/>
        <v/>
      </c>
      <c r="OLF82" s="123" t="str">
        <f t="shared" si="265"/>
        <v/>
      </c>
      <c r="OLG82" s="123" t="str">
        <f t="shared" si="265"/>
        <v/>
      </c>
      <c r="OLH82" s="123" t="str">
        <f t="shared" si="265"/>
        <v/>
      </c>
      <c r="OLI82" s="123" t="str">
        <f t="shared" si="265"/>
        <v/>
      </c>
      <c r="OLJ82" s="123" t="str">
        <f t="shared" si="265"/>
        <v/>
      </c>
      <c r="OLK82" s="123" t="str">
        <f t="shared" si="265"/>
        <v/>
      </c>
      <c r="OLL82" s="123" t="str">
        <f t="shared" si="265"/>
        <v/>
      </c>
      <c r="OLM82" s="123" t="str">
        <f t="shared" si="265"/>
        <v/>
      </c>
      <c r="OLN82" s="123" t="str">
        <f t="shared" si="265"/>
        <v/>
      </c>
      <c r="OLO82" s="123" t="str">
        <f t="shared" si="265"/>
        <v/>
      </c>
      <c r="OLP82" s="123" t="str">
        <f t="shared" si="265"/>
        <v/>
      </c>
      <c r="OLQ82" s="123" t="str">
        <f t="shared" si="265"/>
        <v/>
      </c>
      <c r="OLR82" s="123" t="str">
        <f t="shared" si="265"/>
        <v/>
      </c>
      <c r="OLS82" s="123" t="str">
        <f t="shared" si="265"/>
        <v/>
      </c>
      <c r="OLT82" s="123" t="str">
        <f t="shared" si="265"/>
        <v/>
      </c>
      <c r="OLU82" s="123" t="str">
        <f t="shared" si="265"/>
        <v/>
      </c>
      <c r="OLV82" s="123" t="str">
        <f t="shared" si="265"/>
        <v/>
      </c>
      <c r="OLW82" s="123" t="str">
        <f t="shared" si="265"/>
        <v/>
      </c>
      <c r="OLX82" s="123" t="str">
        <f t="shared" si="265"/>
        <v/>
      </c>
      <c r="OLY82" s="123" t="str">
        <f t="shared" si="265"/>
        <v/>
      </c>
      <c r="OLZ82" s="123" t="str">
        <f t="shared" si="265"/>
        <v/>
      </c>
      <c r="OMA82" s="123" t="str">
        <f t="shared" si="265"/>
        <v/>
      </c>
      <c r="OMB82" s="123" t="str">
        <f t="shared" si="265"/>
        <v/>
      </c>
      <c r="OMC82" s="123" t="str">
        <f t="shared" si="265"/>
        <v/>
      </c>
      <c r="OMD82" s="123" t="str">
        <f t="shared" si="265"/>
        <v/>
      </c>
      <c r="OME82" s="123" t="str">
        <f t="shared" si="265"/>
        <v/>
      </c>
      <c r="OMF82" s="123" t="str">
        <f t="shared" si="265"/>
        <v/>
      </c>
      <c r="OMG82" s="123" t="str">
        <f t="shared" si="265"/>
        <v/>
      </c>
      <c r="OMH82" s="123" t="str">
        <f t="shared" si="265"/>
        <v/>
      </c>
      <c r="OMI82" s="123" t="str">
        <f t="shared" si="265"/>
        <v/>
      </c>
      <c r="OMJ82" s="123" t="str">
        <f t="shared" si="265"/>
        <v/>
      </c>
      <c r="OMK82" s="123" t="str">
        <f t="shared" si="265"/>
        <v/>
      </c>
      <c r="OML82" s="123" t="str">
        <f t="shared" si="265"/>
        <v/>
      </c>
      <c r="OMM82" s="123" t="str">
        <f t="shared" si="265"/>
        <v/>
      </c>
      <c r="OMN82" s="123" t="str">
        <f t="shared" si="265"/>
        <v/>
      </c>
      <c r="OMO82" s="123" t="str">
        <f t="shared" si="265"/>
        <v/>
      </c>
      <c r="OMP82" s="123" t="str">
        <f t="shared" si="265"/>
        <v/>
      </c>
      <c r="OMQ82" s="123" t="str">
        <f t="shared" si="265"/>
        <v/>
      </c>
      <c r="OMR82" s="123" t="str">
        <f t="shared" si="265"/>
        <v/>
      </c>
      <c r="OMS82" s="123" t="str">
        <f t="shared" si="265"/>
        <v/>
      </c>
      <c r="OMT82" s="123" t="str">
        <f t="shared" si="265"/>
        <v/>
      </c>
      <c r="OMU82" s="123" t="str">
        <f t="shared" ref="OMU82:OPF82" si="266">IF(ISNUMBER(outYear),OMU50+OMU56+OMU62+OMU79,"")</f>
        <v/>
      </c>
      <c r="OMV82" s="123" t="str">
        <f t="shared" si="266"/>
        <v/>
      </c>
      <c r="OMW82" s="123" t="str">
        <f t="shared" si="266"/>
        <v/>
      </c>
      <c r="OMX82" s="123" t="str">
        <f t="shared" si="266"/>
        <v/>
      </c>
      <c r="OMY82" s="123" t="str">
        <f t="shared" si="266"/>
        <v/>
      </c>
      <c r="OMZ82" s="123" t="str">
        <f t="shared" si="266"/>
        <v/>
      </c>
      <c r="ONA82" s="123" t="str">
        <f t="shared" si="266"/>
        <v/>
      </c>
      <c r="ONB82" s="123" t="str">
        <f t="shared" si="266"/>
        <v/>
      </c>
      <c r="ONC82" s="123" t="str">
        <f t="shared" si="266"/>
        <v/>
      </c>
      <c r="OND82" s="123" t="str">
        <f t="shared" si="266"/>
        <v/>
      </c>
      <c r="ONE82" s="123" t="str">
        <f t="shared" si="266"/>
        <v/>
      </c>
      <c r="ONF82" s="123" t="str">
        <f t="shared" si="266"/>
        <v/>
      </c>
      <c r="ONG82" s="123" t="str">
        <f t="shared" si="266"/>
        <v/>
      </c>
      <c r="ONH82" s="123" t="str">
        <f t="shared" si="266"/>
        <v/>
      </c>
      <c r="ONI82" s="123" t="str">
        <f t="shared" si="266"/>
        <v/>
      </c>
      <c r="ONJ82" s="123" t="str">
        <f t="shared" si="266"/>
        <v/>
      </c>
      <c r="ONK82" s="123" t="str">
        <f t="shared" si="266"/>
        <v/>
      </c>
      <c r="ONL82" s="123" t="str">
        <f t="shared" si="266"/>
        <v/>
      </c>
      <c r="ONM82" s="123" t="str">
        <f t="shared" si="266"/>
        <v/>
      </c>
      <c r="ONN82" s="123" t="str">
        <f t="shared" si="266"/>
        <v/>
      </c>
      <c r="ONO82" s="123" t="str">
        <f t="shared" si="266"/>
        <v/>
      </c>
      <c r="ONP82" s="123" t="str">
        <f t="shared" si="266"/>
        <v/>
      </c>
      <c r="ONQ82" s="123" t="str">
        <f t="shared" si="266"/>
        <v/>
      </c>
      <c r="ONR82" s="123" t="str">
        <f t="shared" si="266"/>
        <v/>
      </c>
      <c r="ONS82" s="123" t="str">
        <f t="shared" si="266"/>
        <v/>
      </c>
      <c r="ONT82" s="123" t="str">
        <f t="shared" si="266"/>
        <v/>
      </c>
      <c r="ONU82" s="123" t="str">
        <f t="shared" si="266"/>
        <v/>
      </c>
      <c r="ONV82" s="123" t="str">
        <f t="shared" si="266"/>
        <v/>
      </c>
      <c r="ONW82" s="123" t="str">
        <f t="shared" si="266"/>
        <v/>
      </c>
      <c r="ONX82" s="123" t="str">
        <f t="shared" si="266"/>
        <v/>
      </c>
      <c r="ONY82" s="123" t="str">
        <f t="shared" si="266"/>
        <v/>
      </c>
      <c r="ONZ82" s="123" t="str">
        <f t="shared" si="266"/>
        <v/>
      </c>
      <c r="OOA82" s="123" t="str">
        <f t="shared" si="266"/>
        <v/>
      </c>
      <c r="OOB82" s="123" t="str">
        <f t="shared" si="266"/>
        <v/>
      </c>
      <c r="OOC82" s="123" t="str">
        <f t="shared" si="266"/>
        <v/>
      </c>
      <c r="OOD82" s="123" t="str">
        <f t="shared" si="266"/>
        <v/>
      </c>
      <c r="OOE82" s="123" t="str">
        <f t="shared" si="266"/>
        <v/>
      </c>
      <c r="OOF82" s="123" t="str">
        <f t="shared" si="266"/>
        <v/>
      </c>
      <c r="OOG82" s="123" t="str">
        <f t="shared" si="266"/>
        <v/>
      </c>
      <c r="OOH82" s="123" t="str">
        <f t="shared" si="266"/>
        <v/>
      </c>
      <c r="OOI82" s="123" t="str">
        <f t="shared" si="266"/>
        <v/>
      </c>
      <c r="OOJ82" s="123" t="str">
        <f t="shared" si="266"/>
        <v/>
      </c>
      <c r="OOK82" s="123" t="str">
        <f t="shared" si="266"/>
        <v/>
      </c>
      <c r="OOL82" s="123" t="str">
        <f t="shared" si="266"/>
        <v/>
      </c>
      <c r="OOM82" s="123" t="str">
        <f t="shared" si="266"/>
        <v/>
      </c>
      <c r="OON82" s="123" t="str">
        <f t="shared" si="266"/>
        <v/>
      </c>
      <c r="OOO82" s="123" t="str">
        <f t="shared" si="266"/>
        <v/>
      </c>
      <c r="OOP82" s="123" t="str">
        <f t="shared" si="266"/>
        <v/>
      </c>
      <c r="OOQ82" s="123" t="str">
        <f t="shared" si="266"/>
        <v/>
      </c>
      <c r="OOR82" s="123" t="str">
        <f t="shared" si="266"/>
        <v/>
      </c>
      <c r="OOS82" s="123" t="str">
        <f t="shared" si="266"/>
        <v/>
      </c>
      <c r="OOT82" s="123" t="str">
        <f t="shared" si="266"/>
        <v/>
      </c>
      <c r="OOU82" s="123" t="str">
        <f t="shared" si="266"/>
        <v/>
      </c>
      <c r="OOV82" s="123" t="str">
        <f t="shared" si="266"/>
        <v/>
      </c>
      <c r="OOW82" s="123" t="str">
        <f t="shared" si="266"/>
        <v/>
      </c>
      <c r="OOX82" s="123" t="str">
        <f t="shared" si="266"/>
        <v/>
      </c>
      <c r="OOY82" s="123" t="str">
        <f t="shared" si="266"/>
        <v/>
      </c>
      <c r="OOZ82" s="123" t="str">
        <f t="shared" si="266"/>
        <v/>
      </c>
      <c r="OPA82" s="123" t="str">
        <f t="shared" si="266"/>
        <v/>
      </c>
      <c r="OPB82" s="123" t="str">
        <f t="shared" si="266"/>
        <v/>
      </c>
      <c r="OPC82" s="123" t="str">
        <f t="shared" si="266"/>
        <v/>
      </c>
      <c r="OPD82" s="123" t="str">
        <f t="shared" si="266"/>
        <v/>
      </c>
      <c r="OPE82" s="123" t="str">
        <f t="shared" si="266"/>
        <v/>
      </c>
      <c r="OPF82" s="123" t="str">
        <f t="shared" si="266"/>
        <v/>
      </c>
      <c r="OPG82" s="123" t="str">
        <f t="shared" ref="OPG82:ORR82" si="267">IF(ISNUMBER(outYear),OPG50+OPG56+OPG62+OPG79,"")</f>
        <v/>
      </c>
      <c r="OPH82" s="123" t="str">
        <f t="shared" si="267"/>
        <v/>
      </c>
      <c r="OPI82" s="123" t="str">
        <f t="shared" si="267"/>
        <v/>
      </c>
      <c r="OPJ82" s="123" t="str">
        <f t="shared" si="267"/>
        <v/>
      </c>
      <c r="OPK82" s="123" t="str">
        <f t="shared" si="267"/>
        <v/>
      </c>
      <c r="OPL82" s="123" t="str">
        <f t="shared" si="267"/>
        <v/>
      </c>
      <c r="OPM82" s="123" t="str">
        <f t="shared" si="267"/>
        <v/>
      </c>
      <c r="OPN82" s="123" t="str">
        <f t="shared" si="267"/>
        <v/>
      </c>
      <c r="OPO82" s="123" t="str">
        <f t="shared" si="267"/>
        <v/>
      </c>
      <c r="OPP82" s="123" t="str">
        <f t="shared" si="267"/>
        <v/>
      </c>
      <c r="OPQ82" s="123" t="str">
        <f t="shared" si="267"/>
        <v/>
      </c>
      <c r="OPR82" s="123" t="str">
        <f t="shared" si="267"/>
        <v/>
      </c>
      <c r="OPS82" s="123" t="str">
        <f t="shared" si="267"/>
        <v/>
      </c>
      <c r="OPT82" s="123" t="str">
        <f t="shared" si="267"/>
        <v/>
      </c>
      <c r="OPU82" s="123" t="str">
        <f t="shared" si="267"/>
        <v/>
      </c>
      <c r="OPV82" s="123" t="str">
        <f t="shared" si="267"/>
        <v/>
      </c>
      <c r="OPW82" s="123" t="str">
        <f t="shared" si="267"/>
        <v/>
      </c>
      <c r="OPX82" s="123" t="str">
        <f t="shared" si="267"/>
        <v/>
      </c>
      <c r="OPY82" s="123" t="str">
        <f t="shared" si="267"/>
        <v/>
      </c>
      <c r="OPZ82" s="123" t="str">
        <f t="shared" si="267"/>
        <v/>
      </c>
      <c r="OQA82" s="123" t="str">
        <f t="shared" si="267"/>
        <v/>
      </c>
      <c r="OQB82" s="123" t="str">
        <f t="shared" si="267"/>
        <v/>
      </c>
      <c r="OQC82" s="123" t="str">
        <f t="shared" si="267"/>
        <v/>
      </c>
      <c r="OQD82" s="123" t="str">
        <f t="shared" si="267"/>
        <v/>
      </c>
      <c r="OQE82" s="123" t="str">
        <f t="shared" si="267"/>
        <v/>
      </c>
      <c r="OQF82" s="123" t="str">
        <f t="shared" si="267"/>
        <v/>
      </c>
      <c r="OQG82" s="123" t="str">
        <f t="shared" si="267"/>
        <v/>
      </c>
      <c r="OQH82" s="123" t="str">
        <f t="shared" si="267"/>
        <v/>
      </c>
      <c r="OQI82" s="123" t="str">
        <f t="shared" si="267"/>
        <v/>
      </c>
      <c r="OQJ82" s="123" t="str">
        <f t="shared" si="267"/>
        <v/>
      </c>
      <c r="OQK82" s="123" t="str">
        <f t="shared" si="267"/>
        <v/>
      </c>
      <c r="OQL82" s="123" t="str">
        <f t="shared" si="267"/>
        <v/>
      </c>
      <c r="OQM82" s="123" t="str">
        <f t="shared" si="267"/>
        <v/>
      </c>
      <c r="OQN82" s="123" t="str">
        <f t="shared" si="267"/>
        <v/>
      </c>
      <c r="OQO82" s="123" t="str">
        <f t="shared" si="267"/>
        <v/>
      </c>
      <c r="OQP82" s="123" t="str">
        <f t="shared" si="267"/>
        <v/>
      </c>
      <c r="OQQ82" s="123" t="str">
        <f t="shared" si="267"/>
        <v/>
      </c>
      <c r="OQR82" s="123" t="str">
        <f t="shared" si="267"/>
        <v/>
      </c>
      <c r="OQS82" s="123" t="str">
        <f t="shared" si="267"/>
        <v/>
      </c>
      <c r="OQT82" s="123" t="str">
        <f t="shared" si="267"/>
        <v/>
      </c>
      <c r="OQU82" s="123" t="str">
        <f t="shared" si="267"/>
        <v/>
      </c>
      <c r="OQV82" s="123" t="str">
        <f t="shared" si="267"/>
        <v/>
      </c>
      <c r="OQW82" s="123" t="str">
        <f t="shared" si="267"/>
        <v/>
      </c>
      <c r="OQX82" s="123" t="str">
        <f t="shared" si="267"/>
        <v/>
      </c>
      <c r="OQY82" s="123" t="str">
        <f t="shared" si="267"/>
        <v/>
      </c>
      <c r="OQZ82" s="123" t="str">
        <f t="shared" si="267"/>
        <v/>
      </c>
      <c r="ORA82" s="123" t="str">
        <f t="shared" si="267"/>
        <v/>
      </c>
      <c r="ORB82" s="123" t="str">
        <f t="shared" si="267"/>
        <v/>
      </c>
      <c r="ORC82" s="123" t="str">
        <f t="shared" si="267"/>
        <v/>
      </c>
      <c r="ORD82" s="123" t="str">
        <f t="shared" si="267"/>
        <v/>
      </c>
      <c r="ORE82" s="123" t="str">
        <f t="shared" si="267"/>
        <v/>
      </c>
      <c r="ORF82" s="123" t="str">
        <f t="shared" si="267"/>
        <v/>
      </c>
      <c r="ORG82" s="123" t="str">
        <f t="shared" si="267"/>
        <v/>
      </c>
      <c r="ORH82" s="123" t="str">
        <f t="shared" si="267"/>
        <v/>
      </c>
      <c r="ORI82" s="123" t="str">
        <f t="shared" si="267"/>
        <v/>
      </c>
      <c r="ORJ82" s="123" t="str">
        <f t="shared" si="267"/>
        <v/>
      </c>
      <c r="ORK82" s="123" t="str">
        <f t="shared" si="267"/>
        <v/>
      </c>
      <c r="ORL82" s="123" t="str">
        <f t="shared" si="267"/>
        <v/>
      </c>
      <c r="ORM82" s="123" t="str">
        <f t="shared" si="267"/>
        <v/>
      </c>
      <c r="ORN82" s="123" t="str">
        <f t="shared" si="267"/>
        <v/>
      </c>
      <c r="ORO82" s="123" t="str">
        <f t="shared" si="267"/>
        <v/>
      </c>
      <c r="ORP82" s="123" t="str">
        <f t="shared" si="267"/>
        <v/>
      </c>
      <c r="ORQ82" s="123" t="str">
        <f t="shared" si="267"/>
        <v/>
      </c>
      <c r="ORR82" s="123" t="str">
        <f t="shared" si="267"/>
        <v/>
      </c>
      <c r="ORS82" s="123" t="str">
        <f t="shared" ref="ORS82:OUD82" si="268">IF(ISNUMBER(outYear),ORS50+ORS56+ORS62+ORS79,"")</f>
        <v/>
      </c>
      <c r="ORT82" s="123" t="str">
        <f t="shared" si="268"/>
        <v/>
      </c>
      <c r="ORU82" s="123" t="str">
        <f t="shared" si="268"/>
        <v/>
      </c>
      <c r="ORV82" s="123" t="str">
        <f t="shared" si="268"/>
        <v/>
      </c>
      <c r="ORW82" s="123" t="str">
        <f t="shared" si="268"/>
        <v/>
      </c>
      <c r="ORX82" s="123" t="str">
        <f t="shared" si="268"/>
        <v/>
      </c>
      <c r="ORY82" s="123" t="str">
        <f t="shared" si="268"/>
        <v/>
      </c>
      <c r="ORZ82" s="123" t="str">
        <f t="shared" si="268"/>
        <v/>
      </c>
      <c r="OSA82" s="123" t="str">
        <f t="shared" si="268"/>
        <v/>
      </c>
      <c r="OSB82" s="123" t="str">
        <f t="shared" si="268"/>
        <v/>
      </c>
      <c r="OSC82" s="123" t="str">
        <f t="shared" si="268"/>
        <v/>
      </c>
      <c r="OSD82" s="123" t="str">
        <f t="shared" si="268"/>
        <v/>
      </c>
      <c r="OSE82" s="123" t="str">
        <f t="shared" si="268"/>
        <v/>
      </c>
      <c r="OSF82" s="123" t="str">
        <f t="shared" si="268"/>
        <v/>
      </c>
      <c r="OSG82" s="123" t="str">
        <f t="shared" si="268"/>
        <v/>
      </c>
      <c r="OSH82" s="123" t="str">
        <f t="shared" si="268"/>
        <v/>
      </c>
      <c r="OSI82" s="123" t="str">
        <f t="shared" si="268"/>
        <v/>
      </c>
      <c r="OSJ82" s="123" t="str">
        <f t="shared" si="268"/>
        <v/>
      </c>
      <c r="OSK82" s="123" t="str">
        <f t="shared" si="268"/>
        <v/>
      </c>
      <c r="OSL82" s="123" t="str">
        <f t="shared" si="268"/>
        <v/>
      </c>
      <c r="OSM82" s="123" t="str">
        <f t="shared" si="268"/>
        <v/>
      </c>
      <c r="OSN82" s="123" t="str">
        <f t="shared" si="268"/>
        <v/>
      </c>
      <c r="OSO82" s="123" t="str">
        <f t="shared" si="268"/>
        <v/>
      </c>
      <c r="OSP82" s="123" t="str">
        <f t="shared" si="268"/>
        <v/>
      </c>
      <c r="OSQ82" s="123" t="str">
        <f t="shared" si="268"/>
        <v/>
      </c>
      <c r="OSR82" s="123" t="str">
        <f t="shared" si="268"/>
        <v/>
      </c>
      <c r="OSS82" s="123" t="str">
        <f t="shared" si="268"/>
        <v/>
      </c>
      <c r="OST82" s="123" t="str">
        <f t="shared" si="268"/>
        <v/>
      </c>
      <c r="OSU82" s="123" t="str">
        <f t="shared" si="268"/>
        <v/>
      </c>
      <c r="OSV82" s="123" t="str">
        <f t="shared" si="268"/>
        <v/>
      </c>
      <c r="OSW82" s="123" t="str">
        <f t="shared" si="268"/>
        <v/>
      </c>
      <c r="OSX82" s="123" t="str">
        <f t="shared" si="268"/>
        <v/>
      </c>
      <c r="OSY82" s="123" t="str">
        <f t="shared" si="268"/>
        <v/>
      </c>
      <c r="OSZ82" s="123" t="str">
        <f t="shared" si="268"/>
        <v/>
      </c>
      <c r="OTA82" s="123" t="str">
        <f t="shared" si="268"/>
        <v/>
      </c>
      <c r="OTB82" s="123" t="str">
        <f t="shared" si="268"/>
        <v/>
      </c>
      <c r="OTC82" s="123" t="str">
        <f t="shared" si="268"/>
        <v/>
      </c>
      <c r="OTD82" s="123" t="str">
        <f t="shared" si="268"/>
        <v/>
      </c>
      <c r="OTE82" s="123" t="str">
        <f t="shared" si="268"/>
        <v/>
      </c>
      <c r="OTF82" s="123" t="str">
        <f t="shared" si="268"/>
        <v/>
      </c>
      <c r="OTG82" s="123" t="str">
        <f t="shared" si="268"/>
        <v/>
      </c>
      <c r="OTH82" s="123" t="str">
        <f t="shared" si="268"/>
        <v/>
      </c>
      <c r="OTI82" s="123" t="str">
        <f t="shared" si="268"/>
        <v/>
      </c>
      <c r="OTJ82" s="123" t="str">
        <f t="shared" si="268"/>
        <v/>
      </c>
      <c r="OTK82" s="123" t="str">
        <f t="shared" si="268"/>
        <v/>
      </c>
      <c r="OTL82" s="123" t="str">
        <f t="shared" si="268"/>
        <v/>
      </c>
      <c r="OTM82" s="123" t="str">
        <f t="shared" si="268"/>
        <v/>
      </c>
      <c r="OTN82" s="123" t="str">
        <f t="shared" si="268"/>
        <v/>
      </c>
      <c r="OTO82" s="123" t="str">
        <f t="shared" si="268"/>
        <v/>
      </c>
      <c r="OTP82" s="123" t="str">
        <f t="shared" si="268"/>
        <v/>
      </c>
      <c r="OTQ82" s="123" t="str">
        <f t="shared" si="268"/>
        <v/>
      </c>
      <c r="OTR82" s="123" t="str">
        <f t="shared" si="268"/>
        <v/>
      </c>
      <c r="OTS82" s="123" t="str">
        <f t="shared" si="268"/>
        <v/>
      </c>
      <c r="OTT82" s="123" t="str">
        <f t="shared" si="268"/>
        <v/>
      </c>
      <c r="OTU82" s="123" t="str">
        <f t="shared" si="268"/>
        <v/>
      </c>
      <c r="OTV82" s="123" t="str">
        <f t="shared" si="268"/>
        <v/>
      </c>
      <c r="OTW82" s="123" t="str">
        <f t="shared" si="268"/>
        <v/>
      </c>
      <c r="OTX82" s="123" t="str">
        <f t="shared" si="268"/>
        <v/>
      </c>
      <c r="OTY82" s="123" t="str">
        <f t="shared" si="268"/>
        <v/>
      </c>
      <c r="OTZ82" s="123" t="str">
        <f t="shared" si="268"/>
        <v/>
      </c>
      <c r="OUA82" s="123" t="str">
        <f t="shared" si="268"/>
        <v/>
      </c>
      <c r="OUB82" s="123" t="str">
        <f t="shared" si="268"/>
        <v/>
      </c>
      <c r="OUC82" s="123" t="str">
        <f t="shared" si="268"/>
        <v/>
      </c>
      <c r="OUD82" s="123" t="str">
        <f t="shared" si="268"/>
        <v/>
      </c>
      <c r="OUE82" s="123" t="str">
        <f t="shared" ref="OUE82:OWP82" si="269">IF(ISNUMBER(outYear),OUE50+OUE56+OUE62+OUE79,"")</f>
        <v/>
      </c>
      <c r="OUF82" s="123" t="str">
        <f t="shared" si="269"/>
        <v/>
      </c>
      <c r="OUG82" s="123" t="str">
        <f t="shared" si="269"/>
        <v/>
      </c>
      <c r="OUH82" s="123" t="str">
        <f t="shared" si="269"/>
        <v/>
      </c>
      <c r="OUI82" s="123" t="str">
        <f t="shared" si="269"/>
        <v/>
      </c>
      <c r="OUJ82" s="123" t="str">
        <f t="shared" si="269"/>
        <v/>
      </c>
      <c r="OUK82" s="123" t="str">
        <f t="shared" si="269"/>
        <v/>
      </c>
      <c r="OUL82" s="123" t="str">
        <f t="shared" si="269"/>
        <v/>
      </c>
      <c r="OUM82" s="123" t="str">
        <f t="shared" si="269"/>
        <v/>
      </c>
      <c r="OUN82" s="123" t="str">
        <f t="shared" si="269"/>
        <v/>
      </c>
      <c r="OUO82" s="123" t="str">
        <f t="shared" si="269"/>
        <v/>
      </c>
      <c r="OUP82" s="123" t="str">
        <f t="shared" si="269"/>
        <v/>
      </c>
      <c r="OUQ82" s="123" t="str">
        <f t="shared" si="269"/>
        <v/>
      </c>
      <c r="OUR82" s="123" t="str">
        <f t="shared" si="269"/>
        <v/>
      </c>
      <c r="OUS82" s="123" t="str">
        <f t="shared" si="269"/>
        <v/>
      </c>
      <c r="OUT82" s="123" t="str">
        <f t="shared" si="269"/>
        <v/>
      </c>
      <c r="OUU82" s="123" t="str">
        <f t="shared" si="269"/>
        <v/>
      </c>
      <c r="OUV82" s="123" t="str">
        <f t="shared" si="269"/>
        <v/>
      </c>
      <c r="OUW82" s="123" t="str">
        <f t="shared" si="269"/>
        <v/>
      </c>
      <c r="OUX82" s="123" t="str">
        <f t="shared" si="269"/>
        <v/>
      </c>
      <c r="OUY82" s="123" t="str">
        <f t="shared" si="269"/>
        <v/>
      </c>
      <c r="OUZ82" s="123" t="str">
        <f t="shared" si="269"/>
        <v/>
      </c>
      <c r="OVA82" s="123" t="str">
        <f t="shared" si="269"/>
        <v/>
      </c>
      <c r="OVB82" s="123" t="str">
        <f t="shared" si="269"/>
        <v/>
      </c>
      <c r="OVC82" s="123" t="str">
        <f t="shared" si="269"/>
        <v/>
      </c>
      <c r="OVD82" s="123" t="str">
        <f t="shared" si="269"/>
        <v/>
      </c>
      <c r="OVE82" s="123" t="str">
        <f t="shared" si="269"/>
        <v/>
      </c>
      <c r="OVF82" s="123" t="str">
        <f t="shared" si="269"/>
        <v/>
      </c>
      <c r="OVG82" s="123" t="str">
        <f t="shared" si="269"/>
        <v/>
      </c>
      <c r="OVH82" s="123" t="str">
        <f t="shared" si="269"/>
        <v/>
      </c>
      <c r="OVI82" s="123" t="str">
        <f t="shared" si="269"/>
        <v/>
      </c>
      <c r="OVJ82" s="123" t="str">
        <f t="shared" si="269"/>
        <v/>
      </c>
      <c r="OVK82" s="123" t="str">
        <f t="shared" si="269"/>
        <v/>
      </c>
      <c r="OVL82" s="123" t="str">
        <f t="shared" si="269"/>
        <v/>
      </c>
      <c r="OVM82" s="123" t="str">
        <f t="shared" si="269"/>
        <v/>
      </c>
      <c r="OVN82" s="123" t="str">
        <f t="shared" si="269"/>
        <v/>
      </c>
      <c r="OVO82" s="123" t="str">
        <f t="shared" si="269"/>
        <v/>
      </c>
      <c r="OVP82" s="123" t="str">
        <f t="shared" si="269"/>
        <v/>
      </c>
      <c r="OVQ82" s="123" t="str">
        <f t="shared" si="269"/>
        <v/>
      </c>
      <c r="OVR82" s="123" t="str">
        <f t="shared" si="269"/>
        <v/>
      </c>
      <c r="OVS82" s="123" t="str">
        <f t="shared" si="269"/>
        <v/>
      </c>
      <c r="OVT82" s="123" t="str">
        <f t="shared" si="269"/>
        <v/>
      </c>
      <c r="OVU82" s="123" t="str">
        <f t="shared" si="269"/>
        <v/>
      </c>
      <c r="OVV82" s="123" t="str">
        <f t="shared" si="269"/>
        <v/>
      </c>
      <c r="OVW82" s="123" t="str">
        <f t="shared" si="269"/>
        <v/>
      </c>
      <c r="OVX82" s="123" t="str">
        <f t="shared" si="269"/>
        <v/>
      </c>
      <c r="OVY82" s="123" t="str">
        <f t="shared" si="269"/>
        <v/>
      </c>
      <c r="OVZ82" s="123" t="str">
        <f t="shared" si="269"/>
        <v/>
      </c>
      <c r="OWA82" s="123" t="str">
        <f t="shared" si="269"/>
        <v/>
      </c>
      <c r="OWB82" s="123" t="str">
        <f t="shared" si="269"/>
        <v/>
      </c>
      <c r="OWC82" s="123" t="str">
        <f t="shared" si="269"/>
        <v/>
      </c>
      <c r="OWD82" s="123" t="str">
        <f t="shared" si="269"/>
        <v/>
      </c>
      <c r="OWE82" s="123" t="str">
        <f t="shared" si="269"/>
        <v/>
      </c>
      <c r="OWF82" s="123" t="str">
        <f t="shared" si="269"/>
        <v/>
      </c>
      <c r="OWG82" s="123" t="str">
        <f t="shared" si="269"/>
        <v/>
      </c>
      <c r="OWH82" s="123" t="str">
        <f t="shared" si="269"/>
        <v/>
      </c>
      <c r="OWI82" s="123" t="str">
        <f t="shared" si="269"/>
        <v/>
      </c>
      <c r="OWJ82" s="123" t="str">
        <f t="shared" si="269"/>
        <v/>
      </c>
      <c r="OWK82" s="123" t="str">
        <f t="shared" si="269"/>
        <v/>
      </c>
      <c r="OWL82" s="123" t="str">
        <f t="shared" si="269"/>
        <v/>
      </c>
      <c r="OWM82" s="123" t="str">
        <f t="shared" si="269"/>
        <v/>
      </c>
      <c r="OWN82" s="123" t="str">
        <f t="shared" si="269"/>
        <v/>
      </c>
      <c r="OWO82" s="123" t="str">
        <f t="shared" si="269"/>
        <v/>
      </c>
      <c r="OWP82" s="123" t="str">
        <f t="shared" si="269"/>
        <v/>
      </c>
      <c r="OWQ82" s="123" t="str">
        <f t="shared" ref="OWQ82:OZB82" si="270">IF(ISNUMBER(outYear),OWQ50+OWQ56+OWQ62+OWQ79,"")</f>
        <v/>
      </c>
      <c r="OWR82" s="123" t="str">
        <f t="shared" si="270"/>
        <v/>
      </c>
      <c r="OWS82" s="123" t="str">
        <f t="shared" si="270"/>
        <v/>
      </c>
      <c r="OWT82" s="123" t="str">
        <f t="shared" si="270"/>
        <v/>
      </c>
      <c r="OWU82" s="123" t="str">
        <f t="shared" si="270"/>
        <v/>
      </c>
      <c r="OWV82" s="123" t="str">
        <f t="shared" si="270"/>
        <v/>
      </c>
      <c r="OWW82" s="123" t="str">
        <f t="shared" si="270"/>
        <v/>
      </c>
      <c r="OWX82" s="123" t="str">
        <f t="shared" si="270"/>
        <v/>
      </c>
      <c r="OWY82" s="123" t="str">
        <f t="shared" si="270"/>
        <v/>
      </c>
      <c r="OWZ82" s="123" t="str">
        <f t="shared" si="270"/>
        <v/>
      </c>
      <c r="OXA82" s="123" t="str">
        <f t="shared" si="270"/>
        <v/>
      </c>
      <c r="OXB82" s="123" t="str">
        <f t="shared" si="270"/>
        <v/>
      </c>
      <c r="OXC82" s="123" t="str">
        <f t="shared" si="270"/>
        <v/>
      </c>
      <c r="OXD82" s="123" t="str">
        <f t="shared" si="270"/>
        <v/>
      </c>
      <c r="OXE82" s="123" t="str">
        <f t="shared" si="270"/>
        <v/>
      </c>
      <c r="OXF82" s="123" t="str">
        <f t="shared" si="270"/>
        <v/>
      </c>
      <c r="OXG82" s="123" t="str">
        <f t="shared" si="270"/>
        <v/>
      </c>
      <c r="OXH82" s="123" t="str">
        <f t="shared" si="270"/>
        <v/>
      </c>
      <c r="OXI82" s="123" t="str">
        <f t="shared" si="270"/>
        <v/>
      </c>
      <c r="OXJ82" s="123" t="str">
        <f t="shared" si="270"/>
        <v/>
      </c>
      <c r="OXK82" s="123" t="str">
        <f t="shared" si="270"/>
        <v/>
      </c>
      <c r="OXL82" s="123" t="str">
        <f t="shared" si="270"/>
        <v/>
      </c>
      <c r="OXM82" s="123" t="str">
        <f t="shared" si="270"/>
        <v/>
      </c>
      <c r="OXN82" s="123" t="str">
        <f t="shared" si="270"/>
        <v/>
      </c>
      <c r="OXO82" s="123" t="str">
        <f t="shared" si="270"/>
        <v/>
      </c>
      <c r="OXP82" s="123" t="str">
        <f t="shared" si="270"/>
        <v/>
      </c>
      <c r="OXQ82" s="123" t="str">
        <f t="shared" si="270"/>
        <v/>
      </c>
      <c r="OXR82" s="123" t="str">
        <f t="shared" si="270"/>
        <v/>
      </c>
      <c r="OXS82" s="123" t="str">
        <f t="shared" si="270"/>
        <v/>
      </c>
      <c r="OXT82" s="123" t="str">
        <f t="shared" si="270"/>
        <v/>
      </c>
      <c r="OXU82" s="123" t="str">
        <f t="shared" si="270"/>
        <v/>
      </c>
      <c r="OXV82" s="123" t="str">
        <f t="shared" si="270"/>
        <v/>
      </c>
      <c r="OXW82" s="123" t="str">
        <f t="shared" si="270"/>
        <v/>
      </c>
      <c r="OXX82" s="123" t="str">
        <f t="shared" si="270"/>
        <v/>
      </c>
      <c r="OXY82" s="123" t="str">
        <f t="shared" si="270"/>
        <v/>
      </c>
      <c r="OXZ82" s="123" t="str">
        <f t="shared" si="270"/>
        <v/>
      </c>
      <c r="OYA82" s="123" t="str">
        <f t="shared" si="270"/>
        <v/>
      </c>
      <c r="OYB82" s="123" t="str">
        <f t="shared" si="270"/>
        <v/>
      </c>
      <c r="OYC82" s="123" t="str">
        <f t="shared" si="270"/>
        <v/>
      </c>
      <c r="OYD82" s="123" t="str">
        <f t="shared" si="270"/>
        <v/>
      </c>
      <c r="OYE82" s="123" t="str">
        <f t="shared" si="270"/>
        <v/>
      </c>
      <c r="OYF82" s="123" t="str">
        <f t="shared" si="270"/>
        <v/>
      </c>
      <c r="OYG82" s="123" t="str">
        <f t="shared" si="270"/>
        <v/>
      </c>
      <c r="OYH82" s="123" t="str">
        <f t="shared" si="270"/>
        <v/>
      </c>
      <c r="OYI82" s="123" t="str">
        <f t="shared" si="270"/>
        <v/>
      </c>
      <c r="OYJ82" s="123" t="str">
        <f t="shared" si="270"/>
        <v/>
      </c>
      <c r="OYK82" s="123" t="str">
        <f t="shared" si="270"/>
        <v/>
      </c>
      <c r="OYL82" s="123" t="str">
        <f t="shared" si="270"/>
        <v/>
      </c>
      <c r="OYM82" s="123" t="str">
        <f t="shared" si="270"/>
        <v/>
      </c>
      <c r="OYN82" s="123" t="str">
        <f t="shared" si="270"/>
        <v/>
      </c>
      <c r="OYO82" s="123" t="str">
        <f t="shared" si="270"/>
        <v/>
      </c>
      <c r="OYP82" s="123" t="str">
        <f t="shared" si="270"/>
        <v/>
      </c>
      <c r="OYQ82" s="123" t="str">
        <f t="shared" si="270"/>
        <v/>
      </c>
      <c r="OYR82" s="123" t="str">
        <f t="shared" si="270"/>
        <v/>
      </c>
      <c r="OYS82" s="123" t="str">
        <f t="shared" si="270"/>
        <v/>
      </c>
      <c r="OYT82" s="123" t="str">
        <f t="shared" si="270"/>
        <v/>
      </c>
      <c r="OYU82" s="123" t="str">
        <f t="shared" si="270"/>
        <v/>
      </c>
      <c r="OYV82" s="123" t="str">
        <f t="shared" si="270"/>
        <v/>
      </c>
      <c r="OYW82" s="123" t="str">
        <f t="shared" si="270"/>
        <v/>
      </c>
      <c r="OYX82" s="123" t="str">
        <f t="shared" si="270"/>
        <v/>
      </c>
      <c r="OYY82" s="123" t="str">
        <f t="shared" si="270"/>
        <v/>
      </c>
      <c r="OYZ82" s="123" t="str">
        <f t="shared" si="270"/>
        <v/>
      </c>
      <c r="OZA82" s="123" t="str">
        <f t="shared" si="270"/>
        <v/>
      </c>
      <c r="OZB82" s="123" t="str">
        <f t="shared" si="270"/>
        <v/>
      </c>
      <c r="OZC82" s="123" t="str">
        <f t="shared" ref="OZC82:PBN82" si="271">IF(ISNUMBER(outYear),OZC50+OZC56+OZC62+OZC79,"")</f>
        <v/>
      </c>
      <c r="OZD82" s="123" t="str">
        <f t="shared" si="271"/>
        <v/>
      </c>
      <c r="OZE82" s="123" t="str">
        <f t="shared" si="271"/>
        <v/>
      </c>
      <c r="OZF82" s="123" t="str">
        <f t="shared" si="271"/>
        <v/>
      </c>
      <c r="OZG82" s="123" t="str">
        <f t="shared" si="271"/>
        <v/>
      </c>
      <c r="OZH82" s="123" t="str">
        <f t="shared" si="271"/>
        <v/>
      </c>
      <c r="OZI82" s="123" t="str">
        <f t="shared" si="271"/>
        <v/>
      </c>
      <c r="OZJ82" s="123" t="str">
        <f t="shared" si="271"/>
        <v/>
      </c>
      <c r="OZK82" s="123" t="str">
        <f t="shared" si="271"/>
        <v/>
      </c>
      <c r="OZL82" s="123" t="str">
        <f t="shared" si="271"/>
        <v/>
      </c>
      <c r="OZM82" s="123" t="str">
        <f t="shared" si="271"/>
        <v/>
      </c>
      <c r="OZN82" s="123" t="str">
        <f t="shared" si="271"/>
        <v/>
      </c>
      <c r="OZO82" s="123" t="str">
        <f t="shared" si="271"/>
        <v/>
      </c>
      <c r="OZP82" s="123" t="str">
        <f t="shared" si="271"/>
        <v/>
      </c>
      <c r="OZQ82" s="123" t="str">
        <f t="shared" si="271"/>
        <v/>
      </c>
      <c r="OZR82" s="123" t="str">
        <f t="shared" si="271"/>
        <v/>
      </c>
      <c r="OZS82" s="123" t="str">
        <f t="shared" si="271"/>
        <v/>
      </c>
      <c r="OZT82" s="123" t="str">
        <f t="shared" si="271"/>
        <v/>
      </c>
      <c r="OZU82" s="123" t="str">
        <f t="shared" si="271"/>
        <v/>
      </c>
      <c r="OZV82" s="123" t="str">
        <f t="shared" si="271"/>
        <v/>
      </c>
      <c r="OZW82" s="123" t="str">
        <f t="shared" si="271"/>
        <v/>
      </c>
      <c r="OZX82" s="123" t="str">
        <f t="shared" si="271"/>
        <v/>
      </c>
      <c r="OZY82" s="123" t="str">
        <f t="shared" si="271"/>
        <v/>
      </c>
      <c r="OZZ82" s="123" t="str">
        <f t="shared" si="271"/>
        <v/>
      </c>
      <c r="PAA82" s="123" t="str">
        <f t="shared" si="271"/>
        <v/>
      </c>
      <c r="PAB82" s="123" t="str">
        <f t="shared" si="271"/>
        <v/>
      </c>
      <c r="PAC82" s="123" t="str">
        <f t="shared" si="271"/>
        <v/>
      </c>
      <c r="PAD82" s="123" t="str">
        <f t="shared" si="271"/>
        <v/>
      </c>
      <c r="PAE82" s="123" t="str">
        <f t="shared" si="271"/>
        <v/>
      </c>
      <c r="PAF82" s="123" t="str">
        <f t="shared" si="271"/>
        <v/>
      </c>
      <c r="PAG82" s="123" t="str">
        <f t="shared" si="271"/>
        <v/>
      </c>
      <c r="PAH82" s="123" t="str">
        <f t="shared" si="271"/>
        <v/>
      </c>
      <c r="PAI82" s="123" t="str">
        <f t="shared" si="271"/>
        <v/>
      </c>
      <c r="PAJ82" s="123" t="str">
        <f t="shared" si="271"/>
        <v/>
      </c>
      <c r="PAK82" s="123" t="str">
        <f t="shared" si="271"/>
        <v/>
      </c>
      <c r="PAL82" s="123" t="str">
        <f t="shared" si="271"/>
        <v/>
      </c>
      <c r="PAM82" s="123" t="str">
        <f t="shared" si="271"/>
        <v/>
      </c>
      <c r="PAN82" s="123" t="str">
        <f t="shared" si="271"/>
        <v/>
      </c>
      <c r="PAO82" s="123" t="str">
        <f t="shared" si="271"/>
        <v/>
      </c>
      <c r="PAP82" s="123" t="str">
        <f t="shared" si="271"/>
        <v/>
      </c>
      <c r="PAQ82" s="123" t="str">
        <f t="shared" si="271"/>
        <v/>
      </c>
      <c r="PAR82" s="123" t="str">
        <f t="shared" si="271"/>
        <v/>
      </c>
      <c r="PAS82" s="123" t="str">
        <f t="shared" si="271"/>
        <v/>
      </c>
      <c r="PAT82" s="123" t="str">
        <f t="shared" si="271"/>
        <v/>
      </c>
      <c r="PAU82" s="123" t="str">
        <f t="shared" si="271"/>
        <v/>
      </c>
      <c r="PAV82" s="123" t="str">
        <f t="shared" si="271"/>
        <v/>
      </c>
      <c r="PAW82" s="123" t="str">
        <f t="shared" si="271"/>
        <v/>
      </c>
      <c r="PAX82" s="123" t="str">
        <f t="shared" si="271"/>
        <v/>
      </c>
      <c r="PAY82" s="123" t="str">
        <f t="shared" si="271"/>
        <v/>
      </c>
      <c r="PAZ82" s="123" t="str">
        <f t="shared" si="271"/>
        <v/>
      </c>
      <c r="PBA82" s="123" t="str">
        <f t="shared" si="271"/>
        <v/>
      </c>
      <c r="PBB82" s="123" t="str">
        <f t="shared" si="271"/>
        <v/>
      </c>
      <c r="PBC82" s="123" t="str">
        <f t="shared" si="271"/>
        <v/>
      </c>
      <c r="PBD82" s="123" t="str">
        <f t="shared" si="271"/>
        <v/>
      </c>
      <c r="PBE82" s="123" t="str">
        <f t="shared" si="271"/>
        <v/>
      </c>
      <c r="PBF82" s="123" t="str">
        <f t="shared" si="271"/>
        <v/>
      </c>
      <c r="PBG82" s="123" t="str">
        <f t="shared" si="271"/>
        <v/>
      </c>
      <c r="PBH82" s="123" t="str">
        <f t="shared" si="271"/>
        <v/>
      </c>
      <c r="PBI82" s="123" t="str">
        <f t="shared" si="271"/>
        <v/>
      </c>
      <c r="PBJ82" s="123" t="str">
        <f t="shared" si="271"/>
        <v/>
      </c>
      <c r="PBK82" s="123" t="str">
        <f t="shared" si="271"/>
        <v/>
      </c>
      <c r="PBL82" s="123" t="str">
        <f t="shared" si="271"/>
        <v/>
      </c>
      <c r="PBM82" s="123" t="str">
        <f t="shared" si="271"/>
        <v/>
      </c>
      <c r="PBN82" s="123" t="str">
        <f t="shared" si="271"/>
        <v/>
      </c>
      <c r="PBO82" s="123" t="str">
        <f t="shared" ref="PBO82:PDZ82" si="272">IF(ISNUMBER(outYear),PBO50+PBO56+PBO62+PBO79,"")</f>
        <v/>
      </c>
      <c r="PBP82" s="123" t="str">
        <f t="shared" si="272"/>
        <v/>
      </c>
      <c r="PBQ82" s="123" t="str">
        <f t="shared" si="272"/>
        <v/>
      </c>
      <c r="PBR82" s="123" t="str">
        <f t="shared" si="272"/>
        <v/>
      </c>
      <c r="PBS82" s="123" t="str">
        <f t="shared" si="272"/>
        <v/>
      </c>
      <c r="PBT82" s="123" t="str">
        <f t="shared" si="272"/>
        <v/>
      </c>
      <c r="PBU82" s="123" t="str">
        <f t="shared" si="272"/>
        <v/>
      </c>
      <c r="PBV82" s="123" t="str">
        <f t="shared" si="272"/>
        <v/>
      </c>
      <c r="PBW82" s="123" t="str">
        <f t="shared" si="272"/>
        <v/>
      </c>
      <c r="PBX82" s="123" t="str">
        <f t="shared" si="272"/>
        <v/>
      </c>
      <c r="PBY82" s="123" t="str">
        <f t="shared" si="272"/>
        <v/>
      </c>
      <c r="PBZ82" s="123" t="str">
        <f t="shared" si="272"/>
        <v/>
      </c>
      <c r="PCA82" s="123" t="str">
        <f t="shared" si="272"/>
        <v/>
      </c>
      <c r="PCB82" s="123" t="str">
        <f t="shared" si="272"/>
        <v/>
      </c>
      <c r="PCC82" s="123" t="str">
        <f t="shared" si="272"/>
        <v/>
      </c>
      <c r="PCD82" s="123" t="str">
        <f t="shared" si="272"/>
        <v/>
      </c>
      <c r="PCE82" s="123" t="str">
        <f t="shared" si="272"/>
        <v/>
      </c>
      <c r="PCF82" s="123" t="str">
        <f t="shared" si="272"/>
        <v/>
      </c>
      <c r="PCG82" s="123" t="str">
        <f t="shared" si="272"/>
        <v/>
      </c>
      <c r="PCH82" s="123" t="str">
        <f t="shared" si="272"/>
        <v/>
      </c>
      <c r="PCI82" s="123" t="str">
        <f t="shared" si="272"/>
        <v/>
      </c>
      <c r="PCJ82" s="123" t="str">
        <f t="shared" si="272"/>
        <v/>
      </c>
      <c r="PCK82" s="123" t="str">
        <f t="shared" si="272"/>
        <v/>
      </c>
      <c r="PCL82" s="123" t="str">
        <f t="shared" si="272"/>
        <v/>
      </c>
      <c r="PCM82" s="123" t="str">
        <f t="shared" si="272"/>
        <v/>
      </c>
      <c r="PCN82" s="123" t="str">
        <f t="shared" si="272"/>
        <v/>
      </c>
      <c r="PCO82" s="123" t="str">
        <f t="shared" si="272"/>
        <v/>
      </c>
      <c r="PCP82" s="123" t="str">
        <f t="shared" si="272"/>
        <v/>
      </c>
      <c r="PCQ82" s="123" t="str">
        <f t="shared" si="272"/>
        <v/>
      </c>
      <c r="PCR82" s="123" t="str">
        <f t="shared" si="272"/>
        <v/>
      </c>
      <c r="PCS82" s="123" t="str">
        <f t="shared" si="272"/>
        <v/>
      </c>
      <c r="PCT82" s="123" t="str">
        <f t="shared" si="272"/>
        <v/>
      </c>
      <c r="PCU82" s="123" t="str">
        <f t="shared" si="272"/>
        <v/>
      </c>
      <c r="PCV82" s="123" t="str">
        <f t="shared" si="272"/>
        <v/>
      </c>
      <c r="PCW82" s="123" t="str">
        <f t="shared" si="272"/>
        <v/>
      </c>
      <c r="PCX82" s="123" t="str">
        <f t="shared" si="272"/>
        <v/>
      </c>
      <c r="PCY82" s="123" t="str">
        <f t="shared" si="272"/>
        <v/>
      </c>
      <c r="PCZ82" s="123" t="str">
        <f t="shared" si="272"/>
        <v/>
      </c>
      <c r="PDA82" s="123" t="str">
        <f t="shared" si="272"/>
        <v/>
      </c>
      <c r="PDB82" s="123" t="str">
        <f t="shared" si="272"/>
        <v/>
      </c>
      <c r="PDC82" s="123" t="str">
        <f t="shared" si="272"/>
        <v/>
      </c>
      <c r="PDD82" s="123" t="str">
        <f t="shared" si="272"/>
        <v/>
      </c>
      <c r="PDE82" s="123" t="str">
        <f t="shared" si="272"/>
        <v/>
      </c>
      <c r="PDF82" s="123" t="str">
        <f t="shared" si="272"/>
        <v/>
      </c>
      <c r="PDG82" s="123" t="str">
        <f t="shared" si="272"/>
        <v/>
      </c>
      <c r="PDH82" s="123" t="str">
        <f t="shared" si="272"/>
        <v/>
      </c>
      <c r="PDI82" s="123" t="str">
        <f t="shared" si="272"/>
        <v/>
      </c>
      <c r="PDJ82" s="123" t="str">
        <f t="shared" si="272"/>
        <v/>
      </c>
      <c r="PDK82" s="123" t="str">
        <f t="shared" si="272"/>
        <v/>
      </c>
      <c r="PDL82" s="123" t="str">
        <f t="shared" si="272"/>
        <v/>
      </c>
      <c r="PDM82" s="123" t="str">
        <f t="shared" si="272"/>
        <v/>
      </c>
      <c r="PDN82" s="123" t="str">
        <f t="shared" si="272"/>
        <v/>
      </c>
      <c r="PDO82" s="123" t="str">
        <f t="shared" si="272"/>
        <v/>
      </c>
      <c r="PDP82" s="123" t="str">
        <f t="shared" si="272"/>
        <v/>
      </c>
      <c r="PDQ82" s="123" t="str">
        <f t="shared" si="272"/>
        <v/>
      </c>
      <c r="PDR82" s="123" t="str">
        <f t="shared" si="272"/>
        <v/>
      </c>
      <c r="PDS82" s="123" t="str">
        <f t="shared" si="272"/>
        <v/>
      </c>
      <c r="PDT82" s="123" t="str">
        <f t="shared" si="272"/>
        <v/>
      </c>
      <c r="PDU82" s="123" t="str">
        <f t="shared" si="272"/>
        <v/>
      </c>
      <c r="PDV82" s="123" t="str">
        <f t="shared" si="272"/>
        <v/>
      </c>
      <c r="PDW82" s="123" t="str">
        <f t="shared" si="272"/>
        <v/>
      </c>
      <c r="PDX82" s="123" t="str">
        <f t="shared" si="272"/>
        <v/>
      </c>
      <c r="PDY82" s="123" t="str">
        <f t="shared" si="272"/>
        <v/>
      </c>
      <c r="PDZ82" s="123" t="str">
        <f t="shared" si="272"/>
        <v/>
      </c>
      <c r="PEA82" s="123" t="str">
        <f t="shared" ref="PEA82:PGL82" si="273">IF(ISNUMBER(outYear),PEA50+PEA56+PEA62+PEA79,"")</f>
        <v/>
      </c>
      <c r="PEB82" s="123" t="str">
        <f t="shared" si="273"/>
        <v/>
      </c>
      <c r="PEC82" s="123" t="str">
        <f t="shared" si="273"/>
        <v/>
      </c>
      <c r="PED82" s="123" t="str">
        <f t="shared" si="273"/>
        <v/>
      </c>
      <c r="PEE82" s="123" t="str">
        <f t="shared" si="273"/>
        <v/>
      </c>
      <c r="PEF82" s="123" t="str">
        <f t="shared" si="273"/>
        <v/>
      </c>
      <c r="PEG82" s="123" t="str">
        <f t="shared" si="273"/>
        <v/>
      </c>
      <c r="PEH82" s="123" t="str">
        <f t="shared" si="273"/>
        <v/>
      </c>
      <c r="PEI82" s="123" t="str">
        <f t="shared" si="273"/>
        <v/>
      </c>
      <c r="PEJ82" s="123" t="str">
        <f t="shared" si="273"/>
        <v/>
      </c>
      <c r="PEK82" s="123" t="str">
        <f t="shared" si="273"/>
        <v/>
      </c>
      <c r="PEL82" s="123" t="str">
        <f t="shared" si="273"/>
        <v/>
      </c>
      <c r="PEM82" s="123" t="str">
        <f t="shared" si="273"/>
        <v/>
      </c>
      <c r="PEN82" s="123" t="str">
        <f t="shared" si="273"/>
        <v/>
      </c>
      <c r="PEO82" s="123" t="str">
        <f t="shared" si="273"/>
        <v/>
      </c>
      <c r="PEP82" s="123" t="str">
        <f t="shared" si="273"/>
        <v/>
      </c>
      <c r="PEQ82" s="123" t="str">
        <f t="shared" si="273"/>
        <v/>
      </c>
      <c r="PER82" s="123" t="str">
        <f t="shared" si="273"/>
        <v/>
      </c>
      <c r="PES82" s="123" t="str">
        <f t="shared" si="273"/>
        <v/>
      </c>
      <c r="PET82" s="123" t="str">
        <f t="shared" si="273"/>
        <v/>
      </c>
      <c r="PEU82" s="123" t="str">
        <f t="shared" si="273"/>
        <v/>
      </c>
      <c r="PEV82" s="123" t="str">
        <f t="shared" si="273"/>
        <v/>
      </c>
      <c r="PEW82" s="123" t="str">
        <f t="shared" si="273"/>
        <v/>
      </c>
      <c r="PEX82" s="123" t="str">
        <f t="shared" si="273"/>
        <v/>
      </c>
      <c r="PEY82" s="123" t="str">
        <f t="shared" si="273"/>
        <v/>
      </c>
      <c r="PEZ82" s="123" t="str">
        <f t="shared" si="273"/>
        <v/>
      </c>
      <c r="PFA82" s="123" t="str">
        <f t="shared" si="273"/>
        <v/>
      </c>
      <c r="PFB82" s="123" t="str">
        <f t="shared" si="273"/>
        <v/>
      </c>
      <c r="PFC82" s="123" t="str">
        <f t="shared" si="273"/>
        <v/>
      </c>
      <c r="PFD82" s="123" t="str">
        <f t="shared" si="273"/>
        <v/>
      </c>
      <c r="PFE82" s="123" t="str">
        <f t="shared" si="273"/>
        <v/>
      </c>
      <c r="PFF82" s="123" t="str">
        <f t="shared" si="273"/>
        <v/>
      </c>
      <c r="PFG82" s="123" t="str">
        <f t="shared" si="273"/>
        <v/>
      </c>
      <c r="PFH82" s="123" t="str">
        <f t="shared" si="273"/>
        <v/>
      </c>
      <c r="PFI82" s="123" t="str">
        <f t="shared" si="273"/>
        <v/>
      </c>
      <c r="PFJ82" s="123" t="str">
        <f t="shared" si="273"/>
        <v/>
      </c>
      <c r="PFK82" s="123" t="str">
        <f t="shared" si="273"/>
        <v/>
      </c>
      <c r="PFL82" s="123" t="str">
        <f t="shared" si="273"/>
        <v/>
      </c>
      <c r="PFM82" s="123" t="str">
        <f t="shared" si="273"/>
        <v/>
      </c>
      <c r="PFN82" s="123" t="str">
        <f t="shared" si="273"/>
        <v/>
      </c>
      <c r="PFO82" s="123" t="str">
        <f t="shared" si="273"/>
        <v/>
      </c>
      <c r="PFP82" s="123" t="str">
        <f t="shared" si="273"/>
        <v/>
      </c>
      <c r="PFQ82" s="123" t="str">
        <f t="shared" si="273"/>
        <v/>
      </c>
      <c r="PFR82" s="123" t="str">
        <f t="shared" si="273"/>
        <v/>
      </c>
      <c r="PFS82" s="123" t="str">
        <f t="shared" si="273"/>
        <v/>
      </c>
      <c r="PFT82" s="123" t="str">
        <f t="shared" si="273"/>
        <v/>
      </c>
      <c r="PFU82" s="123" t="str">
        <f t="shared" si="273"/>
        <v/>
      </c>
      <c r="PFV82" s="123" t="str">
        <f t="shared" si="273"/>
        <v/>
      </c>
      <c r="PFW82" s="123" t="str">
        <f t="shared" si="273"/>
        <v/>
      </c>
      <c r="PFX82" s="123" t="str">
        <f t="shared" si="273"/>
        <v/>
      </c>
      <c r="PFY82" s="123" t="str">
        <f t="shared" si="273"/>
        <v/>
      </c>
      <c r="PFZ82" s="123" t="str">
        <f t="shared" si="273"/>
        <v/>
      </c>
      <c r="PGA82" s="123" t="str">
        <f t="shared" si="273"/>
        <v/>
      </c>
      <c r="PGB82" s="123" t="str">
        <f t="shared" si="273"/>
        <v/>
      </c>
      <c r="PGC82" s="123" t="str">
        <f t="shared" si="273"/>
        <v/>
      </c>
      <c r="PGD82" s="123" t="str">
        <f t="shared" si="273"/>
        <v/>
      </c>
      <c r="PGE82" s="123" t="str">
        <f t="shared" si="273"/>
        <v/>
      </c>
      <c r="PGF82" s="123" t="str">
        <f t="shared" si="273"/>
        <v/>
      </c>
      <c r="PGG82" s="123" t="str">
        <f t="shared" si="273"/>
        <v/>
      </c>
      <c r="PGH82" s="123" t="str">
        <f t="shared" si="273"/>
        <v/>
      </c>
      <c r="PGI82" s="123" t="str">
        <f t="shared" si="273"/>
        <v/>
      </c>
      <c r="PGJ82" s="123" t="str">
        <f t="shared" si="273"/>
        <v/>
      </c>
      <c r="PGK82" s="123" t="str">
        <f t="shared" si="273"/>
        <v/>
      </c>
      <c r="PGL82" s="123" t="str">
        <f t="shared" si="273"/>
        <v/>
      </c>
      <c r="PGM82" s="123" t="str">
        <f t="shared" ref="PGM82:PIX82" si="274">IF(ISNUMBER(outYear),PGM50+PGM56+PGM62+PGM79,"")</f>
        <v/>
      </c>
      <c r="PGN82" s="123" t="str">
        <f t="shared" si="274"/>
        <v/>
      </c>
      <c r="PGO82" s="123" t="str">
        <f t="shared" si="274"/>
        <v/>
      </c>
      <c r="PGP82" s="123" t="str">
        <f t="shared" si="274"/>
        <v/>
      </c>
      <c r="PGQ82" s="123" t="str">
        <f t="shared" si="274"/>
        <v/>
      </c>
      <c r="PGR82" s="123" t="str">
        <f t="shared" si="274"/>
        <v/>
      </c>
      <c r="PGS82" s="123" t="str">
        <f t="shared" si="274"/>
        <v/>
      </c>
      <c r="PGT82" s="123" t="str">
        <f t="shared" si="274"/>
        <v/>
      </c>
      <c r="PGU82" s="123" t="str">
        <f t="shared" si="274"/>
        <v/>
      </c>
      <c r="PGV82" s="123" t="str">
        <f t="shared" si="274"/>
        <v/>
      </c>
      <c r="PGW82" s="123" t="str">
        <f t="shared" si="274"/>
        <v/>
      </c>
      <c r="PGX82" s="123" t="str">
        <f t="shared" si="274"/>
        <v/>
      </c>
      <c r="PGY82" s="123" t="str">
        <f t="shared" si="274"/>
        <v/>
      </c>
      <c r="PGZ82" s="123" t="str">
        <f t="shared" si="274"/>
        <v/>
      </c>
      <c r="PHA82" s="123" t="str">
        <f t="shared" si="274"/>
        <v/>
      </c>
      <c r="PHB82" s="123" t="str">
        <f t="shared" si="274"/>
        <v/>
      </c>
      <c r="PHC82" s="123" t="str">
        <f t="shared" si="274"/>
        <v/>
      </c>
      <c r="PHD82" s="123" t="str">
        <f t="shared" si="274"/>
        <v/>
      </c>
      <c r="PHE82" s="123" t="str">
        <f t="shared" si="274"/>
        <v/>
      </c>
      <c r="PHF82" s="123" t="str">
        <f t="shared" si="274"/>
        <v/>
      </c>
      <c r="PHG82" s="123" t="str">
        <f t="shared" si="274"/>
        <v/>
      </c>
      <c r="PHH82" s="123" t="str">
        <f t="shared" si="274"/>
        <v/>
      </c>
      <c r="PHI82" s="123" t="str">
        <f t="shared" si="274"/>
        <v/>
      </c>
      <c r="PHJ82" s="123" t="str">
        <f t="shared" si="274"/>
        <v/>
      </c>
      <c r="PHK82" s="123" t="str">
        <f t="shared" si="274"/>
        <v/>
      </c>
      <c r="PHL82" s="123" t="str">
        <f t="shared" si="274"/>
        <v/>
      </c>
      <c r="PHM82" s="123" t="str">
        <f t="shared" si="274"/>
        <v/>
      </c>
      <c r="PHN82" s="123" t="str">
        <f t="shared" si="274"/>
        <v/>
      </c>
      <c r="PHO82" s="123" t="str">
        <f t="shared" si="274"/>
        <v/>
      </c>
      <c r="PHP82" s="123" t="str">
        <f t="shared" si="274"/>
        <v/>
      </c>
      <c r="PHQ82" s="123" t="str">
        <f t="shared" si="274"/>
        <v/>
      </c>
      <c r="PHR82" s="123" t="str">
        <f t="shared" si="274"/>
        <v/>
      </c>
      <c r="PHS82" s="123" t="str">
        <f t="shared" si="274"/>
        <v/>
      </c>
      <c r="PHT82" s="123" t="str">
        <f t="shared" si="274"/>
        <v/>
      </c>
      <c r="PHU82" s="123" t="str">
        <f t="shared" si="274"/>
        <v/>
      </c>
      <c r="PHV82" s="123" t="str">
        <f t="shared" si="274"/>
        <v/>
      </c>
      <c r="PHW82" s="123" t="str">
        <f t="shared" si="274"/>
        <v/>
      </c>
      <c r="PHX82" s="123" t="str">
        <f t="shared" si="274"/>
        <v/>
      </c>
      <c r="PHY82" s="123" t="str">
        <f t="shared" si="274"/>
        <v/>
      </c>
      <c r="PHZ82" s="123" t="str">
        <f t="shared" si="274"/>
        <v/>
      </c>
      <c r="PIA82" s="123" t="str">
        <f t="shared" si="274"/>
        <v/>
      </c>
      <c r="PIB82" s="123" t="str">
        <f t="shared" si="274"/>
        <v/>
      </c>
      <c r="PIC82" s="123" t="str">
        <f t="shared" si="274"/>
        <v/>
      </c>
      <c r="PID82" s="123" t="str">
        <f t="shared" si="274"/>
        <v/>
      </c>
      <c r="PIE82" s="123" t="str">
        <f t="shared" si="274"/>
        <v/>
      </c>
      <c r="PIF82" s="123" t="str">
        <f t="shared" si="274"/>
        <v/>
      </c>
      <c r="PIG82" s="123" t="str">
        <f t="shared" si="274"/>
        <v/>
      </c>
      <c r="PIH82" s="123" t="str">
        <f t="shared" si="274"/>
        <v/>
      </c>
      <c r="PII82" s="123" t="str">
        <f t="shared" si="274"/>
        <v/>
      </c>
      <c r="PIJ82" s="123" t="str">
        <f t="shared" si="274"/>
        <v/>
      </c>
      <c r="PIK82" s="123" t="str">
        <f t="shared" si="274"/>
        <v/>
      </c>
      <c r="PIL82" s="123" t="str">
        <f t="shared" si="274"/>
        <v/>
      </c>
      <c r="PIM82" s="123" t="str">
        <f t="shared" si="274"/>
        <v/>
      </c>
      <c r="PIN82" s="123" t="str">
        <f t="shared" si="274"/>
        <v/>
      </c>
      <c r="PIO82" s="123" t="str">
        <f t="shared" si="274"/>
        <v/>
      </c>
      <c r="PIP82" s="123" t="str">
        <f t="shared" si="274"/>
        <v/>
      </c>
      <c r="PIQ82" s="123" t="str">
        <f t="shared" si="274"/>
        <v/>
      </c>
      <c r="PIR82" s="123" t="str">
        <f t="shared" si="274"/>
        <v/>
      </c>
      <c r="PIS82" s="123" t="str">
        <f t="shared" si="274"/>
        <v/>
      </c>
      <c r="PIT82" s="123" t="str">
        <f t="shared" si="274"/>
        <v/>
      </c>
      <c r="PIU82" s="123" t="str">
        <f t="shared" si="274"/>
        <v/>
      </c>
      <c r="PIV82" s="123" t="str">
        <f t="shared" si="274"/>
        <v/>
      </c>
      <c r="PIW82" s="123" t="str">
        <f t="shared" si="274"/>
        <v/>
      </c>
      <c r="PIX82" s="123" t="str">
        <f t="shared" si="274"/>
        <v/>
      </c>
      <c r="PIY82" s="123" t="str">
        <f t="shared" ref="PIY82:PLJ82" si="275">IF(ISNUMBER(outYear),PIY50+PIY56+PIY62+PIY79,"")</f>
        <v/>
      </c>
      <c r="PIZ82" s="123" t="str">
        <f t="shared" si="275"/>
        <v/>
      </c>
      <c r="PJA82" s="123" t="str">
        <f t="shared" si="275"/>
        <v/>
      </c>
      <c r="PJB82" s="123" t="str">
        <f t="shared" si="275"/>
        <v/>
      </c>
      <c r="PJC82" s="123" t="str">
        <f t="shared" si="275"/>
        <v/>
      </c>
      <c r="PJD82" s="123" t="str">
        <f t="shared" si="275"/>
        <v/>
      </c>
      <c r="PJE82" s="123" t="str">
        <f t="shared" si="275"/>
        <v/>
      </c>
      <c r="PJF82" s="123" t="str">
        <f t="shared" si="275"/>
        <v/>
      </c>
      <c r="PJG82" s="123" t="str">
        <f t="shared" si="275"/>
        <v/>
      </c>
      <c r="PJH82" s="123" t="str">
        <f t="shared" si="275"/>
        <v/>
      </c>
      <c r="PJI82" s="123" t="str">
        <f t="shared" si="275"/>
        <v/>
      </c>
      <c r="PJJ82" s="123" t="str">
        <f t="shared" si="275"/>
        <v/>
      </c>
      <c r="PJK82" s="123" t="str">
        <f t="shared" si="275"/>
        <v/>
      </c>
      <c r="PJL82" s="123" t="str">
        <f t="shared" si="275"/>
        <v/>
      </c>
      <c r="PJM82" s="123" t="str">
        <f t="shared" si="275"/>
        <v/>
      </c>
      <c r="PJN82" s="123" t="str">
        <f t="shared" si="275"/>
        <v/>
      </c>
      <c r="PJO82" s="123" t="str">
        <f t="shared" si="275"/>
        <v/>
      </c>
      <c r="PJP82" s="123" t="str">
        <f t="shared" si="275"/>
        <v/>
      </c>
      <c r="PJQ82" s="123" t="str">
        <f t="shared" si="275"/>
        <v/>
      </c>
      <c r="PJR82" s="123" t="str">
        <f t="shared" si="275"/>
        <v/>
      </c>
      <c r="PJS82" s="123" t="str">
        <f t="shared" si="275"/>
        <v/>
      </c>
      <c r="PJT82" s="123" t="str">
        <f t="shared" si="275"/>
        <v/>
      </c>
      <c r="PJU82" s="123" t="str">
        <f t="shared" si="275"/>
        <v/>
      </c>
      <c r="PJV82" s="123" t="str">
        <f t="shared" si="275"/>
        <v/>
      </c>
      <c r="PJW82" s="123" t="str">
        <f t="shared" si="275"/>
        <v/>
      </c>
      <c r="PJX82" s="123" t="str">
        <f t="shared" si="275"/>
        <v/>
      </c>
      <c r="PJY82" s="123" t="str">
        <f t="shared" si="275"/>
        <v/>
      </c>
      <c r="PJZ82" s="123" t="str">
        <f t="shared" si="275"/>
        <v/>
      </c>
      <c r="PKA82" s="123" t="str">
        <f t="shared" si="275"/>
        <v/>
      </c>
      <c r="PKB82" s="123" t="str">
        <f t="shared" si="275"/>
        <v/>
      </c>
      <c r="PKC82" s="123" t="str">
        <f t="shared" si="275"/>
        <v/>
      </c>
      <c r="PKD82" s="123" t="str">
        <f t="shared" si="275"/>
        <v/>
      </c>
      <c r="PKE82" s="123" t="str">
        <f t="shared" si="275"/>
        <v/>
      </c>
      <c r="PKF82" s="123" t="str">
        <f t="shared" si="275"/>
        <v/>
      </c>
      <c r="PKG82" s="123" t="str">
        <f t="shared" si="275"/>
        <v/>
      </c>
      <c r="PKH82" s="123" t="str">
        <f t="shared" si="275"/>
        <v/>
      </c>
      <c r="PKI82" s="123" t="str">
        <f t="shared" si="275"/>
        <v/>
      </c>
      <c r="PKJ82" s="123" t="str">
        <f t="shared" si="275"/>
        <v/>
      </c>
      <c r="PKK82" s="123" t="str">
        <f t="shared" si="275"/>
        <v/>
      </c>
      <c r="PKL82" s="123" t="str">
        <f t="shared" si="275"/>
        <v/>
      </c>
      <c r="PKM82" s="123" t="str">
        <f t="shared" si="275"/>
        <v/>
      </c>
      <c r="PKN82" s="123" t="str">
        <f t="shared" si="275"/>
        <v/>
      </c>
      <c r="PKO82" s="123" t="str">
        <f t="shared" si="275"/>
        <v/>
      </c>
      <c r="PKP82" s="123" t="str">
        <f t="shared" si="275"/>
        <v/>
      </c>
      <c r="PKQ82" s="123" t="str">
        <f t="shared" si="275"/>
        <v/>
      </c>
      <c r="PKR82" s="123" t="str">
        <f t="shared" si="275"/>
        <v/>
      </c>
      <c r="PKS82" s="123" t="str">
        <f t="shared" si="275"/>
        <v/>
      </c>
      <c r="PKT82" s="123" t="str">
        <f t="shared" si="275"/>
        <v/>
      </c>
      <c r="PKU82" s="123" t="str">
        <f t="shared" si="275"/>
        <v/>
      </c>
      <c r="PKV82" s="123" t="str">
        <f t="shared" si="275"/>
        <v/>
      </c>
      <c r="PKW82" s="123" t="str">
        <f t="shared" si="275"/>
        <v/>
      </c>
      <c r="PKX82" s="123" t="str">
        <f t="shared" si="275"/>
        <v/>
      </c>
      <c r="PKY82" s="123" t="str">
        <f t="shared" si="275"/>
        <v/>
      </c>
      <c r="PKZ82" s="123" t="str">
        <f t="shared" si="275"/>
        <v/>
      </c>
      <c r="PLA82" s="123" t="str">
        <f t="shared" si="275"/>
        <v/>
      </c>
      <c r="PLB82" s="123" t="str">
        <f t="shared" si="275"/>
        <v/>
      </c>
      <c r="PLC82" s="123" t="str">
        <f t="shared" si="275"/>
        <v/>
      </c>
      <c r="PLD82" s="123" t="str">
        <f t="shared" si="275"/>
        <v/>
      </c>
      <c r="PLE82" s="123" t="str">
        <f t="shared" si="275"/>
        <v/>
      </c>
      <c r="PLF82" s="123" t="str">
        <f t="shared" si="275"/>
        <v/>
      </c>
      <c r="PLG82" s="123" t="str">
        <f t="shared" si="275"/>
        <v/>
      </c>
      <c r="PLH82" s="123" t="str">
        <f t="shared" si="275"/>
        <v/>
      </c>
      <c r="PLI82" s="123" t="str">
        <f t="shared" si="275"/>
        <v/>
      </c>
      <c r="PLJ82" s="123" t="str">
        <f t="shared" si="275"/>
        <v/>
      </c>
      <c r="PLK82" s="123" t="str">
        <f t="shared" ref="PLK82:PNV82" si="276">IF(ISNUMBER(outYear),PLK50+PLK56+PLK62+PLK79,"")</f>
        <v/>
      </c>
      <c r="PLL82" s="123" t="str">
        <f t="shared" si="276"/>
        <v/>
      </c>
      <c r="PLM82" s="123" t="str">
        <f t="shared" si="276"/>
        <v/>
      </c>
      <c r="PLN82" s="123" t="str">
        <f t="shared" si="276"/>
        <v/>
      </c>
      <c r="PLO82" s="123" t="str">
        <f t="shared" si="276"/>
        <v/>
      </c>
      <c r="PLP82" s="123" t="str">
        <f t="shared" si="276"/>
        <v/>
      </c>
      <c r="PLQ82" s="123" t="str">
        <f t="shared" si="276"/>
        <v/>
      </c>
      <c r="PLR82" s="123" t="str">
        <f t="shared" si="276"/>
        <v/>
      </c>
      <c r="PLS82" s="123" t="str">
        <f t="shared" si="276"/>
        <v/>
      </c>
      <c r="PLT82" s="123" t="str">
        <f t="shared" si="276"/>
        <v/>
      </c>
      <c r="PLU82" s="123" t="str">
        <f t="shared" si="276"/>
        <v/>
      </c>
      <c r="PLV82" s="123" t="str">
        <f t="shared" si="276"/>
        <v/>
      </c>
      <c r="PLW82" s="123" t="str">
        <f t="shared" si="276"/>
        <v/>
      </c>
      <c r="PLX82" s="123" t="str">
        <f t="shared" si="276"/>
        <v/>
      </c>
      <c r="PLY82" s="123" t="str">
        <f t="shared" si="276"/>
        <v/>
      </c>
      <c r="PLZ82" s="123" t="str">
        <f t="shared" si="276"/>
        <v/>
      </c>
      <c r="PMA82" s="123" t="str">
        <f t="shared" si="276"/>
        <v/>
      </c>
      <c r="PMB82" s="123" t="str">
        <f t="shared" si="276"/>
        <v/>
      </c>
      <c r="PMC82" s="123" t="str">
        <f t="shared" si="276"/>
        <v/>
      </c>
      <c r="PMD82" s="123" t="str">
        <f t="shared" si="276"/>
        <v/>
      </c>
      <c r="PME82" s="123" t="str">
        <f t="shared" si="276"/>
        <v/>
      </c>
      <c r="PMF82" s="123" t="str">
        <f t="shared" si="276"/>
        <v/>
      </c>
      <c r="PMG82" s="123" t="str">
        <f t="shared" si="276"/>
        <v/>
      </c>
      <c r="PMH82" s="123" t="str">
        <f t="shared" si="276"/>
        <v/>
      </c>
      <c r="PMI82" s="123" t="str">
        <f t="shared" si="276"/>
        <v/>
      </c>
      <c r="PMJ82" s="123" t="str">
        <f t="shared" si="276"/>
        <v/>
      </c>
      <c r="PMK82" s="123" t="str">
        <f t="shared" si="276"/>
        <v/>
      </c>
      <c r="PML82" s="123" t="str">
        <f t="shared" si="276"/>
        <v/>
      </c>
      <c r="PMM82" s="123" t="str">
        <f t="shared" si="276"/>
        <v/>
      </c>
      <c r="PMN82" s="123" t="str">
        <f t="shared" si="276"/>
        <v/>
      </c>
      <c r="PMO82" s="123" t="str">
        <f t="shared" si="276"/>
        <v/>
      </c>
      <c r="PMP82" s="123" t="str">
        <f t="shared" si="276"/>
        <v/>
      </c>
      <c r="PMQ82" s="123" t="str">
        <f t="shared" si="276"/>
        <v/>
      </c>
      <c r="PMR82" s="123" t="str">
        <f t="shared" si="276"/>
        <v/>
      </c>
      <c r="PMS82" s="123" t="str">
        <f t="shared" si="276"/>
        <v/>
      </c>
      <c r="PMT82" s="123" t="str">
        <f t="shared" si="276"/>
        <v/>
      </c>
      <c r="PMU82" s="123" t="str">
        <f t="shared" si="276"/>
        <v/>
      </c>
      <c r="PMV82" s="123" t="str">
        <f t="shared" si="276"/>
        <v/>
      </c>
      <c r="PMW82" s="123" t="str">
        <f t="shared" si="276"/>
        <v/>
      </c>
      <c r="PMX82" s="123" t="str">
        <f t="shared" si="276"/>
        <v/>
      </c>
      <c r="PMY82" s="123" t="str">
        <f t="shared" si="276"/>
        <v/>
      </c>
      <c r="PMZ82" s="123" t="str">
        <f t="shared" si="276"/>
        <v/>
      </c>
      <c r="PNA82" s="123" t="str">
        <f t="shared" si="276"/>
        <v/>
      </c>
      <c r="PNB82" s="123" t="str">
        <f t="shared" si="276"/>
        <v/>
      </c>
      <c r="PNC82" s="123" t="str">
        <f t="shared" si="276"/>
        <v/>
      </c>
      <c r="PND82" s="123" t="str">
        <f t="shared" si="276"/>
        <v/>
      </c>
      <c r="PNE82" s="123" t="str">
        <f t="shared" si="276"/>
        <v/>
      </c>
      <c r="PNF82" s="123" t="str">
        <f t="shared" si="276"/>
        <v/>
      </c>
      <c r="PNG82" s="123" t="str">
        <f t="shared" si="276"/>
        <v/>
      </c>
      <c r="PNH82" s="123" t="str">
        <f t="shared" si="276"/>
        <v/>
      </c>
      <c r="PNI82" s="123" t="str">
        <f t="shared" si="276"/>
        <v/>
      </c>
      <c r="PNJ82" s="123" t="str">
        <f t="shared" si="276"/>
        <v/>
      </c>
      <c r="PNK82" s="123" t="str">
        <f t="shared" si="276"/>
        <v/>
      </c>
      <c r="PNL82" s="123" t="str">
        <f t="shared" si="276"/>
        <v/>
      </c>
      <c r="PNM82" s="123" t="str">
        <f t="shared" si="276"/>
        <v/>
      </c>
      <c r="PNN82" s="123" t="str">
        <f t="shared" si="276"/>
        <v/>
      </c>
      <c r="PNO82" s="123" t="str">
        <f t="shared" si="276"/>
        <v/>
      </c>
      <c r="PNP82" s="123" t="str">
        <f t="shared" si="276"/>
        <v/>
      </c>
      <c r="PNQ82" s="123" t="str">
        <f t="shared" si="276"/>
        <v/>
      </c>
      <c r="PNR82" s="123" t="str">
        <f t="shared" si="276"/>
        <v/>
      </c>
      <c r="PNS82" s="123" t="str">
        <f t="shared" si="276"/>
        <v/>
      </c>
      <c r="PNT82" s="123" t="str">
        <f t="shared" si="276"/>
        <v/>
      </c>
      <c r="PNU82" s="123" t="str">
        <f t="shared" si="276"/>
        <v/>
      </c>
      <c r="PNV82" s="123" t="str">
        <f t="shared" si="276"/>
        <v/>
      </c>
      <c r="PNW82" s="123" t="str">
        <f t="shared" ref="PNW82:PQH82" si="277">IF(ISNUMBER(outYear),PNW50+PNW56+PNW62+PNW79,"")</f>
        <v/>
      </c>
      <c r="PNX82" s="123" t="str">
        <f t="shared" si="277"/>
        <v/>
      </c>
      <c r="PNY82" s="123" t="str">
        <f t="shared" si="277"/>
        <v/>
      </c>
      <c r="PNZ82" s="123" t="str">
        <f t="shared" si="277"/>
        <v/>
      </c>
      <c r="POA82" s="123" t="str">
        <f t="shared" si="277"/>
        <v/>
      </c>
      <c r="POB82" s="123" t="str">
        <f t="shared" si="277"/>
        <v/>
      </c>
      <c r="POC82" s="123" t="str">
        <f t="shared" si="277"/>
        <v/>
      </c>
      <c r="POD82" s="123" t="str">
        <f t="shared" si="277"/>
        <v/>
      </c>
      <c r="POE82" s="123" t="str">
        <f t="shared" si="277"/>
        <v/>
      </c>
      <c r="POF82" s="123" t="str">
        <f t="shared" si="277"/>
        <v/>
      </c>
      <c r="POG82" s="123" t="str">
        <f t="shared" si="277"/>
        <v/>
      </c>
      <c r="POH82" s="123" t="str">
        <f t="shared" si="277"/>
        <v/>
      </c>
      <c r="POI82" s="123" t="str">
        <f t="shared" si="277"/>
        <v/>
      </c>
      <c r="POJ82" s="123" t="str">
        <f t="shared" si="277"/>
        <v/>
      </c>
      <c r="POK82" s="123" t="str">
        <f t="shared" si="277"/>
        <v/>
      </c>
      <c r="POL82" s="123" t="str">
        <f t="shared" si="277"/>
        <v/>
      </c>
      <c r="POM82" s="123" t="str">
        <f t="shared" si="277"/>
        <v/>
      </c>
      <c r="PON82" s="123" t="str">
        <f t="shared" si="277"/>
        <v/>
      </c>
      <c r="POO82" s="123" t="str">
        <f t="shared" si="277"/>
        <v/>
      </c>
      <c r="POP82" s="123" t="str">
        <f t="shared" si="277"/>
        <v/>
      </c>
      <c r="POQ82" s="123" t="str">
        <f t="shared" si="277"/>
        <v/>
      </c>
      <c r="POR82" s="123" t="str">
        <f t="shared" si="277"/>
        <v/>
      </c>
      <c r="POS82" s="123" t="str">
        <f t="shared" si="277"/>
        <v/>
      </c>
      <c r="POT82" s="123" t="str">
        <f t="shared" si="277"/>
        <v/>
      </c>
      <c r="POU82" s="123" t="str">
        <f t="shared" si="277"/>
        <v/>
      </c>
      <c r="POV82" s="123" t="str">
        <f t="shared" si="277"/>
        <v/>
      </c>
      <c r="POW82" s="123" t="str">
        <f t="shared" si="277"/>
        <v/>
      </c>
      <c r="POX82" s="123" t="str">
        <f t="shared" si="277"/>
        <v/>
      </c>
      <c r="POY82" s="123" t="str">
        <f t="shared" si="277"/>
        <v/>
      </c>
      <c r="POZ82" s="123" t="str">
        <f t="shared" si="277"/>
        <v/>
      </c>
      <c r="PPA82" s="123" t="str">
        <f t="shared" si="277"/>
        <v/>
      </c>
      <c r="PPB82" s="123" t="str">
        <f t="shared" si="277"/>
        <v/>
      </c>
      <c r="PPC82" s="123" t="str">
        <f t="shared" si="277"/>
        <v/>
      </c>
      <c r="PPD82" s="123" t="str">
        <f t="shared" si="277"/>
        <v/>
      </c>
      <c r="PPE82" s="123" t="str">
        <f t="shared" si="277"/>
        <v/>
      </c>
      <c r="PPF82" s="123" t="str">
        <f t="shared" si="277"/>
        <v/>
      </c>
      <c r="PPG82" s="123" t="str">
        <f t="shared" si="277"/>
        <v/>
      </c>
      <c r="PPH82" s="123" t="str">
        <f t="shared" si="277"/>
        <v/>
      </c>
      <c r="PPI82" s="123" t="str">
        <f t="shared" si="277"/>
        <v/>
      </c>
      <c r="PPJ82" s="123" t="str">
        <f t="shared" si="277"/>
        <v/>
      </c>
      <c r="PPK82" s="123" t="str">
        <f t="shared" si="277"/>
        <v/>
      </c>
      <c r="PPL82" s="123" t="str">
        <f t="shared" si="277"/>
        <v/>
      </c>
      <c r="PPM82" s="123" t="str">
        <f t="shared" si="277"/>
        <v/>
      </c>
      <c r="PPN82" s="123" t="str">
        <f t="shared" si="277"/>
        <v/>
      </c>
      <c r="PPO82" s="123" t="str">
        <f t="shared" si="277"/>
        <v/>
      </c>
      <c r="PPP82" s="123" t="str">
        <f t="shared" si="277"/>
        <v/>
      </c>
      <c r="PPQ82" s="123" t="str">
        <f t="shared" si="277"/>
        <v/>
      </c>
      <c r="PPR82" s="123" t="str">
        <f t="shared" si="277"/>
        <v/>
      </c>
      <c r="PPS82" s="123" t="str">
        <f t="shared" si="277"/>
        <v/>
      </c>
      <c r="PPT82" s="123" t="str">
        <f t="shared" si="277"/>
        <v/>
      </c>
      <c r="PPU82" s="123" t="str">
        <f t="shared" si="277"/>
        <v/>
      </c>
      <c r="PPV82" s="123" t="str">
        <f t="shared" si="277"/>
        <v/>
      </c>
      <c r="PPW82" s="123" t="str">
        <f t="shared" si="277"/>
        <v/>
      </c>
      <c r="PPX82" s="123" t="str">
        <f t="shared" si="277"/>
        <v/>
      </c>
      <c r="PPY82" s="123" t="str">
        <f t="shared" si="277"/>
        <v/>
      </c>
      <c r="PPZ82" s="123" t="str">
        <f t="shared" si="277"/>
        <v/>
      </c>
      <c r="PQA82" s="123" t="str">
        <f t="shared" si="277"/>
        <v/>
      </c>
      <c r="PQB82" s="123" t="str">
        <f t="shared" si="277"/>
        <v/>
      </c>
      <c r="PQC82" s="123" t="str">
        <f t="shared" si="277"/>
        <v/>
      </c>
      <c r="PQD82" s="123" t="str">
        <f t="shared" si="277"/>
        <v/>
      </c>
      <c r="PQE82" s="123" t="str">
        <f t="shared" si="277"/>
        <v/>
      </c>
      <c r="PQF82" s="123" t="str">
        <f t="shared" si="277"/>
        <v/>
      </c>
      <c r="PQG82" s="123" t="str">
        <f t="shared" si="277"/>
        <v/>
      </c>
      <c r="PQH82" s="123" t="str">
        <f t="shared" si="277"/>
        <v/>
      </c>
      <c r="PQI82" s="123" t="str">
        <f t="shared" ref="PQI82:PST82" si="278">IF(ISNUMBER(outYear),PQI50+PQI56+PQI62+PQI79,"")</f>
        <v/>
      </c>
      <c r="PQJ82" s="123" t="str">
        <f t="shared" si="278"/>
        <v/>
      </c>
      <c r="PQK82" s="123" t="str">
        <f t="shared" si="278"/>
        <v/>
      </c>
      <c r="PQL82" s="123" t="str">
        <f t="shared" si="278"/>
        <v/>
      </c>
      <c r="PQM82" s="123" t="str">
        <f t="shared" si="278"/>
        <v/>
      </c>
      <c r="PQN82" s="123" t="str">
        <f t="shared" si="278"/>
        <v/>
      </c>
      <c r="PQO82" s="123" t="str">
        <f t="shared" si="278"/>
        <v/>
      </c>
      <c r="PQP82" s="123" t="str">
        <f t="shared" si="278"/>
        <v/>
      </c>
      <c r="PQQ82" s="123" t="str">
        <f t="shared" si="278"/>
        <v/>
      </c>
      <c r="PQR82" s="123" t="str">
        <f t="shared" si="278"/>
        <v/>
      </c>
      <c r="PQS82" s="123" t="str">
        <f t="shared" si="278"/>
        <v/>
      </c>
      <c r="PQT82" s="123" t="str">
        <f t="shared" si="278"/>
        <v/>
      </c>
      <c r="PQU82" s="123" t="str">
        <f t="shared" si="278"/>
        <v/>
      </c>
      <c r="PQV82" s="123" t="str">
        <f t="shared" si="278"/>
        <v/>
      </c>
      <c r="PQW82" s="123" t="str">
        <f t="shared" si="278"/>
        <v/>
      </c>
      <c r="PQX82" s="123" t="str">
        <f t="shared" si="278"/>
        <v/>
      </c>
      <c r="PQY82" s="123" t="str">
        <f t="shared" si="278"/>
        <v/>
      </c>
      <c r="PQZ82" s="123" t="str">
        <f t="shared" si="278"/>
        <v/>
      </c>
      <c r="PRA82" s="123" t="str">
        <f t="shared" si="278"/>
        <v/>
      </c>
      <c r="PRB82" s="123" t="str">
        <f t="shared" si="278"/>
        <v/>
      </c>
      <c r="PRC82" s="123" t="str">
        <f t="shared" si="278"/>
        <v/>
      </c>
      <c r="PRD82" s="123" t="str">
        <f t="shared" si="278"/>
        <v/>
      </c>
      <c r="PRE82" s="123" t="str">
        <f t="shared" si="278"/>
        <v/>
      </c>
      <c r="PRF82" s="123" t="str">
        <f t="shared" si="278"/>
        <v/>
      </c>
      <c r="PRG82" s="123" t="str">
        <f t="shared" si="278"/>
        <v/>
      </c>
      <c r="PRH82" s="123" t="str">
        <f t="shared" si="278"/>
        <v/>
      </c>
      <c r="PRI82" s="123" t="str">
        <f t="shared" si="278"/>
        <v/>
      </c>
      <c r="PRJ82" s="123" t="str">
        <f t="shared" si="278"/>
        <v/>
      </c>
      <c r="PRK82" s="123" t="str">
        <f t="shared" si="278"/>
        <v/>
      </c>
      <c r="PRL82" s="123" t="str">
        <f t="shared" si="278"/>
        <v/>
      </c>
      <c r="PRM82" s="123" t="str">
        <f t="shared" si="278"/>
        <v/>
      </c>
      <c r="PRN82" s="123" t="str">
        <f t="shared" si="278"/>
        <v/>
      </c>
      <c r="PRO82" s="123" t="str">
        <f t="shared" si="278"/>
        <v/>
      </c>
      <c r="PRP82" s="123" t="str">
        <f t="shared" si="278"/>
        <v/>
      </c>
      <c r="PRQ82" s="123" t="str">
        <f t="shared" si="278"/>
        <v/>
      </c>
      <c r="PRR82" s="123" t="str">
        <f t="shared" si="278"/>
        <v/>
      </c>
      <c r="PRS82" s="123" t="str">
        <f t="shared" si="278"/>
        <v/>
      </c>
      <c r="PRT82" s="123" t="str">
        <f t="shared" si="278"/>
        <v/>
      </c>
      <c r="PRU82" s="123" t="str">
        <f t="shared" si="278"/>
        <v/>
      </c>
      <c r="PRV82" s="123" t="str">
        <f t="shared" si="278"/>
        <v/>
      </c>
      <c r="PRW82" s="123" t="str">
        <f t="shared" si="278"/>
        <v/>
      </c>
      <c r="PRX82" s="123" t="str">
        <f t="shared" si="278"/>
        <v/>
      </c>
      <c r="PRY82" s="123" t="str">
        <f t="shared" si="278"/>
        <v/>
      </c>
      <c r="PRZ82" s="123" t="str">
        <f t="shared" si="278"/>
        <v/>
      </c>
      <c r="PSA82" s="123" t="str">
        <f t="shared" si="278"/>
        <v/>
      </c>
      <c r="PSB82" s="123" t="str">
        <f t="shared" si="278"/>
        <v/>
      </c>
      <c r="PSC82" s="123" t="str">
        <f t="shared" si="278"/>
        <v/>
      </c>
      <c r="PSD82" s="123" t="str">
        <f t="shared" si="278"/>
        <v/>
      </c>
      <c r="PSE82" s="123" t="str">
        <f t="shared" si="278"/>
        <v/>
      </c>
      <c r="PSF82" s="123" t="str">
        <f t="shared" si="278"/>
        <v/>
      </c>
      <c r="PSG82" s="123" t="str">
        <f t="shared" si="278"/>
        <v/>
      </c>
      <c r="PSH82" s="123" t="str">
        <f t="shared" si="278"/>
        <v/>
      </c>
      <c r="PSI82" s="123" t="str">
        <f t="shared" si="278"/>
        <v/>
      </c>
      <c r="PSJ82" s="123" t="str">
        <f t="shared" si="278"/>
        <v/>
      </c>
      <c r="PSK82" s="123" t="str">
        <f t="shared" si="278"/>
        <v/>
      </c>
      <c r="PSL82" s="123" t="str">
        <f t="shared" si="278"/>
        <v/>
      </c>
      <c r="PSM82" s="123" t="str">
        <f t="shared" si="278"/>
        <v/>
      </c>
      <c r="PSN82" s="123" t="str">
        <f t="shared" si="278"/>
        <v/>
      </c>
      <c r="PSO82" s="123" t="str">
        <f t="shared" si="278"/>
        <v/>
      </c>
      <c r="PSP82" s="123" t="str">
        <f t="shared" si="278"/>
        <v/>
      </c>
      <c r="PSQ82" s="123" t="str">
        <f t="shared" si="278"/>
        <v/>
      </c>
      <c r="PSR82" s="123" t="str">
        <f t="shared" si="278"/>
        <v/>
      </c>
      <c r="PSS82" s="123" t="str">
        <f t="shared" si="278"/>
        <v/>
      </c>
      <c r="PST82" s="123" t="str">
        <f t="shared" si="278"/>
        <v/>
      </c>
      <c r="PSU82" s="123" t="str">
        <f t="shared" ref="PSU82:PVF82" si="279">IF(ISNUMBER(outYear),PSU50+PSU56+PSU62+PSU79,"")</f>
        <v/>
      </c>
      <c r="PSV82" s="123" t="str">
        <f t="shared" si="279"/>
        <v/>
      </c>
      <c r="PSW82" s="123" t="str">
        <f t="shared" si="279"/>
        <v/>
      </c>
      <c r="PSX82" s="123" t="str">
        <f t="shared" si="279"/>
        <v/>
      </c>
      <c r="PSY82" s="123" t="str">
        <f t="shared" si="279"/>
        <v/>
      </c>
      <c r="PSZ82" s="123" t="str">
        <f t="shared" si="279"/>
        <v/>
      </c>
      <c r="PTA82" s="123" t="str">
        <f t="shared" si="279"/>
        <v/>
      </c>
      <c r="PTB82" s="123" t="str">
        <f t="shared" si="279"/>
        <v/>
      </c>
      <c r="PTC82" s="123" t="str">
        <f t="shared" si="279"/>
        <v/>
      </c>
      <c r="PTD82" s="123" t="str">
        <f t="shared" si="279"/>
        <v/>
      </c>
      <c r="PTE82" s="123" t="str">
        <f t="shared" si="279"/>
        <v/>
      </c>
      <c r="PTF82" s="123" t="str">
        <f t="shared" si="279"/>
        <v/>
      </c>
      <c r="PTG82" s="123" t="str">
        <f t="shared" si="279"/>
        <v/>
      </c>
      <c r="PTH82" s="123" t="str">
        <f t="shared" si="279"/>
        <v/>
      </c>
      <c r="PTI82" s="123" t="str">
        <f t="shared" si="279"/>
        <v/>
      </c>
      <c r="PTJ82" s="123" t="str">
        <f t="shared" si="279"/>
        <v/>
      </c>
      <c r="PTK82" s="123" t="str">
        <f t="shared" si="279"/>
        <v/>
      </c>
      <c r="PTL82" s="123" t="str">
        <f t="shared" si="279"/>
        <v/>
      </c>
      <c r="PTM82" s="123" t="str">
        <f t="shared" si="279"/>
        <v/>
      </c>
      <c r="PTN82" s="123" t="str">
        <f t="shared" si="279"/>
        <v/>
      </c>
      <c r="PTO82" s="123" t="str">
        <f t="shared" si="279"/>
        <v/>
      </c>
      <c r="PTP82" s="123" t="str">
        <f t="shared" si="279"/>
        <v/>
      </c>
      <c r="PTQ82" s="123" t="str">
        <f t="shared" si="279"/>
        <v/>
      </c>
      <c r="PTR82" s="123" t="str">
        <f t="shared" si="279"/>
        <v/>
      </c>
      <c r="PTS82" s="123" t="str">
        <f t="shared" si="279"/>
        <v/>
      </c>
      <c r="PTT82" s="123" t="str">
        <f t="shared" si="279"/>
        <v/>
      </c>
      <c r="PTU82" s="123" t="str">
        <f t="shared" si="279"/>
        <v/>
      </c>
      <c r="PTV82" s="123" t="str">
        <f t="shared" si="279"/>
        <v/>
      </c>
      <c r="PTW82" s="123" t="str">
        <f t="shared" si="279"/>
        <v/>
      </c>
      <c r="PTX82" s="123" t="str">
        <f t="shared" si="279"/>
        <v/>
      </c>
      <c r="PTY82" s="123" t="str">
        <f t="shared" si="279"/>
        <v/>
      </c>
      <c r="PTZ82" s="123" t="str">
        <f t="shared" si="279"/>
        <v/>
      </c>
      <c r="PUA82" s="123" t="str">
        <f t="shared" si="279"/>
        <v/>
      </c>
      <c r="PUB82" s="123" t="str">
        <f t="shared" si="279"/>
        <v/>
      </c>
      <c r="PUC82" s="123" t="str">
        <f t="shared" si="279"/>
        <v/>
      </c>
      <c r="PUD82" s="123" t="str">
        <f t="shared" si="279"/>
        <v/>
      </c>
      <c r="PUE82" s="123" t="str">
        <f t="shared" si="279"/>
        <v/>
      </c>
      <c r="PUF82" s="123" t="str">
        <f t="shared" si="279"/>
        <v/>
      </c>
      <c r="PUG82" s="123" t="str">
        <f t="shared" si="279"/>
        <v/>
      </c>
      <c r="PUH82" s="123" t="str">
        <f t="shared" si="279"/>
        <v/>
      </c>
      <c r="PUI82" s="123" t="str">
        <f t="shared" si="279"/>
        <v/>
      </c>
      <c r="PUJ82" s="123" t="str">
        <f t="shared" si="279"/>
        <v/>
      </c>
      <c r="PUK82" s="123" t="str">
        <f t="shared" si="279"/>
        <v/>
      </c>
      <c r="PUL82" s="123" t="str">
        <f t="shared" si="279"/>
        <v/>
      </c>
      <c r="PUM82" s="123" t="str">
        <f t="shared" si="279"/>
        <v/>
      </c>
      <c r="PUN82" s="123" t="str">
        <f t="shared" si="279"/>
        <v/>
      </c>
      <c r="PUO82" s="123" t="str">
        <f t="shared" si="279"/>
        <v/>
      </c>
      <c r="PUP82" s="123" t="str">
        <f t="shared" si="279"/>
        <v/>
      </c>
      <c r="PUQ82" s="123" t="str">
        <f t="shared" si="279"/>
        <v/>
      </c>
      <c r="PUR82" s="123" t="str">
        <f t="shared" si="279"/>
        <v/>
      </c>
      <c r="PUS82" s="123" t="str">
        <f t="shared" si="279"/>
        <v/>
      </c>
      <c r="PUT82" s="123" t="str">
        <f t="shared" si="279"/>
        <v/>
      </c>
      <c r="PUU82" s="123" t="str">
        <f t="shared" si="279"/>
        <v/>
      </c>
      <c r="PUV82" s="123" t="str">
        <f t="shared" si="279"/>
        <v/>
      </c>
      <c r="PUW82" s="123" t="str">
        <f t="shared" si="279"/>
        <v/>
      </c>
      <c r="PUX82" s="123" t="str">
        <f t="shared" si="279"/>
        <v/>
      </c>
      <c r="PUY82" s="123" t="str">
        <f t="shared" si="279"/>
        <v/>
      </c>
      <c r="PUZ82" s="123" t="str">
        <f t="shared" si="279"/>
        <v/>
      </c>
      <c r="PVA82" s="123" t="str">
        <f t="shared" si="279"/>
        <v/>
      </c>
      <c r="PVB82" s="123" t="str">
        <f t="shared" si="279"/>
        <v/>
      </c>
      <c r="PVC82" s="123" t="str">
        <f t="shared" si="279"/>
        <v/>
      </c>
      <c r="PVD82" s="123" t="str">
        <f t="shared" si="279"/>
        <v/>
      </c>
      <c r="PVE82" s="123" t="str">
        <f t="shared" si="279"/>
        <v/>
      </c>
      <c r="PVF82" s="123" t="str">
        <f t="shared" si="279"/>
        <v/>
      </c>
      <c r="PVG82" s="123" t="str">
        <f t="shared" ref="PVG82:PXR82" si="280">IF(ISNUMBER(outYear),PVG50+PVG56+PVG62+PVG79,"")</f>
        <v/>
      </c>
      <c r="PVH82" s="123" t="str">
        <f t="shared" si="280"/>
        <v/>
      </c>
      <c r="PVI82" s="123" t="str">
        <f t="shared" si="280"/>
        <v/>
      </c>
      <c r="PVJ82" s="123" t="str">
        <f t="shared" si="280"/>
        <v/>
      </c>
      <c r="PVK82" s="123" t="str">
        <f t="shared" si="280"/>
        <v/>
      </c>
      <c r="PVL82" s="123" t="str">
        <f t="shared" si="280"/>
        <v/>
      </c>
      <c r="PVM82" s="123" t="str">
        <f t="shared" si="280"/>
        <v/>
      </c>
      <c r="PVN82" s="123" t="str">
        <f t="shared" si="280"/>
        <v/>
      </c>
      <c r="PVO82" s="123" t="str">
        <f t="shared" si="280"/>
        <v/>
      </c>
      <c r="PVP82" s="123" t="str">
        <f t="shared" si="280"/>
        <v/>
      </c>
      <c r="PVQ82" s="123" t="str">
        <f t="shared" si="280"/>
        <v/>
      </c>
      <c r="PVR82" s="123" t="str">
        <f t="shared" si="280"/>
        <v/>
      </c>
      <c r="PVS82" s="123" t="str">
        <f t="shared" si="280"/>
        <v/>
      </c>
      <c r="PVT82" s="123" t="str">
        <f t="shared" si="280"/>
        <v/>
      </c>
      <c r="PVU82" s="123" t="str">
        <f t="shared" si="280"/>
        <v/>
      </c>
      <c r="PVV82" s="123" t="str">
        <f t="shared" si="280"/>
        <v/>
      </c>
      <c r="PVW82" s="123" t="str">
        <f t="shared" si="280"/>
        <v/>
      </c>
      <c r="PVX82" s="123" t="str">
        <f t="shared" si="280"/>
        <v/>
      </c>
      <c r="PVY82" s="123" t="str">
        <f t="shared" si="280"/>
        <v/>
      </c>
      <c r="PVZ82" s="123" t="str">
        <f t="shared" si="280"/>
        <v/>
      </c>
      <c r="PWA82" s="123" t="str">
        <f t="shared" si="280"/>
        <v/>
      </c>
      <c r="PWB82" s="123" t="str">
        <f t="shared" si="280"/>
        <v/>
      </c>
      <c r="PWC82" s="123" t="str">
        <f t="shared" si="280"/>
        <v/>
      </c>
      <c r="PWD82" s="123" t="str">
        <f t="shared" si="280"/>
        <v/>
      </c>
      <c r="PWE82" s="123" t="str">
        <f t="shared" si="280"/>
        <v/>
      </c>
      <c r="PWF82" s="123" t="str">
        <f t="shared" si="280"/>
        <v/>
      </c>
      <c r="PWG82" s="123" t="str">
        <f t="shared" si="280"/>
        <v/>
      </c>
      <c r="PWH82" s="123" t="str">
        <f t="shared" si="280"/>
        <v/>
      </c>
      <c r="PWI82" s="123" t="str">
        <f t="shared" si="280"/>
        <v/>
      </c>
      <c r="PWJ82" s="123" t="str">
        <f t="shared" si="280"/>
        <v/>
      </c>
      <c r="PWK82" s="123" t="str">
        <f t="shared" si="280"/>
        <v/>
      </c>
      <c r="PWL82" s="123" t="str">
        <f t="shared" si="280"/>
        <v/>
      </c>
      <c r="PWM82" s="123" t="str">
        <f t="shared" si="280"/>
        <v/>
      </c>
      <c r="PWN82" s="123" t="str">
        <f t="shared" si="280"/>
        <v/>
      </c>
      <c r="PWO82" s="123" t="str">
        <f t="shared" si="280"/>
        <v/>
      </c>
      <c r="PWP82" s="123" t="str">
        <f t="shared" si="280"/>
        <v/>
      </c>
      <c r="PWQ82" s="123" t="str">
        <f t="shared" si="280"/>
        <v/>
      </c>
      <c r="PWR82" s="123" t="str">
        <f t="shared" si="280"/>
        <v/>
      </c>
      <c r="PWS82" s="123" t="str">
        <f t="shared" si="280"/>
        <v/>
      </c>
      <c r="PWT82" s="123" t="str">
        <f t="shared" si="280"/>
        <v/>
      </c>
      <c r="PWU82" s="123" t="str">
        <f t="shared" si="280"/>
        <v/>
      </c>
      <c r="PWV82" s="123" t="str">
        <f t="shared" si="280"/>
        <v/>
      </c>
      <c r="PWW82" s="123" t="str">
        <f t="shared" si="280"/>
        <v/>
      </c>
      <c r="PWX82" s="123" t="str">
        <f t="shared" si="280"/>
        <v/>
      </c>
      <c r="PWY82" s="123" t="str">
        <f t="shared" si="280"/>
        <v/>
      </c>
      <c r="PWZ82" s="123" t="str">
        <f t="shared" si="280"/>
        <v/>
      </c>
      <c r="PXA82" s="123" t="str">
        <f t="shared" si="280"/>
        <v/>
      </c>
      <c r="PXB82" s="123" t="str">
        <f t="shared" si="280"/>
        <v/>
      </c>
      <c r="PXC82" s="123" t="str">
        <f t="shared" si="280"/>
        <v/>
      </c>
      <c r="PXD82" s="123" t="str">
        <f t="shared" si="280"/>
        <v/>
      </c>
      <c r="PXE82" s="123" t="str">
        <f t="shared" si="280"/>
        <v/>
      </c>
      <c r="PXF82" s="123" t="str">
        <f t="shared" si="280"/>
        <v/>
      </c>
      <c r="PXG82" s="123" t="str">
        <f t="shared" si="280"/>
        <v/>
      </c>
      <c r="PXH82" s="123" t="str">
        <f t="shared" si="280"/>
        <v/>
      </c>
      <c r="PXI82" s="123" t="str">
        <f t="shared" si="280"/>
        <v/>
      </c>
      <c r="PXJ82" s="123" t="str">
        <f t="shared" si="280"/>
        <v/>
      </c>
      <c r="PXK82" s="123" t="str">
        <f t="shared" si="280"/>
        <v/>
      </c>
      <c r="PXL82" s="123" t="str">
        <f t="shared" si="280"/>
        <v/>
      </c>
      <c r="PXM82" s="123" t="str">
        <f t="shared" si="280"/>
        <v/>
      </c>
      <c r="PXN82" s="123" t="str">
        <f t="shared" si="280"/>
        <v/>
      </c>
      <c r="PXO82" s="123" t="str">
        <f t="shared" si="280"/>
        <v/>
      </c>
      <c r="PXP82" s="123" t="str">
        <f t="shared" si="280"/>
        <v/>
      </c>
      <c r="PXQ82" s="123" t="str">
        <f t="shared" si="280"/>
        <v/>
      </c>
      <c r="PXR82" s="123" t="str">
        <f t="shared" si="280"/>
        <v/>
      </c>
      <c r="PXS82" s="123" t="str">
        <f t="shared" ref="PXS82:QAD82" si="281">IF(ISNUMBER(outYear),PXS50+PXS56+PXS62+PXS79,"")</f>
        <v/>
      </c>
      <c r="PXT82" s="123" t="str">
        <f t="shared" si="281"/>
        <v/>
      </c>
      <c r="PXU82" s="123" t="str">
        <f t="shared" si="281"/>
        <v/>
      </c>
      <c r="PXV82" s="123" t="str">
        <f t="shared" si="281"/>
        <v/>
      </c>
      <c r="PXW82" s="123" t="str">
        <f t="shared" si="281"/>
        <v/>
      </c>
      <c r="PXX82" s="123" t="str">
        <f t="shared" si="281"/>
        <v/>
      </c>
      <c r="PXY82" s="123" t="str">
        <f t="shared" si="281"/>
        <v/>
      </c>
      <c r="PXZ82" s="123" t="str">
        <f t="shared" si="281"/>
        <v/>
      </c>
      <c r="PYA82" s="123" t="str">
        <f t="shared" si="281"/>
        <v/>
      </c>
      <c r="PYB82" s="123" t="str">
        <f t="shared" si="281"/>
        <v/>
      </c>
      <c r="PYC82" s="123" t="str">
        <f t="shared" si="281"/>
        <v/>
      </c>
      <c r="PYD82" s="123" t="str">
        <f t="shared" si="281"/>
        <v/>
      </c>
      <c r="PYE82" s="123" t="str">
        <f t="shared" si="281"/>
        <v/>
      </c>
      <c r="PYF82" s="123" t="str">
        <f t="shared" si="281"/>
        <v/>
      </c>
      <c r="PYG82" s="123" t="str">
        <f t="shared" si="281"/>
        <v/>
      </c>
      <c r="PYH82" s="123" t="str">
        <f t="shared" si="281"/>
        <v/>
      </c>
      <c r="PYI82" s="123" t="str">
        <f t="shared" si="281"/>
        <v/>
      </c>
      <c r="PYJ82" s="123" t="str">
        <f t="shared" si="281"/>
        <v/>
      </c>
      <c r="PYK82" s="123" t="str">
        <f t="shared" si="281"/>
        <v/>
      </c>
      <c r="PYL82" s="123" t="str">
        <f t="shared" si="281"/>
        <v/>
      </c>
      <c r="PYM82" s="123" t="str">
        <f t="shared" si="281"/>
        <v/>
      </c>
      <c r="PYN82" s="123" t="str">
        <f t="shared" si="281"/>
        <v/>
      </c>
      <c r="PYO82" s="123" t="str">
        <f t="shared" si="281"/>
        <v/>
      </c>
      <c r="PYP82" s="123" t="str">
        <f t="shared" si="281"/>
        <v/>
      </c>
      <c r="PYQ82" s="123" t="str">
        <f t="shared" si="281"/>
        <v/>
      </c>
      <c r="PYR82" s="123" t="str">
        <f t="shared" si="281"/>
        <v/>
      </c>
      <c r="PYS82" s="123" t="str">
        <f t="shared" si="281"/>
        <v/>
      </c>
      <c r="PYT82" s="123" t="str">
        <f t="shared" si="281"/>
        <v/>
      </c>
      <c r="PYU82" s="123" t="str">
        <f t="shared" si="281"/>
        <v/>
      </c>
      <c r="PYV82" s="123" t="str">
        <f t="shared" si="281"/>
        <v/>
      </c>
      <c r="PYW82" s="123" t="str">
        <f t="shared" si="281"/>
        <v/>
      </c>
      <c r="PYX82" s="123" t="str">
        <f t="shared" si="281"/>
        <v/>
      </c>
      <c r="PYY82" s="123" t="str">
        <f t="shared" si="281"/>
        <v/>
      </c>
      <c r="PYZ82" s="123" t="str">
        <f t="shared" si="281"/>
        <v/>
      </c>
      <c r="PZA82" s="123" t="str">
        <f t="shared" si="281"/>
        <v/>
      </c>
      <c r="PZB82" s="123" t="str">
        <f t="shared" si="281"/>
        <v/>
      </c>
      <c r="PZC82" s="123" t="str">
        <f t="shared" si="281"/>
        <v/>
      </c>
      <c r="PZD82" s="123" t="str">
        <f t="shared" si="281"/>
        <v/>
      </c>
      <c r="PZE82" s="123" t="str">
        <f t="shared" si="281"/>
        <v/>
      </c>
      <c r="PZF82" s="123" t="str">
        <f t="shared" si="281"/>
        <v/>
      </c>
      <c r="PZG82" s="123" t="str">
        <f t="shared" si="281"/>
        <v/>
      </c>
      <c r="PZH82" s="123" t="str">
        <f t="shared" si="281"/>
        <v/>
      </c>
      <c r="PZI82" s="123" t="str">
        <f t="shared" si="281"/>
        <v/>
      </c>
      <c r="PZJ82" s="123" t="str">
        <f t="shared" si="281"/>
        <v/>
      </c>
      <c r="PZK82" s="123" t="str">
        <f t="shared" si="281"/>
        <v/>
      </c>
      <c r="PZL82" s="123" t="str">
        <f t="shared" si="281"/>
        <v/>
      </c>
      <c r="PZM82" s="123" t="str">
        <f t="shared" si="281"/>
        <v/>
      </c>
      <c r="PZN82" s="123" t="str">
        <f t="shared" si="281"/>
        <v/>
      </c>
      <c r="PZO82" s="123" t="str">
        <f t="shared" si="281"/>
        <v/>
      </c>
      <c r="PZP82" s="123" t="str">
        <f t="shared" si="281"/>
        <v/>
      </c>
      <c r="PZQ82" s="123" t="str">
        <f t="shared" si="281"/>
        <v/>
      </c>
      <c r="PZR82" s="123" t="str">
        <f t="shared" si="281"/>
        <v/>
      </c>
      <c r="PZS82" s="123" t="str">
        <f t="shared" si="281"/>
        <v/>
      </c>
      <c r="PZT82" s="123" t="str">
        <f t="shared" si="281"/>
        <v/>
      </c>
      <c r="PZU82" s="123" t="str">
        <f t="shared" si="281"/>
        <v/>
      </c>
      <c r="PZV82" s="123" t="str">
        <f t="shared" si="281"/>
        <v/>
      </c>
      <c r="PZW82" s="123" t="str">
        <f t="shared" si="281"/>
        <v/>
      </c>
      <c r="PZX82" s="123" t="str">
        <f t="shared" si="281"/>
        <v/>
      </c>
      <c r="PZY82" s="123" t="str">
        <f t="shared" si="281"/>
        <v/>
      </c>
      <c r="PZZ82" s="123" t="str">
        <f t="shared" si="281"/>
        <v/>
      </c>
      <c r="QAA82" s="123" t="str">
        <f t="shared" si="281"/>
        <v/>
      </c>
      <c r="QAB82" s="123" t="str">
        <f t="shared" si="281"/>
        <v/>
      </c>
      <c r="QAC82" s="123" t="str">
        <f t="shared" si="281"/>
        <v/>
      </c>
      <c r="QAD82" s="123" t="str">
        <f t="shared" si="281"/>
        <v/>
      </c>
      <c r="QAE82" s="123" t="str">
        <f t="shared" ref="QAE82:QCP82" si="282">IF(ISNUMBER(outYear),QAE50+QAE56+QAE62+QAE79,"")</f>
        <v/>
      </c>
      <c r="QAF82" s="123" t="str">
        <f t="shared" si="282"/>
        <v/>
      </c>
      <c r="QAG82" s="123" t="str">
        <f t="shared" si="282"/>
        <v/>
      </c>
      <c r="QAH82" s="123" t="str">
        <f t="shared" si="282"/>
        <v/>
      </c>
      <c r="QAI82" s="123" t="str">
        <f t="shared" si="282"/>
        <v/>
      </c>
      <c r="QAJ82" s="123" t="str">
        <f t="shared" si="282"/>
        <v/>
      </c>
      <c r="QAK82" s="123" t="str">
        <f t="shared" si="282"/>
        <v/>
      </c>
      <c r="QAL82" s="123" t="str">
        <f t="shared" si="282"/>
        <v/>
      </c>
      <c r="QAM82" s="123" t="str">
        <f t="shared" si="282"/>
        <v/>
      </c>
      <c r="QAN82" s="123" t="str">
        <f t="shared" si="282"/>
        <v/>
      </c>
      <c r="QAO82" s="123" t="str">
        <f t="shared" si="282"/>
        <v/>
      </c>
      <c r="QAP82" s="123" t="str">
        <f t="shared" si="282"/>
        <v/>
      </c>
      <c r="QAQ82" s="123" t="str">
        <f t="shared" si="282"/>
        <v/>
      </c>
      <c r="QAR82" s="123" t="str">
        <f t="shared" si="282"/>
        <v/>
      </c>
      <c r="QAS82" s="123" t="str">
        <f t="shared" si="282"/>
        <v/>
      </c>
      <c r="QAT82" s="123" t="str">
        <f t="shared" si="282"/>
        <v/>
      </c>
      <c r="QAU82" s="123" t="str">
        <f t="shared" si="282"/>
        <v/>
      </c>
      <c r="QAV82" s="123" t="str">
        <f t="shared" si="282"/>
        <v/>
      </c>
      <c r="QAW82" s="123" t="str">
        <f t="shared" si="282"/>
        <v/>
      </c>
      <c r="QAX82" s="123" t="str">
        <f t="shared" si="282"/>
        <v/>
      </c>
      <c r="QAY82" s="123" t="str">
        <f t="shared" si="282"/>
        <v/>
      </c>
      <c r="QAZ82" s="123" t="str">
        <f t="shared" si="282"/>
        <v/>
      </c>
      <c r="QBA82" s="123" t="str">
        <f t="shared" si="282"/>
        <v/>
      </c>
      <c r="QBB82" s="123" t="str">
        <f t="shared" si="282"/>
        <v/>
      </c>
      <c r="QBC82" s="123" t="str">
        <f t="shared" si="282"/>
        <v/>
      </c>
      <c r="QBD82" s="123" t="str">
        <f t="shared" si="282"/>
        <v/>
      </c>
      <c r="QBE82" s="123" t="str">
        <f t="shared" si="282"/>
        <v/>
      </c>
      <c r="QBF82" s="123" t="str">
        <f t="shared" si="282"/>
        <v/>
      </c>
      <c r="QBG82" s="123" t="str">
        <f t="shared" si="282"/>
        <v/>
      </c>
      <c r="QBH82" s="123" t="str">
        <f t="shared" si="282"/>
        <v/>
      </c>
      <c r="QBI82" s="123" t="str">
        <f t="shared" si="282"/>
        <v/>
      </c>
      <c r="QBJ82" s="123" t="str">
        <f t="shared" si="282"/>
        <v/>
      </c>
      <c r="QBK82" s="123" t="str">
        <f t="shared" si="282"/>
        <v/>
      </c>
      <c r="QBL82" s="123" t="str">
        <f t="shared" si="282"/>
        <v/>
      </c>
      <c r="QBM82" s="123" t="str">
        <f t="shared" si="282"/>
        <v/>
      </c>
      <c r="QBN82" s="123" t="str">
        <f t="shared" si="282"/>
        <v/>
      </c>
      <c r="QBO82" s="123" t="str">
        <f t="shared" si="282"/>
        <v/>
      </c>
      <c r="QBP82" s="123" t="str">
        <f t="shared" si="282"/>
        <v/>
      </c>
      <c r="QBQ82" s="123" t="str">
        <f t="shared" si="282"/>
        <v/>
      </c>
      <c r="QBR82" s="123" t="str">
        <f t="shared" si="282"/>
        <v/>
      </c>
      <c r="QBS82" s="123" t="str">
        <f t="shared" si="282"/>
        <v/>
      </c>
      <c r="QBT82" s="123" t="str">
        <f t="shared" si="282"/>
        <v/>
      </c>
      <c r="QBU82" s="123" t="str">
        <f t="shared" si="282"/>
        <v/>
      </c>
      <c r="QBV82" s="123" t="str">
        <f t="shared" si="282"/>
        <v/>
      </c>
      <c r="QBW82" s="123" t="str">
        <f t="shared" si="282"/>
        <v/>
      </c>
      <c r="QBX82" s="123" t="str">
        <f t="shared" si="282"/>
        <v/>
      </c>
      <c r="QBY82" s="123" t="str">
        <f t="shared" si="282"/>
        <v/>
      </c>
      <c r="QBZ82" s="123" t="str">
        <f t="shared" si="282"/>
        <v/>
      </c>
      <c r="QCA82" s="123" t="str">
        <f t="shared" si="282"/>
        <v/>
      </c>
      <c r="QCB82" s="123" t="str">
        <f t="shared" si="282"/>
        <v/>
      </c>
      <c r="QCC82" s="123" t="str">
        <f t="shared" si="282"/>
        <v/>
      </c>
      <c r="QCD82" s="123" t="str">
        <f t="shared" si="282"/>
        <v/>
      </c>
      <c r="QCE82" s="123" t="str">
        <f t="shared" si="282"/>
        <v/>
      </c>
      <c r="QCF82" s="123" t="str">
        <f t="shared" si="282"/>
        <v/>
      </c>
      <c r="QCG82" s="123" t="str">
        <f t="shared" si="282"/>
        <v/>
      </c>
      <c r="QCH82" s="123" t="str">
        <f t="shared" si="282"/>
        <v/>
      </c>
      <c r="QCI82" s="123" t="str">
        <f t="shared" si="282"/>
        <v/>
      </c>
      <c r="QCJ82" s="123" t="str">
        <f t="shared" si="282"/>
        <v/>
      </c>
      <c r="QCK82" s="123" t="str">
        <f t="shared" si="282"/>
        <v/>
      </c>
      <c r="QCL82" s="123" t="str">
        <f t="shared" si="282"/>
        <v/>
      </c>
      <c r="QCM82" s="123" t="str">
        <f t="shared" si="282"/>
        <v/>
      </c>
      <c r="QCN82" s="123" t="str">
        <f t="shared" si="282"/>
        <v/>
      </c>
      <c r="QCO82" s="123" t="str">
        <f t="shared" si="282"/>
        <v/>
      </c>
      <c r="QCP82" s="123" t="str">
        <f t="shared" si="282"/>
        <v/>
      </c>
      <c r="QCQ82" s="123" t="str">
        <f t="shared" ref="QCQ82:QFB82" si="283">IF(ISNUMBER(outYear),QCQ50+QCQ56+QCQ62+QCQ79,"")</f>
        <v/>
      </c>
      <c r="QCR82" s="123" t="str">
        <f t="shared" si="283"/>
        <v/>
      </c>
      <c r="QCS82" s="123" t="str">
        <f t="shared" si="283"/>
        <v/>
      </c>
      <c r="QCT82" s="123" t="str">
        <f t="shared" si="283"/>
        <v/>
      </c>
      <c r="QCU82" s="123" t="str">
        <f t="shared" si="283"/>
        <v/>
      </c>
      <c r="QCV82" s="123" t="str">
        <f t="shared" si="283"/>
        <v/>
      </c>
      <c r="QCW82" s="123" t="str">
        <f t="shared" si="283"/>
        <v/>
      </c>
      <c r="QCX82" s="123" t="str">
        <f t="shared" si="283"/>
        <v/>
      </c>
      <c r="QCY82" s="123" t="str">
        <f t="shared" si="283"/>
        <v/>
      </c>
      <c r="QCZ82" s="123" t="str">
        <f t="shared" si="283"/>
        <v/>
      </c>
      <c r="QDA82" s="123" t="str">
        <f t="shared" si="283"/>
        <v/>
      </c>
      <c r="QDB82" s="123" t="str">
        <f t="shared" si="283"/>
        <v/>
      </c>
      <c r="QDC82" s="123" t="str">
        <f t="shared" si="283"/>
        <v/>
      </c>
      <c r="QDD82" s="123" t="str">
        <f t="shared" si="283"/>
        <v/>
      </c>
      <c r="QDE82" s="123" t="str">
        <f t="shared" si="283"/>
        <v/>
      </c>
      <c r="QDF82" s="123" t="str">
        <f t="shared" si="283"/>
        <v/>
      </c>
      <c r="QDG82" s="123" t="str">
        <f t="shared" si="283"/>
        <v/>
      </c>
      <c r="QDH82" s="123" t="str">
        <f t="shared" si="283"/>
        <v/>
      </c>
      <c r="QDI82" s="123" t="str">
        <f t="shared" si="283"/>
        <v/>
      </c>
      <c r="QDJ82" s="123" t="str">
        <f t="shared" si="283"/>
        <v/>
      </c>
      <c r="QDK82" s="123" t="str">
        <f t="shared" si="283"/>
        <v/>
      </c>
      <c r="QDL82" s="123" t="str">
        <f t="shared" si="283"/>
        <v/>
      </c>
      <c r="QDM82" s="123" t="str">
        <f t="shared" si="283"/>
        <v/>
      </c>
      <c r="QDN82" s="123" t="str">
        <f t="shared" si="283"/>
        <v/>
      </c>
      <c r="QDO82" s="123" t="str">
        <f t="shared" si="283"/>
        <v/>
      </c>
      <c r="QDP82" s="123" t="str">
        <f t="shared" si="283"/>
        <v/>
      </c>
      <c r="QDQ82" s="123" t="str">
        <f t="shared" si="283"/>
        <v/>
      </c>
      <c r="QDR82" s="123" t="str">
        <f t="shared" si="283"/>
        <v/>
      </c>
      <c r="QDS82" s="123" t="str">
        <f t="shared" si="283"/>
        <v/>
      </c>
      <c r="QDT82" s="123" t="str">
        <f t="shared" si="283"/>
        <v/>
      </c>
      <c r="QDU82" s="123" t="str">
        <f t="shared" si="283"/>
        <v/>
      </c>
      <c r="QDV82" s="123" t="str">
        <f t="shared" si="283"/>
        <v/>
      </c>
      <c r="QDW82" s="123" t="str">
        <f t="shared" si="283"/>
        <v/>
      </c>
      <c r="QDX82" s="123" t="str">
        <f t="shared" si="283"/>
        <v/>
      </c>
      <c r="QDY82" s="123" t="str">
        <f t="shared" si="283"/>
        <v/>
      </c>
      <c r="QDZ82" s="123" t="str">
        <f t="shared" si="283"/>
        <v/>
      </c>
      <c r="QEA82" s="123" t="str">
        <f t="shared" si="283"/>
        <v/>
      </c>
      <c r="QEB82" s="123" t="str">
        <f t="shared" si="283"/>
        <v/>
      </c>
      <c r="QEC82" s="123" t="str">
        <f t="shared" si="283"/>
        <v/>
      </c>
      <c r="QED82" s="123" t="str">
        <f t="shared" si="283"/>
        <v/>
      </c>
      <c r="QEE82" s="123" t="str">
        <f t="shared" si="283"/>
        <v/>
      </c>
      <c r="QEF82" s="123" t="str">
        <f t="shared" si="283"/>
        <v/>
      </c>
      <c r="QEG82" s="123" t="str">
        <f t="shared" si="283"/>
        <v/>
      </c>
      <c r="QEH82" s="123" t="str">
        <f t="shared" si="283"/>
        <v/>
      </c>
      <c r="QEI82" s="123" t="str">
        <f t="shared" si="283"/>
        <v/>
      </c>
      <c r="QEJ82" s="123" t="str">
        <f t="shared" si="283"/>
        <v/>
      </c>
      <c r="QEK82" s="123" t="str">
        <f t="shared" si="283"/>
        <v/>
      </c>
      <c r="QEL82" s="123" t="str">
        <f t="shared" si="283"/>
        <v/>
      </c>
      <c r="QEM82" s="123" t="str">
        <f t="shared" si="283"/>
        <v/>
      </c>
      <c r="QEN82" s="123" t="str">
        <f t="shared" si="283"/>
        <v/>
      </c>
      <c r="QEO82" s="123" t="str">
        <f t="shared" si="283"/>
        <v/>
      </c>
      <c r="QEP82" s="123" t="str">
        <f t="shared" si="283"/>
        <v/>
      </c>
      <c r="QEQ82" s="123" t="str">
        <f t="shared" si="283"/>
        <v/>
      </c>
      <c r="QER82" s="123" t="str">
        <f t="shared" si="283"/>
        <v/>
      </c>
      <c r="QES82" s="123" t="str">
        <f t="shared" si="283"/>
        <v/>
      </c>
      <c r="QET82" s="123" t="str">
        <f t="shared" si="283"/>
        <v/>
      </c>
      <c r="QEU82" s="123" t="str">
        <f t="shared" si="283"/>
        <v/>
      </c>
      <c r="QEV82" s="123" t="str">
        <f t="shared" si="283"/>
        <v/>
      </c>
      <c r="QEW82" s="123" t="str">
        <f t="shared" si="283"/>
        <v/>
      </c>
      <c r="QEX82" s="123" t="str">
        <f t="shared" si="283"/>
        <v/>
      </c>
      <c r="QEY82" s="123" t="str">
        <f t="shared" si="283"/>
        <v/>
      </c>
      <c r="QEZ82" s="123" t="str">
        <f t="shared" si="283"/>
        <v/>
      </c>
      <c r="QFA82" s="123" t="str">
        <f t="shared" si="283"/>
        <v/>
      </c>
      <c r="QFB82" s="123" t="str">
        <f t="shared" si="283"/>
        <v/>
      </c>
      <c r="QFC82" s="123" t="str">
        <f t="shared" ref="QFC82:QHN82" si="284">IF(ISNUMBER(outYear),QFC50+QFC56+QFC62+QFC79,"")</f>
        <v/>
      </c>
      <c r="QFD82" s="123" t="str">
        <f t="shared" si="284"/>
        <v/>
      </c>
      <c r="QFE82" s="123" t="str">
        <f t="shared" si="284"/>
        <v/>
      </c>
      <c r="QFF82" s="123" t="str">
        <f t="shared" si="284"/>
        <v/>
      </c>
      <c r="QFG82" s="123" t="str">
        <f t="shared" si="284"/>
        <v/>
      </c>
      <c r="QFH82" s="123" t="str">
        <f t="shared" si="284"/>
        <v/>
      </c>
      <c r="QFI82" s="123" t="str">
        <f t="shared" si="284"/>
        <v/>
      </c>
      <c r="QFJ82" s="123" t="str">
        <f t="shared" si="284"/>
        <v/>
      </c>
      <c r="QFK82" s="123" t="str">
        <f t="shared" si="284"/>
        <v/>
      </c>
      <c r="QFL82" s="123" t="str">
        <f t="shared" si="284"/>
        <v/>
      </c>
      <c r="QFM82" s="123" t="str">
        <f t="shared" si="284"/>
        <v/>
      </c>
      <c r="QFN82" s="123" t="str">
        <f t="shared" si="284"/>
        <v/>
      </c>
      <c r="QFO82" s="123" t="str">
        <f t="shared" si="284"/>
        <v/>
      </c>
      <c r="QFP82" s="123" t="str">
        <f t="shared" si="284"/>
        <v/>
      </c>
      <c r="QFQ82" s="123" t="str">
        <f t="shared" si="284"/>
        <v/>
      </c>
      <c r="QFR82" s="123" t="str">
        <f t="shared" si="284"/>
        <v/>
      </c>
      <c r="QFS82" s="123" t="str">
        <f t="shared" si="284"/>
        <v/>
      </c>
      <c r="QFT82" s="123" t="str">
        <f t="shared" si="284"/>
        <v/>
      </c>
      <c r="QFU82" s="123" t="str">
        <f t="shared" si="284"/>
        <v/>
      </c>
      <c r="QFV82" s="123" t="str">
        <f t="shared" si="284"/>
        <v/>
      </c>
      <c r="QFW82" s="123" t="str">
        <f t="shared" si="284"/>
        <v/>
      </c>
      <c r="QFX82" s="123" t="str">
        <f t="shared" si="284"/>
        <v/>
      </c>
      <c r="QFY82" s="123" t="str">
        <f t="shared" si="284"/>
        <v/>
      </c>
      <c r="QFZ82" s="123" t="str">
        <f t="shared" si="284"/>
        <v/>
      </c>
      <c r="QGA82" s="123" t="str">
        <f t="shared" si="284"/>
        <v/>
      </c>
      <c r="QGB82" s="123" t="str">
        <f t="shared" si="284"/>
        <v/>
      </c>
      <c r="QGC82" s="123" t="str">
        <f t="shared" si="284"/>
        <v/>
      </c>
      <c r="QGD82" s="123" t="str">
        <f t="shared" si="284"/>
        <v/>
      </c>
      <c r="QGE82" s="123" t="str">
        <f t="shared" si="284"/>
        <v/>
      </c>
      <c r="QGF82" s="123" t="str">
        <f t="shared" si="284"/>
        <v/>
      </c>
      <c r="QGG82" s="123" t="str">
        <f t="shared" si="284"/>
        <v/>
      </c>
      <c r="QGH82" s="123" t="str">
        <f t="shared" si="284"/>
        <v/>
      </c>
      <c r="QGI82" s="123" t="str">
        <f t="shared" si="284"/>
        <v/>
      </c>
      <c r="QGJ82" s="123" t="str">
        <f t="shared" si="284"/>
        <v/>
      </c>
      <c r="QGK82" s="123" t="str">
        <f t="shared" si="284"/>
        <v/>
      </c>
      <c r="QGL82" s="123" t="str">
        <f t="shared" si="284"/>
        <v/>
      </c>
      <c r="QGM82" s="123" t="str">
        <f t="shared" si="284"/>
        <v/>
      </c>
      <c r="QGN82" s="123" t="str">
        <f t="shared" si="284"/>
        <v/>
      </c>
      <c r="QGO82" s="123" t="str">
        <f t="shared" si="284"/>
        <v/>
      </c>
      <c r="QGP82" s="123" t="str">
        <f t="shared" si="284"/>
        <v/>
      </c>
      <c r="QGQ82" s="123" t="str">
        <f t="shared" si="284"/>
        <v/>
      </c>
      <c r="QGR82" s="123" t="str">
        <f t="shared" si="284"/>
        <v/>
      </c>
      <c r="QGS82" s="123" t="str">
        <f t="shared" si="284"/>
        <v/>
      </c>
      <c r="QGT82" s="123" t="str">
        <f t="shared" si="284"/>
        <v/>
      </c>
      <c r="QGU82" s="123" t="str">
        <f t="shared" si="284"/>
        <v/>
      </c>
      <c r="QGV82" s="123" t="str">
        <f t="shared" si="284"/>
        <v/>
      </c>
      <c r="QGW82" s="123" t="str">
        <f t="shared" si="284"/>
        <v/>
      </c>
      <c r="QGX82" s="123" t="str">
        <f t="shared" si="284"/>
        <v/>
      </c>
      <c r="QGY82" s="123" t="str">
        <f t="shared" si="284"/>
        <v/>
      </c>
      <c r="QGZ82" s="123" t="str">
        <f t="shared" si="284"/>
        <v/>
      </c>
      <c r="QHA82" s="123" t="str">
        <f t="shared" si="284"/>
        <v/>
      </c>
      <c r="QHB82" s="123" t="str">
        <f t="shared" si="284"/>
        <v/>
      </c>
      <c r="QHC82" s="123" t="str">
        <f t="shared" si="284"/>
        <v/>
      </c>
      <c r="QHD82" s="123" t="str">
        <f t="shared" si="284"/>
        <v/>
      </c>
      <c r="QHE82" s="123" t="str">
        <f t="shared" si="284"/>
        <v/>
      </c>
      <c r="QHF82" s="123" t="str">
        <f t="shared" si="284"/>
        <v/>
      </c>
      <c r="QHG82" s="123" t="str">
        <f t="shared" si="284"/>
        <v/>
      </c>
      <c r="QHH82" s="123" t="str">
        <f t="shared" si="284"/>
        <v/>
      </c>
      <c r="QHI82" s="123" t="str">
        <f t="shared" si="284"/>
        <v/>
      </c>
      <c r="QHJ82" s="123" t="str">
        <f t="shared" si="284"/>
        <v/>
      </c>
      <c r="QHK82" s="123" t="str">
        <f t="shared" si="284"/>
        <v/>
      </c>
      <c r="QHL82" s="123" t="str">
        <f t="shared" si="284"/>
        <v/>
      </c>
      <c r="QHM82" s="123" t="str">
        <f t="shared" si="284"/>
        <v/>
      </c>
      <c r="QHN82" s="123" t="str">
        <f t="shared" si="284"/>
        <v/>
      </c>
      <c r="QHO82" s="123" t="str">
        <f t="shared" ref="QHO82:QJZ82" si="285">IF(ISNUMBER(outYear),QHO50+QHO56+QHO62+QHO79,"")</f>
        <v/>
      </c>
      <c r="QHP82" s="123" t="str">
        <f t="shared" si="285"/>
        <v/>
      </c>
      <c r="QHQ82" s="123" t="str">
        <f t="shared" si="285"/>
        <v/>
      </c>
      <c r="QHR82" s="123" t="str">
        <f t="shared" si="285"/>
        <v/>
      </c>
      <c r="QHS82" s="123" t="str">
        <f t="shared" si="285"/>
        <v/>
      </c>
      <c r="QHT82" s="123" t="str">
        <f t="shared" si="285"/>
        <v/>
      </c>
      <c r="QHU82" s="123" t="str">
        <f t="shared" si="285"/>
        <v/>
      </c>
      <c r="QHV82" s="123" t="str">
        <f t="shared" si="285"/>
        <v/>
      </c>
      <c r="QHW82" s="123" t="str">
        <f t="shared" si="285"/>
        <v/>
      </c>
      <c r="QHX82" s="123" t="str">
        <f t="shared" si="285"/>
        <v/>
      </c>
      <c r="QHY82" s="123" t="str">
        <f t="shared" si="285"/>
        <v/>
      </c>
      <c r="QHZ82" s="123" t="str">
        <f t="shared" si="285"/>
        <v/>
      </c>
      <c r="QIA82" s="123" t="str">
        <f t="shared" si="285"/>
        <v/>
      </c>
      <c r="QIB82" s="123" t="str">
        <f t="shared" si="285"/>
        <v/>
      </c>
      <c r="QIC82" s="123" t="str">
        <f t="shared" si="285"/>
        <v/>
      </c>
      <c r="QID82" s="123" t="str">
        <f t="shared" si="285"/>
        <v/>
      </c>
      <c r="QIE82" s="123" t="str">
        <f t="shared" si="285"/>
        <v/>
      </c>
      <c r="QIF82" s="123" t="str">
        <f t="shared" si="285"/>
        <v/>
      </c>
      <c r="QIG82" s="123" t="str">
        <f t="shared" si="285"/>
        <v/>
      </c>
      <c r="QIH82" s="123" t="str">
        <f t="shared" si="285"/>
        <v/>
      </c>
      <c r="QII82" s="123" t="str">
        <f t="shared" si="285"/>
        <v/>
      </c>
      <c r="QIJ82" s="123" t="str">
        <f t="shared" si="285"/>
        <v/>
      </c>
      <c r="QIK82" s="123" t="str">
        <f t="shared" si="285"/>
        <v/>
      </c>
      <c r="QIL82" s="123" t="str">
        <f t="shared" si="285"/>
        <v/>
      </c>
      <c r="QIM82" s="123" t="str">
        <f t="shared" si="285"/>
        <v/>
      </c>
      <c r="QIN82" s="123" t="str">
        <f t="shared" si="285"/>
        <v/>
      </c>
      <c r="QIO82" s="123" t="str">
        <f t="shared" si="285"/>
        <v/>
      </c>
      <c r="QIP82" s="123" t="str">
        <f t="shared" si="285"/>
        <v/>
      </c>
      <c r="QIQ82" s="123" t="str">
        <f t="shared" si="285"/>
        <v/>
      </c>
      <c r="QIR82" s="123" t="str">
        <f t="shared" si="285"/>
        <v/>
      </c>
      <c r="QIS82" s="123" t="str">
        <f t="shared" si="285"/>
        <v/>
      </c>
      <c r="QIT82" s="123" t="str">
        <f t="shared" si="285"/>
        <v/>
      </c>
      <c r="QIU82" s="123" t="str">
        <f t="shared" si="285"/>
        <v/>
      </c>
      <c r="QIV82" s="123" t="str">
        <f t="shared" si="285"/>
        <v/>
      </c>
      <c r="QIW82" s="123" t="str">
        <f t="shared" si="285"/>
        <v/>
      </c>
      <c r="QIX82" s="123" t="str">
        <f t="shared" si="285"/>
        <v/>
      </c>
      <c r="QIY82" s="123" t="str">
        <f t="shared" si="285"/>
        <v/>
      </c>
      <c r="QIZ82" s="123" t="str">
        <f t="shared" si="285"/>
        <v/>
      </c>
      <c r="QJA82" s="123" t="str">
        <f t="shared" si="285"/>
        <v/>
      </c>
      <c r="QJB82" s="123" t="str">
        <f t="shared" si="285"/>
        <v/>
      </c>
      <c r="QJC82" s="123" t="str">
        <f t="shared" si="285"/>
        <v/>
      </c>
      <c r="QJD82" s="123" t="str">
        <f t="shared" si="285"/>
        <v/>
      </c>
      <c r="QJE82" s="123" t="str">
        <f t="shared" si="285"/>
        <v/>
      </c>
      <c r="QJF82" s="123" t="str">
        <f t="shared" si="285"/>
        <v/>
      </c>
      <c r="QJG82" s="123" t="str">
        <f t="shared" si="285"/>
        <v/>
      </c>
      <c r="QJH82" s="123" t="str">
        <f t="shared" si="285"/>
        <v/>
      </c>
      <c r="QJI82" s="123" t="str">
        <f t="shared" si="285"/>
        <v/>
      </c>
      <c r="QJJ82" s="123" t="str">
        <f t="shared" si="285"/>
        <v/>
      </c>
      <c r="QJK82" s="123" t="str">
        <f t="shared" si="285"/>
        <v/>
      </c>
      <c r="QJL82" s="123" t="str">
        <f t="shared" si="285"/>
        <v/>
      </c>
      <c r="QJM82" s="123" t="str">
        <f t="shared" si="285"/>
        <v/>
      </c>
      <c r="QJN82" s="123" t="str">
        <f t="shared" si="285"/>
        <v/>
      </c>
      <c r="QJO82" s="123" t="str">
        <f t="shared" si="285"/>
        <v/>
      </c>
      <c r="QJP82" s="123" t="str">
        <f t="shared" si="285"/>
        <v/>
      </c>
      <c r="QJQ82" s="123" t="str">
        <f t="shared" si="285"/>
        <v/>
      </c>
      <c r="QJR82" s="123" t="str">
        <f t="shared" si="285"/>
        <v/>
      </c>
      <c r="QJS82" s="123" t="str">
        <f t="shared" si="285"/>
        <v/>
      </c>
      <c r="QJT82" s="123" t="str">
        <f t="shared" si="285"/>
        <v/>
      </c>
      <c r="QJU82" s="123" t="str">
        <f t="shared" si="285"/>
        <v/>
      </c>
      <c r="QJV82" s="123" t="str">
        <f t="shared" si="285"/>
        <v/>
      </c>
      <c r="QJW82" s="123" t="str">
        <f t="shared" si="285"/>
        <v/>
      </c>
      <c r="QJX82" s="123" t="str">
        <f t="shared" si="285"/>
        <v/>
      </c>
      <c r="QJY82" s="123" t="str">
        <f t="shared" si="285"/>
        <v/>
      </c>
      <c r="QJZ82" s="123" t="str">
        <f t="shared" si="285"/>
        <v/>
      </c>
      <c r="QKA82" s="123" t="str">
        <f t="shared" ref="QKA82:QML82" si="286">IF(ISNUMBER(outYear),QKA50+QKA56+QKA62+QKA79,"")</f>
        <v/>
      </c>
      <c r="QKB82" s="123" t="str">
        <f t="shared" si="286"/>
        <v/>
      </c>
      <c r="QKC82" s="123" t="str">
        <f t="shared" si="286"/>
        <v/>
      </c>
      <c r="QKD82" s="123" t="str">
        <f t="shared" si="286"/>
        <v/>
      </c>
      <c r="QKE82" s="123" t="str">
        <f t="shared" si="286"/>
        <v/>
      </c>
      <c r="QKF82" s="123" t="str">
        <f t="shared" si="286"/>
        <v/>
      </c>
      <c r="QKG82" s="123" t="str">
        <f t="shared" si="286"/>
        <v/>
      </c>
      <c r="QKH82" s="123" t="str">
        <f t="shared" si="286"/>
        <v/>
      </c>
      <c r="QKI82" s="123" t="str">
        <f t="shared" si="286"/>
        <v/>
      </c>
      <c r="QKJ82" s="123" t="str">
        <f t="shared" si="286"/>
        <v/>
      </c>
      <c r="QKK82" s="123" t="str">
        <f t="shared" si="286"/>
        <v/>
      </c>
      <c r="QKL82" s="123" t="str">
        <f t="shared" si="286"/>
        <v/>
      </c>
      <c r="QKM82" s="123" t="str">
        <f t="shared" si="286"/>
        <v/>
      </c>
      <c r="QKN82" s="123" t="str">
        <f t="shared" si="286"/>
        <v/>
      </c>
      <c r="QKO82" s="123" t="str">
        <f t="shared" si="286"/>
        <v/>
      </c>
      <c r="QKP82" s="123" t="str">
        <f t="shared" si="286"/>
        <v/>
      </c>
      <c r="QKQ82" s="123" t="str">
        <f t="shared" si="286"/>
        <v/>
      </c>
      <c r="QKR82" s="123" t="str">
        <f t="shared" si="286"/>
        <v/>
      </c>
      <c r="QKS82" s="123" t="str">
        <f t="shared" si="286"/>
        <v/>
      </c>
      <c r="QKT82" s="123" t="str">
        <f t="shared" si="286"/>
        <v/>
      </c>
      <c r="QKU82" s="123" t="str">
        <f t="shared" si="286"/>
        <v/>
      </c>
      <c r="QKV82" s="123" t="str">
        <f t="shared" si="286"/>
        <v/>
      </c>
      <c r="QKW82" s="123" t="str">
        <f t="shared" si="286"/>
        <v/>
      </c>
      <c r="QKX82" s="123" t="str">
        <f t="shared" si="286"/>
        <v/>
      </c>
      <c r="QKY82" s="123" t="str">
        <f t="shared" si="286"/>
        <v/>
      </c>
      <c r="QKZ82" s="123" t="str">
        <f t="shared" si="286"/>
        <v/>
      </c>
      <c r="QLA82" s="123" t="str">
        <f t="shared" si="286"/>
        <v/>
      </c>
      <c r="QLB82" s="123" t="str">
        <f t="shared" si="286"/>
        <v/>
      </c>
      <c r="QLC82" s="123" t="str">
        <f t="shared" si="286"/>
        <v/>
      </c>
      <c r="QLD82" s="123" t="str">
        <f t="shared" si="286"/>
        <v/>
      </c>
      <c r="QLE82" s="123" t="str">
        <f t="shared" si="286"/>
        <v/>
      </c>
      <c r="QLF82" s="123" t="str">
        <f t="shared" si="286"/>
        <v/>
      </c>
      <c r="QLG82" s="123" t="str">
        <f t="shared" si="286"/>
        <v/>
      </c>
      <c r="QLH82" s="123" t="str">
        <f t="shared" si="286"/>
        <v/>
      </c>
      <c r="QLI82" s="123" t="str">
        <f t="shared" si="286"/>
        <v/>
      </c>
      <c r="QLJ82" s="123" t="str">
        <f t="shared" si="286"/>
        <v/>
      </c>
      <c r="QLK82" s="123" t="str">
        <f t="shared" si="286"/>
        <v/>
      </c>
      <c r="QLL82" s="123" t="str">
        <f t="shared" si="286"/>
        <v/>
      </c>
      <c r="QLM82" s="123" t="str">
        <f t="shared" si="286"/>
        <v/>
      </c>
      <c r="QLN82" s="123" t="str">
        <f t="shared" si="286"/>
        <v/>
      </c>
      <c r="QLO82" s="123" t="str">
        <f t="shared" si="286"/>
        <v/>
      </c>
      <c r="QLP82" s="123" t="str">
        <f t="shared" si="286"/>
        <v/>
      </c>
      <c r="QLQ82" s="123" t="str">
        <f t="shared" si="286"/>
        <v/>
      </c>
      <c r="QLR82" s="123" t="str">
        <f t="shared" si="286"/>
        <v/>
      </c>
      <c r="QLS82" s="123" t="str">
        <f t="shared" si="286"/>
        <v/>
      </c>
      <c r="QLT82" s="123" t="str">
        <f t="shared" si="286"/>
        <v/>
      </c>
      <c r="QLU82" s="123" t="str">
        <f t="shared" si="286"/>
        <v/>
      </c>
      <c r="QLV82" s="123" t="str">
        <f t="shared" si="286"/>
        <v/>
      </c>
      <c r="QLW82" s="123" t="str">
        <f t="shared" si="286"/>
        <v/>
      </c>
      <c r="QLX82" s="123" t="str">
        <f t="shared" si="286"/>
        <v/>
      </c>
      <c r="QLY82" s="123" t="str">
        <f t="shared" si="286"/>
        <v/>
      </c>
      <c r="QLZ82" s="123" t="str">
        <f t="shared" si="286"/>
        <v/>
      </c>
      <c r="QMA82" s="123" t="str">
        <f t="shared" si="286"/>
        <v/>
      </c>
      <c r="QMB82" s="123" t="str">
        <f t="shared" si="286"/>
        <v/>
      </c>
      <c r="QMC82" s="123" t="str">
        <f t="shared" si="286"/>
        <v/>
      </c>
      <c r="QMD82" s="123" t="str">
        <f t="shared" si="286"/>
        <v/>
      </c>
      <c r="QME82" s="123" t="str">
        <f t="shared" si="286"/>
        <v/>
      </c>
      <c r="QMF82" s="123" t="str">
        <f t="shared" si="286"/>
        <v/>
      </c>
      <c r="QMG82" s="123" t="str">
        <f t="shared" si="286"/>
        <v/>
      </c>
      <c r="QMH82" s="123" t="str">
        <f t="shared" si="286"/>
        <v/>
      </c>
      <c r="QMI82" s="123" t="str">
        <f t="shared" si="286"/>
        <v/>
      </c>
      <c r="QMJ82" s="123" t="str">
        <f t="shared" si="286"/>
        <v/>
      </c>
      <c r="QMK82" s="123" t="str">
        <f t="shared" si="286"/>
        <v/>
      </c>
      <c r="QML82" s="123" t="str">
        <f t="shared" si="286"/>
        <v/>
      </c>
      <c r="QMM82" s="123" t="str">
        <f t="shared" ref="QMM82:QOX82" si="287">IF(ISNUMBER(outYear),QMM50+QMM56+QMM62+QMM79,"")</f>
        <v/>
      </c>
      <c r="QMN82" s="123" t="str">
        <f t="shared" si="287"/>
        <v/>
      </c>
      <c r="QMO82" s="123" t="str">
        <f t="shared" si="287"/>
        <v/>
      </c>
      <c r="QMP82" s="123" t="str">
        <f t="shared" si="287"/>
        <v/>
      </c>
      <c r="QMQ82" s="123" t="str">
        <f t="shared" si="287"/>
        <v/>
      </c>
      <c r="QMR82" s="123" t="str">
        <f t="shared" si="287"/>
        <v/>
      </c>
      <c r="QMS82" s="123" t="str">
        <f t="shared" si="287"/>
        <v/>
      </c>
      <c r="QMT82" s="123" t="str">
        <f t="shared" si="287"/>
        <v/>
      </c>
      <c r="QMU82" s="123" t="str">
        <f t="shared" si="287"/>
        <v/>
      </c>
      <c r="QMV82" s="123" t="str">
        <f t="shared" si="287"/>
        <v/>
      </c>
      <c r="QMW82" s="123" t="str">
        <f t="shared" si="287"/>
        <v/>
      </c>
      <c r="QMX82" s="123" t="str">
        <f t="shared" si="287"/>
        <v/>
      </c>
      <c r="QMY82" s="123" t="str">
        <f t="shared" si="287"/>
        <v/>
      </c>
      <c r="QMZ82" s="123" t="str">
        <f t="shared" si="287"/>
        <v/>
      </c>
      <c r="QNA82" s="123" t="str">
        <f t="shared" si="287"/>
        <v/>
      </c>
      <c r="QNB82" s="123" t="str">
        <f t="shared" si="287"/>
        <v/>
      </c>
      <c r="QNC82" s="123" t="str">
        <f t="shared" si="287"/>
        <v/>
      </c>
      <c r="QND82" s="123" t="str">
        <f t="shared" si="287"/>
        <v/>
      </c>
      <c r="QNE82" s="123" t="str">
        <f t="shared" si="287"/>
        <v/>
      </c>
      <c r="QNF82" s="123" t="str">
        <f t="shared" si="287"/>
        <v/>
      </c>
      <c r="QNG82" s="123" t="str">
        <f t="shared" si="287"/>
        <v/>
      </c>
      <c r="QNH82" s="123" t="str">
        <f t="shared" si="287"/>
        <v/>
      </c>
      <c r="QNI82" s="123" t="str">
        <f t="shared" si="287"/>
        <v/>
      </c>
      <c r="QNJ82" s="123" t="str">
        <f t="shared" si="287"/>
        <v/>
      </c>
      <c r="QNK82" s="123" t="str">
        <f t="shared" si="287"/>
        <v/>
      </c>
      <c r="QNL82" s="123" t="str">
        <f t="shared" si="287"/>
        <v/>
      </c>
      <c r="QNM82" s="123" t="str">
        <f t="shared" si="287"/>
        <v/>
      </c>
      <c r="QNN82" s="123" t="str">
        <f t="shared" si="287"/>
        <v/>
      </c>
      <c r="QNO82" s="123" t="str">
        <f t="shared" si="287"/>
        <v/>
      </c>
      <c r="QNP82" s="123" t="str">
        <f t="shared" si="287"/>
        <v/>
      </c>
      <c r="QNQ82" s="123" t="str">
        <f t="shared" si="287"/>
        <v/>
      </c>
      <c r="QNR82" s="123" t="str">
        <f t="shared" si="287"/>
        <v/>
      </c>
      <c r="QNS82" s="123" t="str">
        <f t="shared" si="287"/>
        <v/>
      </c>
      <c r="QNT82" s="123" t="str">
        <f t="shared" si="287"/>
        <v/>
      </c>
      <c r="QNU82" s="123" t="str">
        <f t="shared" si="287"/>
        <v/>
      </c>
      <c r="QNV82" s="123" t="str">
        <f t="shared" si="287"/>
        <v/>
      </c>
      <c r="QNW82" s="123" t="str">
        <f t="shared" si="287"/>
        <v/>
      </c>
      <c r="QNX82" s="123" t="str">
        <f t="shared" si="287"/>
        <v/>
      </c>
      <c r="QNY82" s="123" t="str">
        <f t="shared" si="287"/>
        <v/>
      </c>
      <c r="QNZ82" s="123" t="str">
        <f t="shared" si="287"/>
        <v/>
      </c>
      <c r="QOA82" s="123" t="str">
        <f t="shared" si="287"/>
        <v/>
      </c>
      <c r="QOB82" s="123" t="str">
        <f t="shared" si="287"/>
        <v/>
      </c>
      <c r="QOC82" s="123" t="str">
        <f t="shared" si="287"/>
        <v/>
      </c>
      <c r="QOD82" s="123" t="str">
        <f t="shared" si="287"/>
        <v/>
      </c>
      <c r="QOE82" s="123" t="str">
        <f t="shared" si="287"/>
        <v/>
      </c>
      <c r="QOF82" s="123" t="str">
        <f t="shared" si="287"/>
        <v/>
      </c>
      <c r="QOG82" s="123" t="str">
        <f t="shared" si="287"/>
        <v/>
      </c>
      <c r="QOH82" s="123" t="str">
        <f t="shared" si="287"/>
        <v/>
      </c>
      <c r="QOI82" s="123" t="str">
        <f t="shared" si="287"/>
        <v/>
      </c>
      <c r="QOJ82" s="123" t="str">
        <f t="shared" si="287"/>
        <v/>
      </c>
      <c r="QOK82" s="123" t="str">
        <f t="shared" si="287"/>
        <v/>
      </c>
      <c r="QOL82" s="123" t="str">
        <f t="shared" si="287"/>
        <v/>
      </c>
      <c r="QOM82" s="123" t="str">
        <f t="shared" si="287"/>
        <v/>
      </c>
      <c r="QON82" s="123" t="str">
        <f t="shared" si="287"/>
        <v/>
      </c>
      <c r="QOO82" s="123" t="str">
        <f t="shared" si="287"/>
        <v/>
      </c>
      <c r="QOP82" s="123" t="str">
        <f t="shared" si="287"/>
        <v/>
      </c>
      <c r="QOQ82" s="123" t="str">
        <f t="shared" si="287"/>
        <v/>
      </c>
      <c r="QOR82" s="123" t="str">
        <f t="shared" si="287"/>
        <v/>
      </c>
      <c r="QOS82" s="123" t="str">
        <f t="shared" si="287"/>
        <v/>
      </c>
      <c r="QOT82" s="123" t="str">
        <f t="shared" si="287"/>
        <v/>
      </c>
      <c r="QOU82" s="123" t="str">
        <f t="shared" si="287"/>
        <v/>
      </c>
      <c r="QOV82" s="123" t="str">
        <f t="shared" si="287"/>
        <v/>
      </c>
      <c r="QOW82" s="123" t="str">
        <f t="shared" si="287"/>
        <v/>
      </c>
      <c r="QOX82" s="123" t="str">
        <f t="shared" si="287"/>
        <v/>
      </c>
      <c r="QOY82" s="123" t="str">
        <f t="shared" ref="QOY82:QRJ82" si="288">IF(ISNUMBER(outYear),QOY50+QOY56+QOY62+QOY79,"")</f>
        <v/>
      </c>
      <c r="QOZ82" s="123" t="str">
        <f t="shared" si="288"/>
        <v/>
      </c>
      <c r="QPA82" s="123" t="str">
        <f t="shared" si="288"/>
        <v/>
      </c>
      <c r="QPB82" s="123" t="str">
        <f t="shared" si="288"/>
        <v/>
      </c>
      <c r="QPC82" s="123" t="str">
        <f t="shared" si="288"/>
        <v/>
      </c>
      <c r="QPD82" s="123" t="str">
        <f t="shared" si="288"/>
        <v/>
      </c>
      <c r="QPE82" s="123" t="str">
        <f t="shared" si="288"/>
        <v/>
      </c>
      <c r="QPF82" s="123" t="str">
        <f t="shared" si="288"/>
        <v/>
      </c>
      <c r="QPG82" s="123" t="str">
        <f t="shared" si="288"/>
        <v/>
      </c>
      <c r="QPH82" s="123" t="str">
        <f t="shared" si="288"/>
        <v/>
      </c>
      <c r="QPI82" s="123" t="str">
        <f t="shared" si="288"/>
        <v/>
      </c>
      <c r="QPJ82" s="123" t="str">
        <f t="shared" si="288"/>
        <v/>
      </c>
      <c r="QPK82" s="123" t="str">
        <f t="shared" si="288"/>
        <v/>
      </c>
      <c r="QPL82" s="123" t="str">
        <f t="shared" si="288"/>
        <v/>
      </c>
      <c r="QPM82" s="123" t="str">
        <f t="shared" si="288"/>
        <v/>
      </c>
      <c r="QPN82" s="123" t="str">
        <f t="shared" si="288"/>
        <v/>
      </c>
      <c r="QPO82" s="123" t="str">
        <f t="shared" si="288"/>
        <v/>
      </c>
      <c r="QPP82" s="123" t="str">
        <f t="shared" si="288"/>
        <v/>
      </c>
      <c r="QPQ82" s="123" t="str">
        <f t="shared" si="288"/>
        <v/>
      </c>
      <c r="QPR82" s="123" t="str">
        <f t="shared" si="288"/>
        <v/>
      </c>
      <c r="QPS82" s="123" t="str">
        <f t="shared" si="288"/>
        <v/>
      </c>
      <c r="QPT82" s="123" t="str">
        <f t="shared" si="288"/>
        <v/>
      </c>
      <c r="QPU82" s="123" t="str">
        <f t="shared" si="288"/>
        <v/>
      </c>
      <c r="QPV82" s="123" t="str">
        <f t="shared" si="288"/>
        <v/>
      </c>
      <c r="QPW82" s="123" t="str">
        <f t="shared" si="288"/>
        <v/>
      </c>
      <c r="QPX82" s="123" t="str">
        <f t="shared" si="288"/>
        <v/>
      </c>
      <c r="QPY82" s="123" t="str">
        <f t="shared" si="288"/>
        <v/>
      </c>
      <c r="QPZ82" s="123" t="str">
        <f t="shared" si="288"/>
        <v/>
      </c>
      <c r="QQA82" s="123" t="str">
        <f t="shared" si="288"/>
        <v/>
      </c>
      <c r="QQB82" s="123" t="str">
        <f t="shared" si="288"/>
        <v/>
      </c>
      <c r="QQC82" s="123" t="str">
        <f t="shared" si="288"/>
        <v/>
      </c>
      <c r="QQD82" s="123" t="str">
        <f t="shared" si="288"/>
        <v/>
      </c>
      <c r="QQE82" s="123" t="str">
        <f t="shared" si="288"/>
        <v/>
      </c>
      <c r="QQF82" s="123" t="str">
        <f t="shared" si="288"/>
        <v/>
      </c>
      <c r="QQG82" s="123" t="str">
        <f t="shared" si="288"/>
        <v/>
      </c>
      <c r="QQH82" s="123" t="str">
        <f t="shared" si="288"/>
        <v/>
      </c>
      <c r="QQI82" s="123" t="str">
        <f t="shared" si="288"/>
        <v/>
      </c>
      <c r="QQJ82" s="123" t="str">
        <f t="shared" si="288"/>
        <v/>
      </c>
      <c r="QQK82" s="123" t="str">
        <f t="shared" si="288"/>
        <v/>
      </c>
      <c r="QQL82" s="123" t="str">
        <f t="shared" si="288"/>
        <v/>
      </c>
      <c r="QQM82" s="123" t="str">
        <f t="shared" si="288"/>
        <v/>
      </c>
      <c r="QQN82" s="123" t="str">
        <f t="shared" si="288"/>
        <v/>
      </c>
      <c r="QQO82" s="123" t="str">
        <f t="shared" si="288"/>
        <v/>
      </c>
      <c r="QQP82" s="123" t="str">
        <f t="shared" si="288"/>
        <v/>
      </c>
      <c r="QQQ82" s="123" t="str">
        <f t="shared" si="288"/>
        <v/>
      </c>
      <c r="QQR82" s="123" t="str">
        <f t="shared" si="288"/>
        <v/>
      </c>
      <c r="QQS82" s="123" t="str">
        <f t="shared" si="288"/>
        <v/>
      </c>
      <c r="QQT82" s="123" t="str">
        <f t="shared" si="288"/>
        <v/>
      </c>
      <c r="QQU82" s="123" t="str">
        <f t="shared" si="288"/>
        <v/>
      </c>
      <c r="QQV82" s="123" t="str">
        <f t="shared" si="288"/>
        <v/>
      </c>
      <c r="QQW82" s="123" t="str">
        <f t="shared" si="288"/>
        <v/>
      </c>
      <c r="QQX82" s="123" t="str">
        <f t="shared" si="288"/>
        <v/>
      </c>
      <c r="QQY82" s="123" t="str">
        <f t="shared" si="288"/>
        <v/>
      </c>
      <c r="QQZ82" s="123" t="str">
        <f t="shared" si="288"/>
        <v/>
      </c>
      <c r="QRA82" s="123" t="str">
        <f t="shared" si="288"/>
        <v/>
      </c>
      <c r="QRB82" s="123" t="str">
        <f t="shared" si="288"/>
        <v/>
      </c>
      <c r="QRC82" s="123" t="str">
        <f t="shared" si="288"/>
        <v/>
      </c>
      <c r="QRD82" s="123" t="str">
        <f t="shared" si="288"/>
        <v/>
      </c>
      <c r="QRE82" s="123" t="str">
        <f t="shared" si="288"/>
        <v/>
      </c>
      <c r="QRF82" s="123" t="str">
        <f t="shared" si="288"/>
        <v/>
      </c>
      <c r="QRG82" s="123" t="str">
        <f t="shared" si="288"/>
        <v/>
      </c>
      <c r="QRH82" s="123" t="str">
        <f t="shared" si="288"/>
        <v/>
      </c>
      <c r="QRI82" s="123" t="str">
        <f t="shared" si="288"/>
        <v/>
      </c>
      <c r="QRJ82" s="123" t="str">
        <f t="shared" si="288"/>
        <v/>
      </c>
      <c r="QRK82" s="123" t="str">
        <f t="shared" ref="QRK82:QTV82" si="289">IF(ISNUMBER(outYear),QRK50+QRK56+QRK62+QRK79,"")</f>
        <v/>
      </c>
      <c r="QRL82" s="123" t="str">
        <f t="shared" si="289"/>
        <v/>
      </c>
      <c r="QRM82" s="123" t="str">
        <f t="shared" si="289"/>
        <v/>
      </c>
      <c r="QRN82" s="123" t="str">
        <f t="shared" si="289"/>
        <v/>
      </c>
      <c r="QRO82" s="123" t="str">
        <f t="shared" si="289"/>
        <v/>
      </c>
      <c r="QRP82" s="123" t="str">
        <f t="shared" si="289"/>
        <v/>
      </c>
      <c r="QRQ82" s="123" t="str">
        <f t="shared" si="289"/>
        <v/>
      </c>
      <c r="QRR82" s="123" t="str">
        <f t="shared" si="289"/>
        <v/>
      </c>
      <c r="QRS82" s="123" t="str">
        <f t="shared" si="289"/>
        <v/>
      </c>
      <c r="QRT82" s="123" t="str">
        <f t="shared" si="289"/>
        <v/>
      </c>
      <c r="QRU82" s="123" t="str">
        <f t="shared" si="289"/>
        <v/>
      </c>
      <c r="QRV82" s="123" t="str">
        <f t="shared" si="289"/>
        <v/>
      </c>
      <c r="QRW82" s="123" t="str">
        <f t="shared" si="289"/>
        <v/>
      </c>
      <c r="QRX82" s="123" t="str">
        <f t="shared" si="289"/>
        <v/>
      </c>
      <c r="QRY82" s="123" t="str">
        <f t="shared" si="289"/>
        <v/>
      </c>
      <c r="QRZ82" s="123" t="str">
        <f t="shared" si="289"/>
        <v/>
      </c>
      <c r="QSA82" s="123" t="str">
        <f t="shared" si="289"/>
        <v/>
      </c>
      <c r="QSB82" s="123" t="str">
        <f t="shared" si="289"/>
        <v/>
      </c>
      <c r="QSC82" s="123" t="str">
        <f t="shared" si="289"/>
        <v/>
      </c>
      <c r="QSD82" s="123" t="str">
        <f t="shared" si="289"/>
        <v/>
      </c>
      <c r="QSE82" s="123" t="str">
        <f t="shared" si="289"/>
        <v/>
      </c>
      <c r="QSF82" s="123" t="str">
        <f t="shared" si="289"/>
        <v/>
      </c>
      <c r="QSG82" s="123" t="str">
        <f t="shared" si="289"/>
        <v/>
      </c>
      <c r="QSH82" s="123" t="str">
        <f t="shared" si="289"/>
        <v/>
      </c>
      <c r="QSI82" s="123" t="str">
        <f t="shared" si="289"/>
        <v/>
      </c>
      <c r="QSJ82" s="123" t="str">
        <f t="shared" si="289"/>
        <v/>
      </c>
      <c r="QSK82" s="123" t="str">
        <f t="shared" si="289"/>
        <v/>
      </c>
      <c r="QSL82" s="123" t="str">
        <f t="shared" si="289"/>
        <v/>
      </c>
      <c r="QSM82" s="123" t="str">
        <f t="shared" si="289"/>
        <v/>
      </c>
      <c r="QSN82" s="123" t="str">
        <f t="shared" si="289"/>
        <v/>
      </c>
      <c r="QSO82" s="123" t="str">
        <f t="shared" si="289"/>
        <v/>
      </c>
      <c r="QSP82" s="123" t="str">
        <f t="shared" si="289"/>
        <v/>
      </c>
      <c r="QSQ82" s="123" t="str">
        <f t="shared" si="289"/>
        <v/>
      </c>
      <c r="QSR82" s="123" t="str">
        <f t="shared" si="289"/>
        <v/>
      </c>
      <c r="QSS82" s="123" t="str">
        <f t="shared" si="289"/>
        <v/>
      </c>
      <c r="QST82" s="123" t="str">
        <f t="shared" si="289"/>
        <v/>
      </c>
      <c r="QSU82" s="123" t="str">
        <f t="shared" si="289"/>
        <v/>
      </c>
      <c r="QSV82" s="123" t="str">
        <f t="shared" si="289"/>
        <v/>
      </c>
      <c r="QSW82" s="123" t="str">
        <f t="shared" si="289"/>
        <v/>
      </c>
      <c r="QSX82" s="123" t="str">
        <f t="shared" si="289"/>
        <v/>
      </c>
      <c r="QSY82" s="123" t="str">
        <f t="shared" si="289"/>
        <v/>
      </c>
      <c r="QSZ82" s="123" t="str">
        <f t="shared" si="289"/>
        <v/>
      </c>
      <c r="QTA82" s="123" t="str">
        <f t="shared" si="289"/>
        <v/>
      </c>
      <c r="QTB82" s="123" t="str">
        <f t="shared" si="289"/>
        <v/>
      </c>
      <c r="QTC82" s="123" t="str">
        <f t="shared" si="289"/>
        <v/>
      </c>
      <c r="QTD82" s="123" t="str">
        <f t="shared" si="289"/>
        <v/>
      </c>
      <c r="QTE82" s="123" t="str">
        <f t="shared" si="289"/>
        <v/>
      </c>
      <c r="QTF82" s="123" t="str">
        <f t="shared" si="289"/>
        <v/>
      </c>
      <c r="QTG82" s="123" t="str">
        <f t="shared" si="289"/>
        <v/>
      </c>
      <c r="QTH82" s="123" t="str">
        <f t="shared" si="289"/>
        <v/>
      </c>
      <c r="QTI82" s="123" t="str">
        <f t="shared" si="289"/>
        <v/>
      </c>
      <c r="QTJ82" s="123" t="str">
        <f t="shared" si="289"/>
        <v/>
      </c>
      <c r="QTK82" s="123" t="str">
        <f t="shared" si="289"/>
        <v/>
      </c>
      <c r="QTL82" s="123" t="str">
        <f t="shared" si="289"/>
        <v/>
      </c>
      <c r="QTM82" s="123" t="str">
        <f t="shared" si="289"/>
        <v/>
      </c>
      <c r="QTN82" s="123" t="str">
        <f t="shared" si="289"/>
        <v/>
      </c>
      <c r="QTO82" s="123" t="str">
        <f t="shared" si="289"/>
        <v/>
      </c>
      <c r="QTP82" s="123" t="str">
        <f t="shared" si="289"/>
        <v/>
      </c>
      <c r="QTQ82" s="123" t="str">
        <f t="shared" si="289"/>
        <v/>
      </c>
      <c r="QTR82" s="123" t="str">
        <f t="shared" si="289"/>
        <v/>
      </c>
      <c r="QTS82" s="123" t="str">
        <f t="shared" si="289"/>
        <v/>
      </c>
      <c r="QTT82" s="123" t="str">
        <f t="shared" si="289"/>
        <v/>
      </c>
      <c r="QTU82" s="123" t="str">
        <f t="shared" si="289"/>
        <v/>
      </c>
      <c r="QTV82" s="123" t="str">
        <f t="shared" si="289"/>
        <v/>
      </c>
      <c r="QTW82" s="123" t="str">
        <f t="shared" ref="QTW82:QWH82" si="290">IF(ISNUMBER(outYear),QTW50+QTW56+QTW62+QTW79,"")</f>
        <v/>
      </c>
      <c r="QTX82" s="123" t="str">
        <f t="shared" si="290"/>
        <v/>
      </c>
      <c r="QTY82" s="123" t="str">
        <f t="shared" si="290"/>
        <v/>
      </c>
      <c r="QTZ82" s="123" t="str">
        <f t="shared" si="290"/>
        <v/>
      </c>
      <c r="QUA82" s="123" t="str">
        <f t="shared" si="290"/>
        <v/>
      </c>
      <c r="QUB82" s="123" t="str">
        <f t="shared" si="290"/>
        <v/>
      </c>
      <c r="QUC82" s="123" t="str">
        <f t="shared" si="290"/>
        <v/>
      </c>
      <c r="QUD82" s="123" t="str">
        <f t="shared" si="290"/>
        <v/>
      </c>
      <c r="QUE82" s="123" t="str">
        <f t="shared" si="290"/>
        <v/>
      </c>
      <c r="QUF82" s="123" t="str">
        <f t="shared" si="290"/>
        <v/>
      </c>
      <c r="QUG82" s="123" t="str">
        <f t="shared" si="290"/>
        <v/>
      </c>
      <c r="QUH82" s="123" t="str">
        <f t="shared" si="290"/>
        <v/>
      </c>
      <c r="QUI82" s="123" t="str">
        <f t="shared" si="290"/>
        <v/>
      </c>
      <c r="QUJ82" s="123" t="str">
        <f t="shared" si="290"/>
        <v/>
      </c>
      <c r="QUK82" s="123" t="str">
        <f t="shared" si="290"/>
        <v/>
      </c>
      <c r="QUL82" s="123" t="str">
        <f t="shared" si="290"/>
        <v/>
      </c>
      <c r="QUM82" s="123" t="str">
        <f t="shared" si="290"/>
        <v/>
      </c>
      <c r="QUN82" s="123" t="str">
        <f t="shared" si="290"/>
        <v/>
      </c>
      <c r="QUO82" s="123" t="str">
        <f t="shared" si="290"/>
        <v/>
      </c>
      <c r="QUP82" s="123" t="str">
        <f t="shared" si="290"/>
        <v/>
      </c>
      <c r="QUQ82" s="123" t="str">
        <f t="shared" si="290"/>
        <v/>
      </c>
      <c r="QUR82" s="123" t="str">
        <f t="shared" si="290"/>
        <v/>
      </c>
      <c r="QUS82" s="123" t="str">
        <f t="shared" si="290"/>
        <v/>
      </c>
      <c r="QUT82" s="123" t="str">
        <f t="shared" si="290"/>
        <v/>
      </c>
      <c r="QUU82" s="123" t="str">
        <f t="shared" si="290"/>
        <v/>
      </c>
      <c r="QUV82" s="123" t="str">
        <f t="shared" si="290"/>
        <v/>
      </c>
      <c r="QUW82" s="123" t="str">
        <f t="shared" si="290"/>
        <v/>
      </c>
      <c r="QUX82" s="123" t="str">
        <f t="shared" si="290"/>
        <v/>
      </c>
      <c r="QUY82" s="123" t="str">
        <f t="shared" si="290"/>
        <v/>
      </c>
      <c r="QUZ82" s="123" t="str">
        <f t="shared" si="290"/>
        <v/>
      </c>
      <c r="QVA82" s="123" t="str">
        <f t="shared" si="290"/>
        <v/>
      </c>
      <c r="QVB82" s="123" t="str">
        <f t="shared" si="290"/>
        <v/>
      </c>
      <c r="QVC82" s="123" t="str">
        <f t="shared" si="290"/>
        <v/>
      </c>
      <c r="QVD82" s="123" t="str">
        <f t="shared" si="290"/>
        <v/>
      </c>
      <c r="QVE82" s="123" t="str">
        <f t="shared" si="290"/>
        <v/>
      </c>
      <c r="QVF82" s="123" t="str">
        <f t="shared" si="290"/>
        <v/>
      </c>
      <c r="QVG82" s="123" t="str">
        <f t="shared" si="290"/>
        <v/>
      </c>
      <c r="QVH82" s="123" t="str">
        <f t="shared" si="290"/>
        <v/>
      </c>
      <c r="QVI82" s="123" t="str">
        <f t="shared" si="290"/>
        <v/>
      </c>
      <c r="QVJ82" s="123" t="str">
        <f t="shared" si="290"/>
        <v/>
      </c>
      <c r="QVK82" s="123" t="str">
        <f t="shared" si="290"/>
        <v/>
      </c>
      <c r="QVL82" s="123" t="str">
        <f t="shared" si="290"/>
        <v/>
      </c>
      <c r="QVM82" s="123" t="str">
        <f t="shared" si="290"/>
        <v/>
      </c>
      <c r="QVN82" s="123" t="str">
        <f t="shared" si="290"/>
        <v/>
      </c>
      <c r="QVO82" s="123" t="str">
        <f t="shared" si="290"/>
        <v/>
      </c>
      <c r="QVP82" s="123" t="str">
        <f t="shared" si="290"/>
        <v/>
      </c>
      <c r="QVQ82" s="123" t="str">
        <f t="shared" si="290"/>
        <v/>
      </c>
      <c r="QVR82" s="123" t="str">
        <f t="shared" si="290"/>
        <v/>
      </c>
      <c r="QVS82" s="123" t="str">
        <f t="shared" si="290"/>
        <v/>
      </c>
      <c r="QVT82" s="123" t="str">
        <f t="shared" si="290"/>
        <v/>
      </c>
      <c r="QVU82" s="123" t="str">
        <f t="shared" si="290"/>
        <v/>
      </c>
      <c r="QVV82" s="123" t="str">
        <f t="shared" si="290"/>
        <v/>
      </c>
      <c r="QVW82" s="123" t="str">
        <f t="shared" si="290"/>
        <v/>
      </c>
      <c r="QVX82" s="123" t="str">
        <f t="shared" si="290"/>
        <v/>
      </c>
      <c r="QVY82" s="123" t="str">
        <f t="shared" si="290"/>
        <v/>
      </c>
      <c r="QVZ82" s="123" t="str">
        <f t="shared" si="290"/>
        <v/>
      </c>
      <c r="QWA82" s="123" t="str">
        <f t="shared" si="290"/>
        <v/>
      </c>
      <c r="QWB82" s="123" t="str">
        <f t="shared" si="290"/>
        <v/>
      </c>
      <c r="QWC82" s="123" t="str">
        <f t="shared" si="290"/>
        <v/>
      </c>
      <c r="QWD82" s="123" t="str">
        <f t="shared" si="290"/>
        <v/>
      </c>
      <c r="QWE82" s="123" t="str">
        <f t="shared" si="290"/>
        <v/>
      </c>
      <c r="QWF82" s="123" t="str">
        <f t="shared" si="290"/>
        <v/>
      </c>
      <c r="QWG82" s="123" t="str">
        <f t="shared" si="290"/>
        <v/>
      </c>
      <c r="QWH82" s="123" t="str">
        <f t="shared" si="290"/>
        <v/>
      </c>
      <c r="QWI82" s="123" t="str">
        <f t="shared" ref="QWI82:QYT82" si="291">IF(ISNUMBER(outYear),QWI50+QWI56+QWI62+QWI79,"")</f>
        <v/>
      </c>
      <c r="QWJ82" s="123" t="str">
        <f t="shared" si="291"/>
        <v/>
      </c>
      <c r="QWK82" s="123" t="str">
        <f t="shared" si="291"/>
        <v/>
      </c>
      <c r="QWL82" s="123" t="str">
        <f t="shared" si="291"/>
        <v/>
      </c>
      <c r="QWM82" s="123" t="str">
        <f t="shared" si="291"/>
        <v/>
      </c>
      <c r="QWN82" s="123" t="str">
        <f t="shared" si="291"/>
        <v/>
      </c>
      <c r="QWO82" s="123" t="str">
        <f t="shared" si="291"/>
        <v/>
      </c>
      <c r="QWP82" s="123" t="str">
        <f t="shared" si="291"/>
        <v/>
      </c>
      <c r="QWQ82" s="123" t="str">
        <f t="shared" si="291"/>
        <v/>
      </c>
      <c r="QWR82" s="123" t="str">
        <f t="shared" si="291"/>
        <v/>
      </c>
      <c r="QWS82" s="123" t="str">
        <f t="shared" si="291"/>
        <v/>
      </c>
      <c r="QWT82" s="123" t="str">
        <f t="shared" si="291"/>
        <v/>
      </c>
      <c r="QWU82" s="123" t="str">
        <f t="shared" si="291"/>
        <v/>
      </c>
      <c r="QWV82" s="123" t="str">
        <f t="shared" si="291"/>
        <v/>
      </c>
      <c r="QWW82" s="123" t="str">
        <f t="shared" si="291"/>
        <v/>
      </c>
      <c r="QWX82" s="123" t="str">
        <f t="shared" si="291"/>
        <v/>
      </c>
      <c r="QWY82" s="123" t="str">
        <f t="shared" si="291"/>
        <v/>
      </c>
      <c r="QWZ82" s="123" t="str">
        <f t="shared" si="291"/>
        <v/>
      </c>
      <c r="QXA82" s="123" t="str">
        <f t="shared" si="291"/>
        <v/>
      </c>
      <c r="QXB82" s="123" t="str">
        <f t="shared" si="291"/>
        <v/>
      </c>
      <c r="QXC82" s="123" t="str">
        <f t="shared" si="291"/>
        <v/>
      </c>
      <c r="QXD82" s="123" t="str">
        <f t="shared" si="291"/>
        <v/>
      </c>
      <c r="QXE82" s="123" t="str">
        <f t="shared" si="291"/>
        <v/>
      </c>
      <c r="QXF82" s="123" t="str">
        <f t="shared" si="291"/>
        <v/>
      </c>
      <c r="QXG82" s="123" t="str">
        <f t="shared" si="291"/>
        <v/>
      </c>
      <c r="QXH82" s="123" t="str">
        <f t="shared" si="291"/>
        <v/>
      </c>
      <c r="QXI82" s="123" t="str">
        <f t="shared" si="291"/>
        <v/>
      </c>
      <c r="QXJ82" s="123" t="str">
        <f t="shared" si="291"/>
        <v/>
      </c>
      <c r="QXK82" s="123" t="str">
        <f t="shared" si="291"/>
        <v/>
      </c>
      <c r="QXL82" s="123" t="str">
        <f t="shared" si="291"/>
        <v/>
      </c>
      <c r="QXM82" s="123" t="str">
        <f t="shared" si="291"/>
        <v/>
      </c>
      <c r="QXN82" s="123" t="str">
        <f t="shared" si="291"/>
        <v/>
      </c>
      <c r="QXO82" s="123" t="str">
        <f t="shared" si="291"/>
        <v/>
      </c>
      <c r="QXP82" s="123" t="str">
        <f t="shared" si="291"/>
        <v/>
      </c>
      <c r="QXQ82" s="123" t="str">
        <f t="shared" si="291"/>
        <v/>
      </c>
      <c r="QXR82" s="123" t="str">
        <f t="shared" si="291"/>
        <v/>
      </c>
      <c r="QXS82" s="123" t="str">
        <f t="shared" si="291"/>
        <v/>
      </c>
      <c r="QXT82" s="123" t="str">
        <f t="shared" si="291"/>
        <v/>
      </c>
      <c r="QXU82" s="123" t="str">
        <f t="shared" si="291"/>
        <v/>
      </c>
      <c r="QXV82" s="123" t="str">
        <f t="shared" si="291"/>
        <v/>
      </c>
      <c r="QXW82" s="123" t="str">
        <f t="shared" si="291"/>
        <v/>
      </c>
      <c r="QXX82" s="123" t="str">
        <f t="shared" si="291"/>
        <v/>
      </c>
      <c r="QXY82" s="123" t="str">
        <f t="shared" si="291"/>
        <v/>
      </c>
      <c r="QXZ82" s="123" t="str">
        <f t="shared" si="291"/>
        <v/>
      </c>
      <c r="QYA82" s="123" t="str">
        <f t="shared" si="291"/>
        <v/>
      </c>
      <c r="QYB82" s="123" t="str">
        <f t="shared" si="291"/>
        <v/>
      </c>
      <c r="QYC82" s="123" t="str">
        <f t="shared" si="291"/>
        <v/>
      </c>
      <c r="QYD82" s="123" t="str">
        <f t="shared" si="291"/>
        <v/>
      </c>
      <c r="QYE82" s="123" t="str">
        <f t="shared" si="291"/>
        <v/>
      </c>
      <c r="QYF82" s="123" t="str">
        <f t="shared" si="291"/>
        <v/>
      </c>
      <c r="QYG82" s="123" t="str">
        <f t="shared" si="291"/>
        <v/>
      </c>
      <c r="QYH82" s="123" t="str">
        <f t="shared" si="291"/>
        <v/>
      </c>
      <c r="QYI82" s="123" t="str">
        <f t="shared" si="291"/>
        <v/>
      </c>
      <c r="QYJ82" s="123" t="str">
        <f t="shared" si="291"/>
        <v/>
      </c>
      <c r="QYK82" s="123" t="str">
        <f t="shared" si="291"/>
        <v/>
      </c>
      <c r="QYL82" s="123" t="str">
        <f t="shared" si="291"/>
        <v/>
      </c>
      <c r="QYM82" s="123" t="str">
        <f t="shared" si="291"/>
        <v/>
      </c>
      <c r="QYN82" s="123" t="str">
        <f t="shared" si="291"/>
        <v/>
      </c>
      <c r="QYO82" s="123" t="str">
        <f t="shared" si="291"/>
        <v/>
      </c>
      <c r="QYP82" s="123" t="str">
        <f t="shared" si="291"/>
        <v/>
      </c>
      <c r="QYQ82" s="123" t="str">
        <f t="shared" si="291"/>
        <v/>
      </c>
      <c r="QYR82" s="123" t="str">
        <f t="shared" si="291"/>
        <v/>
      </c>
      <c r="QYS82" s="123" t="str">
        <f t="shared" si="291"/>
        <v/>
      </c>
      <c r="QYT82" s="123" t="str">
        <f t="shared" si="291"/>
        <v/>
      </c>
      <c r="QYU82" s="123" t="str">
        <f t="shared" ref="QYU82:RBF82" si="292">IF(ISNUMBER(outYear),QYU50+QYU56+QYU62+QYU79,"")</f>
        <v/>
      </c>
      <c r="QYV82" s="123" t="str">
        <f t="shared" si="292"/>
        <v/>
      </c>
      <c r="QYW82" s="123" t="str">
        <f t="shared" si="292"/>
        <v/>
      </c>
      <c r="QYX82" s="123" t="str">
        <f t="shared" si="292"/>
        <v/>
      </c>
      <c r="QYY82" s="123" t="str">
        <f t="shared" si="292"/>
        <v/>
      </c>
      <c r="QYZ82" s="123" t="str">
        <f t="shared" si="292"/>
        <v/>
      </c>
      <c r="QZA82" s="123" t="str">
        <f t="shared" si="292"/>
        <v/>
      </c>
      <c r="QZB82" s="123" t="str">
        <f t="shared" si="292"/>
        <v/>
      </c>
      <c r="QZC82" s="123" t="str">
        <f t="shared" si="292"/>
        <v/>
      </c>
      <c r="QZD82" s="123" t="str">
        <f t="shared" si="292"/>
        <v/>
      </c>
      <c r="QZE82" s="123" t="str">
        <f t="shared" si="292"/>
        <v/>
      </c>
      <c r="QZF82" s="123" t="str">
        <f t="shared" si="292"/>
        <v/>
      </c>
      <c r="QZG82" s="123" t="str">
        <f t="shared" si="292"/>
        <v/>
      </c>
      <c r="QZH82" s="123" t="str">
        <f t="shared" si="292"/>
        <v/>
      </c>
      <c r="QZI82" s="123" t="str">
        <f t="shared" si="292"/>
        <v/>
      </c>
      <c r="QZJ82" s="123" t="str">
        <f t="shared" si="292"/>
        <v/>
      </c>
      <c r="QZK82" s="123" t="str">
        <f t="shared" si="292"/>
        <v/>
      </c>
      <c r="QZL82" s="123" t="str">
        <f t="shared" si="292"/>
        <v/>
      </c>
      <c r="QZM82" s="123" t="str">
        <f t="shared" si="292"/>
        <v/>
      </c>
      <c r="QZN82" s="123" t="str">
        <f t="shared" si="292"/>
        <v/>
      </c>
      <c r="QZO82" s="123" t="str">
        <f t="shared" si="292"/>
        <v/>
      </c>
      <c r="QZP82" s="123" t="str">
        <f t="shared" si="292"/>
        <v/>
      </c>
      <c r="QZQ82" s="123" t="str">
        <f t="shared" si="292"/>
        <v/>
      </c>
      <c r="QZR82" s="123" t="str">
        <f t="shared" si="292"/>
        <v/>
      </c>
      <c r="QZS82" s="123" t="str">
        <f t="shared" si="292"/>
        <v/>
      </c>
      <c r="QZT82" s="123" t="str">
        <f t="shared" si="292"/>
        <v/>
      </c>
      <c r="QZU82" s="123" t="str">
        <f t="shared" si="292"/>
        <v/>
      </c>
      <c r="QZV82" s="123" t="str">
        <f t="shared" si="292"/>
        <v/>
      </c>
      <c r="QZW82" s="123" t="str">
        <f t="shared" si="292"/>
        <v/>
      </c>
      <c r="QZX82" s="123" t="str">
        <f t="shared" si="292"/>
        <v/>
      </c>
      <c r="QZY82" s="123" t="str">
        <f t="shared" si="292"/>
        <v/>
      </c>
      <c r="QZZ82" s="123" t="str">
        <f t="shared" si="292"/>
        <v/>
      </c>
      <c r="RAA82" s="123" t="str">
        <f t="shared" si="292"/>
        <v/>
      </c>
      <c r="RAB82" s="123" t="str">
        <f t="shared" si="292"/>
        <v/>
      </c>
      <c r="RAC82" s="123" t="str">
        <f t="shared" si="292"/>
        <v/>
      </c>
      <c r="RAD82" s="123" t="str">
        <f t="shared" si="292"/>
        <v/>
      </c>
      <c r="RAE82" s="123" t="str">
        <f t="shared" si="292"/>
        <v/>
      </c>
      <c r="RAF82" s="123" t="str">
        <f t="shared" si="292"/>
        <v/>
      </c>
      <c r="RAG82" s="123" t="str">
        <f t="shared" si="292"/>
        <v/>
      </c>
      <c r="RAH82" s="123" t="str">
        <f t="shared" si="292"/>
        <v/>
      </c>
      <c r="RAI82" s="123" t="str">
        <f t="shared" si="292"/>
        <v/>
      </c>
      <c r="RAJ82" s="123" t="str">
        <f t="shared" si="292"/>
        <v/>
      </c>
      <c r="RAK82" s="123" t="str">
        <f t="shared" si="292"/>
        <v/>
      </c>
      <c r="RAL82" s="123" t="str">
        <f t="shared" si="292"/>
        <v/>
      </c>
      <c r="RAM82" s="123" t="str">
        <f t="shared" si="292"/>
        <v/>
      </c>
      <c r="RAN82" s="123" t="str">
        <f t="shared" si="292"/>
        <v/>
      </c>
      <c r="RAO82" s="123" t="str">
        <f t="shared" si="292"/>
        <v/>
      </c>
      <c r="RAP82" s="123" t="str">
        <f t="shared" si="292"/>
        <v/>
      </c>
      <c r="RAQ82" s="123" t="str">
        <f t="shared" si="292"/>
        <v/>
      </c>
      <c r="RAR82" s="123" t="str">
        <f t="shared" si="292"/>
        <v/>
      </c>
      <c r="RAS82" s="123" t="str">
        <f t="shared" si="292"/>
        <v/>
      </c>
      <c r="RAT82" s="123" t="str">
        <f t="shared" si="292"/>
        <v/>
      </c>
      <c r="RAU82" s="123" t="str">
        <f t="shared" si="292"/>
        <v/>
      </c>
      <c r="RAV82" s="123" t="str">
        <f t="shared" si="292"/>
        <v/>
      </c>
      <c r="RAW82" s="123" t="str">
        <f t="shared" si="292"/>
        <v/>
      </c>
      <c r="RAX82" s="123" t="str">
        <f t="shared" si="292"/>
        <v/>
      </c>
      <c r="RAY82" s="123" t="str">
        <f t="shared" si="292"/>
        <v/>
      </c>
      <c r="RAZ82" s="123" t="str">
        <f t="shared" si="292"/>
        <v/>
      </c>
      <c r="RBA82" s="123" t="str">
        <f t="shared" si="292"/>
        <v/>
      </c>
      <c r="RBB82" s="123" t="str">
        <f t="shared" si="292"/>
        <v/>
      </c>
      <c r="RBC82" s="123" t="str">
        <f t="shared" si="292"/>
        <v/>
      </c>
      <c r="RBD82" s="123" t="str">
        <f t="shared" si="292"/>
        <v/>
      </c>
      <c r="RBE82" s="123" t="str">
        <f t="shared" si="292"/>
        <v/>
      </c>
      <c r="RBF82" s="123" t="str">
        <f t="shared" si="292"/>
        <v/>
      </c>
      <c r="RBG82" s="123" t="str">
        <f t="shared" ref="RBG82:RDR82" si="293">IF(ISNUMBER(outYear),RBG50+RBG56+RBG62+RBG79,"")</f>
        <v/>
      </c>
      <c r="RBH82" s="123" t="str">
        <f t="shared" si="293"/>
        <v/>
      </c>
      <c r="RBI82" s="123" t="str">
        <f t="shared" si="293"/>
        <v/>
      </c>
      <c r="RBJ82" s="123" t="str">
        <f t="shared" si="293"/>
        <v/>
      </c>
      <c r="RBK82" s="123" t="str">
        <f t="shared" si="293"/>
        <v/>
      </c>
      <c r="RBL82" s="123" t="str">
        <f t="shared" si="293"/>
        <v/>
      </c>
      <c r="RBM82" s="123" t="str">
        <f t="shared" si="293"/>
        <v/>
      </c>
      <c r="RBN82" s="123" t="str">
        <f t="shared" si="293"/>
        <v/>
      </c>
      <c r="RBO82" s="123" t="str">
        <f t="shared" si="293"/>
        <v/>
      </c>
      <c r="RBP82" s="123" t="str">
        <f t="shared" si="293"/>
        <v/>
      </c>
      <c r="RBQ82" s="123" t="str">
        <f t="shared" si="293"/>
        <v/>
      </c>
      <c r="RBR82" s="123" t="str">
        <f t="shared" si="293"/>
        <v/>
      </c>
      <c r="RBS82" s="123" t="str">
        <f t="shared" si="293"/>
        <v/>
      </c>
      <c r="RBT82" s="123" t="str">
        <f t="shared" si="293"/>
        <v/>
      </c>
      <c r="RBU82" s="123" t="str">
        <f t="shared" si="293"/>
        <v/>
      </c>
      <c r="RBV82" s="123" t="str">
        <f t="shared" si="293"/>
        <v/>
      </c>
      <c r="RBW82" s="123" t="str">
        <f t="shared" si="293"/>
        <v/>
      </c>
      <c r="RBX82" s="123" t="str">
        <f t="shared" si="293"/>
        <v/>
      </c>
      <c r="RBY82" s="123" t="str">
        <f t="shared" si="293"/>
        <v/>
      </c>
      <c r="RBZ82" s="123" t="str">
        <f t="shared" si="293"/>
        <v/>
      </c>
      <c r="RCA82" s="123" t="str">
        <f t="shared" si="293"/>
        <v/>
      </c>
      <c r="RCB82" s="123" t="str">
        <f t="shared" si="293"/>
        <v/>
      </c>
      <c r="RCC82" s="123" t="str">
        <f t="shared" si="293"/>
        <v/>
      </c>
      <c r="RCD82" s="123" t="str">
        <f t="shared" si="293"/>
        <v/>
      </c>
      <c r="RCE82" s="123" t="str">
        <f t="shared" si="293"/>
        <v/>
      </c>
      <c r="RCF82" s="123" t="str">
        <f t="shared" si="293"/>
        <v/>
      </c>
      <c r="RCG82" s="123" t="str">
        <f t="shared" si="293"/>
        <v/>
      </c>
      <c r="RCH82" s="123" t="str">
        <f t="shared" si="293"/>
        <v/>
      </c>
      <c r="RCI82" s="123" t="str">
        <f t="shared" si="293"/>
        <v/>
      </c>
      <c r="RCJ82" s="123" t="str">
        <f t="shared" si="293"/>
        <v/>
      </c>
      <c r="RCK82" s="123" t="str">
        <f t="shared" si="293"/>
        <v/>
      </c>
      <c r="RCL82" s="123" t="str">
        <f t="shared" si="293"/>
        <v/>
      </c>
      <c r="RCM82" s="123" t="str">
        <f t="shared" si="293"/>
        <v/>
      </c>
      <c r="RCN82" s="123" t="str">
        <f t="shared" si="293"/>
        <v/>
      </c>
      <c r="RCO82" s="123" t="str">
        <f t="shared" si="293"/>
        <v/>
      </c>
      <c r="RCP82" s="123" t="str">
        <f t="shared" si="293"/>
        <v/>
      </c>
      <c r="RCQ82" s="123" t="str">
        <f t="shared" si="293"/>
        <v/>
      </c>
      <c r="RCR82" s="123" t="str">
        <f t="shared" si="293"/>
        <v/>
      </c>
      <c r="RCS82" s="123" t="str">
        <f t="shared" si="293"/>
        <v/>
      </c>
      <c r="RCT82" s="123" t="str">
        <f t="shared" si="293"/>
        <v/>
      </c>
      <c r="RCU82" s="123" t="str">
        <f t="shared" si="293"/>
        <v/>
      </c>
      <c r="RCV82" s="123" t="str">
        <f t="shared" si="293"/>
        <v/>
      </c>
      <c r="RCW82" s="123" t="str">
        <f t="shared" si="293"/>
        <v/>
      </c>
      <c r="RCX82" s="123" t="str">
        <f t="shared" si="293"/>
        <v/>
      </c>
      <c r="RCY82" s="123" t="str">
        <f t="shared" si="293"/>
        <v/>
      </c>
      <c r="RCZ82" s="123" t="str">
        <f t="shared" si="293"/>
        <v/>
      </c>
      <c r="RDA82" s="123" t="str">
        <f t="shared" si="293"/>
        <v/>
      </c>
      <c r="RDB82" s="123" t="str">
        <f t="shared" si="293"/>
        <v/>
      </c>
      <c r="RDC82" s="123" t="str">
        <f t="shared" si="293"/>
        <v/>
      </c>
      <c r="RDD82" s="123" t="str">
        <f t="shared" si="293"/>
        <v/>
      </c>
      <c r="RDE82" s="123" t="str">
        <f t="shared" si="293"/>
        <v/>
      </c>
      <c r="RDF82" s="123" t="str">
        <f t="shared" si="293"/>
        <v/>
      </c>
      <c r="RDG82" s="123" t="str">
        <f t="shared" si="293"/>
        <v/>
      </c>
      <c r="RDH82" s="123" t="str">
        <f t="shared" si="293"/>
        <v/>
      </c>
      <c r="RDI82" s="123" t="str">
        <f t="shared" si="293"/>
        <v/>
      </c>
      <c r="RDJ82" s="123" t="str">
        <f t="shared" si="293"/>
        <v/>
      </c>
      <c r="RDK82" s="123" t="str">
        <f t="shared" si="293"/>
        <v/>
      </c>
      <c r="RDL82" s="123" t="str">
        <f t="shared" si="293"/>
        <v/>
      </c>
      <c r="RDM82" s="123" t="str">
        <f t="shared" si="293"/>
        <v/>
      </c>
      <c r="RDN82" s="123" t="str">
        <f t="shared" si="293"/>
        <v/>
      </c>
      <c r="RDO82" s="123" t="str">
        <f t="shared" si="293"/>
        <v/>
      </c>
      <c r="RDP82" s="123" t="str">
        <f t="shared" si="293"/>
        <v/>
      </c>
      <c r="RDQ82" s="123" t="str">
        <f t="shared" si="293"/>
        <v/>
      </c>
      <c r="RDR82" s="123" t="str">
        <f t="shared" si="293"/>
        <v/>
      </c>
      <c r="RDS82" s="123" t="str">
        <f t="shared" ref="RDS82:RGD82" si="294">IF(ISNUMBER(outYear),RDS50+RDS56+RDS62+RDS79,"")</f>
        <v/>
      </c>
      <c r="RDT82" s="123" t="str">
        <f t="shared" si="294"/>
        <v/>
      </c>
      <c r="RDU82" s="123" t="str">
        <f t="shared" si="294"/>
        <v/>
      </c>
      <c r="RDV82" s="123" t="str">
        <f t="shared" si="294"/>
        <v/>
      </c>
      <c r="RDW82" s="123" t="str">
        <f t="shared" si="294"/>
        <v/>
      </c>
      <c r="RDX82" s="123" t="str">
        <f t="shared" si="294"/>
        <v/>
      </c>
      <c r="RDY82" s="123" t="str">
        <f t="shared" si="294"/>
        <v/>
      </c>
      <c r="RDZ82" s="123" t="str">
        <f t="shared" si="294"/>
        <v/>
      </c>
      <c r="REA82" s="123" t="str">
        <f t="shared" si="294"/>
        <v/>
      </c>
      <c r="REB82" s="123" t="str">
        <f t="shared" si="294"/>
        <v/>
      </c>
      <c r="REC82" s="123" t="str">
        <f t="shared" si="294"/>
        <v/>
      </c>
      <c r="RED82" s="123" t="str">
        <f t="shared" si="294"/>
        <v/>
      </c>
      <c r="REE82" s="123" t="str">
        <f t="shared" si="294"/>
        <v/>
      </c>
      <c r="REF82" s="123" t="str">
        <f t="shared" si="294"/>
        <v/>
      </c>
      <c r="REG82" s="123" t="str">
        <f t="shared" si="294"/>
        <v/>
      </c>
      <c r="REH82" s="123" t="str">
        <f t="shared" si="294"/>
        <v/>
      </c>
      <c r="REI82" s="123" t="str">
        <f t="shared" si="294"/>
        <v/>
      </c>
      <c r="REJ82" s="123" t="str">
        <f t="shared" si="294"/>
        <v/>
      </c>
      <c r="REK82" s="123" t="str">
        <f t="shared" si="294"/>
        <v/>
      </c>
      <c r="REL82" s="123" t="str">
        <f t="shared" si="294"/>
        <v/>
      </c>
      <c r="REM82" s="123" t="str">
        <f t="shared" si="294"/>
        <v/>
      </c>
      <c r="REN82" s="123" t="str">
        <f t="shared" si="294"/>
        <v/>
      </c>
      <c r="REO82" s="123" t="str">
        <f t="shared" si="294"/>
        <v/>
      </c>
      <c r="REP82" s="123" t="str">
        <f t="shared" si="294"/>
        <v/>
      </c>
      <c r="REQ82" s="123" t="str">
        <f t="shared" si="294"/>
        <v/>
      </c>
      <c r="RER82" s="123" t="str">
        <f t="shared" si="294"/>
        <v/>
      </c>
      <c r="RES82" s="123" t="str">
        <f t="shared" si="294"/>
        <v/>
      </c>
      <c r="RET82" s="123" t="str">
        <f t="shared" si="294"/>
        <v/>
      </c>
      <c r="REU82" s="123" t="str">
        <f t="shared" si="294"/>
        <v/>
      </c>
      <c r="REV82" s="123" t="str">
        <f t="shared" si="294"/>
        <v/>
      </c>
      <c r="REW82" s="123" t="str">
        <f t="shared" si="294"/>
        <v/>
      </c>
      <c r="REX82" s="123" t="str">
        <f t="shared" si="294"/>
        <v/>
      </c>
      <c r="REY82" s="123" t="str">
        <f t="shared" si="294"/>
        <v/>
      </c>
      <c r="REZ82" s="123" t="str">
        <f t="shared" si="294"/>
        <v/>
      </c>
      <c r="RFA82" s="123" t="str">
        <f t="shared" si="294"/>
        <v/>
      </c>
      <c r="RFB82" s="123" t="str">
        <f t="shared" si="294"/>
        <v/>
      </c>
      <c r="RFC82" s="123" t="str">
        <f t="shared" si="294"/>
        <v/>
      </c>
      <c r="RFD82" s="123" t="str">
        <f t="shared" si="294"/>
        <v/>
      </c>
      <c r="RFE82" s="123" t="str">
        <f t="shared" si="294"/>
        <v/>
      </c>
      <c r="RFF82" s="123" t="str">
        <f t="shared" si="294"/>
        <v/>
      </c>
      <c r="RFG82" s="123" t="str">
        <f t="shared" si="294"/>
        <v/>
      </c>
      <c r="RFH82" s="123" t="str">
        <f t="shared" si="294"/>
        <v/>
      </c>
      <c r="RFI82" s="123" t="str">
        <f t="shared" si="294"/>
        <v/>
      </c>
      <c r="RFJ82" s="123" t="str">
        <f t="shared" si="294"/>
        <v/>
      </c>
      <c r="RFK82" s="123" t="str">
        <f t="shared" si="294"/>
        <v/>
      </c>
      <c r="RFL82" s="123" t="str">
        <f t="shared" si="294"/>
        <v/>
      </c>
      <c r="RFM82" s="123" t="str">
        <f t="shared" si="294"/>
        <v/>
      </c>
      <c r="RFN82" s="123" t="str">
        <f t="shared" si="294"/>
        <v/>
      </c>
      <c r="RFO82" s="123" t="str">
        <f t="shared" si="294"/>
        <v/>
      </c>
      <c r="RFP82" s="123" t="str">
        <f t="shared" si="294"/>
        <v/>
      </c>
      <c r="RFQ82" s="123" t="str">
        <f t="shared" si="294"/>
        <v/>
      </c>
      <c r="RFR82" s="123" t="str">
        <f t="shared" si="294"/>
        <v/>
      </c>
      <c r="RFS82" s="123" t="str">
        <f t="shared" si="294"/>
        <v/>
      </c>
      <c r="RFT82" s="123" t="str">
        <f t="shared" si="294"/>
        <v/>
      </c>
      <c r="RFU82" s="123" t="str">
        <f t="shared" si="294"/>
        <v/>
      </c>
      <c r="RFV82" s="123" t="str">
        <f t="shared" si="294"/>
        <v/>
      </c>
      <c r="RFW82" s="123" t="str">
        <f t="shared" si="294"/>
        <v/>
      </c>
      <c r="RFX82" s="123" t="str">
        <f t="shared" si="294"/>
        <v/>
      </c>
      <c r="RFY82" s="123" t="str">
        <f t="shared" si="294"/>
        <v/>
      </c>
      <c r="RFZ82" s="123" t="str">
        <f t="shared" si="294"/>
        <v/>
      </c>
      <c r="RGA82" s="123" t="str">
        <f t="shared" si="294"/>
        <v/>
      </c>
      <c r="RGB82" s="123" t="str">
        <f t="shared" si="294"/>
        <v/>
      </c>
      <c r="RGC82" s="123" t="str">
        <f t="shared" si="294"/>
        <v/>
      </c>
      <c r="RGD82" s="123" t="str">
        <f t="shared" si="294"/>
        <v/>
      </c>
      <c r="RGE82" s="123" t="str">
        <f t="shared" ref="RGE82:RIP82" si="295">IF(ISNUMBER(outYear),RGE50+RGE56+RGE62+RGE79,"")</f>
        <v/>
      </c>
      <c r="RGF82" s="123" t="str">
        <f t="shared" si="295"/>
        <v/>
      </c>
      <c r="RGG82" s="123" t="str">
        <f t="shared" si="295"/>
        <v/>
      </c>
      <c r="RGH82" s="123" t="str">
        <f t="shared" si="295"/>
        <v/>
      </c>
      <c r="RGI82" s="123" t="str">
        <f t="shared" si="295"/>
        <v/>
      </c>
      <c r="RGJ82" s="123" t="str">
        <f t="shared" si="295"/>
        <v/>
      </c>
      <c r="RGK82" s="123" t="str">
        <f t="shared" si="295"/>
        <v/>
      </c>
      <c r="RGL82" s="123" t="str">
        <f t="shared" si="295"/>
        <v/>
      </c>
      <c r="RGM82" s="123" t="str">
        <f t="shared" si="295"/>
        <v/>
      </c>
      <c r="RGN82" s="123" t="str">
        <f t="shared" si="295"/>
        <v/>
      </c>
      <c r="RGO82" s="123" t="str">
        <f t="shared" si="295"/>
        <v/>
      </c>
      <c r="RGP82" s="123" t="str">
        <f t="shared" si="295"/>
        <v/>
      </c>
      <c r="RGQ82" s="123" t="str">
        <f t="shared" si="295"/>
        <v/>
      </c>
      <c r="RGR82" s="123" t="str">
        <f t="shared" si="295"/>
        <v/>
      </c>
      <c r="RGS82" s="123" t="str">
        <f t="shared" si="295"/>
        <v/>
      </c>
      <c r="RGT82" s="123" t="str">
        <f t="shared" si="295"/>
        <v/>
      </c>
      <c r="RGU82" s="123" t="str">
        <f t="shared" si="295"/>
        <v/>
      </c>
      <c r="RGV82" s="123" t="str">
        <f t="shared" si="295"/>
        <v/>
      </c>
      <c r="RGW82" s="123" t="str">
        <f t="shared" si="295"/>
        <v/>
      </c>
      <c r="RGX82" s="123" t="str">
        <f t="shared" si="295"/>
        <v/>
      </c>
      <c r="RGY82" s="123" t="str">
        <f t="shared" si="295"/>
        <v/>
      </c>
      <c r="RGZ82" s="123" t="str">
        <f t="shared" si="295"/>
        <v/>
      </c>
      <c r="RHA82" s="123" t="str">
        <f t="shared" si="295"/>
        <v/>
      </c>
      <c r="RHB82" s="123" t="str">
        <f t="shared" si="295"/>
        <v/>
      </c>
      <c r="RHC82" s="123" t="str">
        <f t="shared" si="295"/>
        <v/>
      </c>
      <c r="RHD82" s="123" t="str">
        <f t="shared" si="295"/>
        <v/>
      </c>
      <c r="RHE82" s="123" t="str">
        <f t="shared" si="295"/>
        <v/>
      </c>
      <c r="RHF82" s="123" t="str">
        <f t="shared" si="295"/>
        <v/>
      </c>
      <c r="RHG82" s="123" t="str">
        <f t="shared" si="295"/>
        <v/>
      </c>
      <c r="RHH82" s="123" t="str">
        <f t="shared" si="295"/>
        <v/>
      </c>
      <c r="RHI82" s="123" t="str">
        <f t="shared" si="295"/>
        <v/>
      </c>
      <c r="RHJ82" s="123" t="str">
        <f t="shared" si="295"/>
        <v/>
      </c>
      <c r="RHK82" s="123" t="str">
        <f t="shared" si="295"/>
        <v/>
      </c>
      <c r="RHL82" s="123" t="str">
        <f t="shared" si="295"/>
        <v/>
      </c>
      <c r="RHM82" s="123" t="str">
        <f t="shared" si="295"/>
        <v/>
      </c>
      <c r="RHN82" s="123" t="str">
        <f t="shared" si="295"/>
        <v/>
      </c>
      <c r="RHO82" s="123" t="str">
        <f t="shared" si="295"/>
        <v/>
      </c>
      <c r="RHP82" s="123" t="str">
        <f t="shared" si="295"/>
        <v/>
      </c>
      <c r="RHQ82" s="123" t="str">
        <f t="shared" si="295"/>
        <v/>
      </c>
      <c r="RHR82" s="123" t="str">
        <f t="shared" si="295"/>
        <v/>
      </c>
      <c r="RHS82" s="123" t="str">
        <f t="shared" si="295"/>
        <v/>
      </c>
      <c r="RHT82" s="123" t="str">
        <f t="shared" si="295"/>
        <v/>
      </c>
      <c r="RHU82" s="123" t="str">
        <f t="shared" si="295"/>
        <v/>
      </c>
      <c r="RHV82" s="123" t="str">
        <f t="shared" si="295"/>
        <v/>
      </c>
      <c r="RHW82" s="123" t="str">
        <f t="shared" si="295"/>
        <v/>
      </c>
      <c r="RHX82" s="123" t="str">
        <f t="shared" si="295"/>
        <v/>
      </c>
      <c r="RHY82" s="123" t="str">
        <f t="shared" si="295"/>
        <v/>
      </c>
      <c r="RHZ82" s="123" t="str">
        <f t="shared" si="295"/>
        <v/>
      </c>
      <c r="RIA82" s="123" t="str">
        <f t="shared" si="295"/>
        <v/>
      </c>
      <c r="RIB82" s="123" t="str">
        <f t="shared" si="295"/>
        <v/>
      </c>
      <c r="RIC82" s="123" t="str">
        <f t="shared" si="295"/>
        <v/>
      </c>
      <c r="RID82" s="123" t="str">
        <f t="shared" si="295"/>
        <v/>
      </c>
      <c r="RIE82" s="123" t="str">
        <f t="shared" si="295"/>
        <v/>
      </c>
      <c r="RIF82" s="123" t="str">
        <f t="shared" si="295"/>
        <v/>
      </c>
      <c r="RIG82" s="123" t="str">
        <f t="shared" si="295"/>
        <v/>
      </c>
      <c r="RIH82" s="123" t="str">
        <f t="shared" si="295"/>
        <v/>
      </c>
      <c r="RII82" s="123" t="str">
        <f t="shared" si="295"/>
        <v/>
      </c>
      <c r="RIJ82" s="123" t="str">
        <f t="shared" si="295"/>
        <v/>
      </c>
      <c r="RIK82" s="123" t="str">
        <f t="shared" si="295"/>
        <v/>
      </c>
      <c r="RIL82" s="123" t="str">
        <f t="shared" si="295"/>
        <v/>
      </c>
      <c r="RIM82" s="123" t="str">
        <f t="shared" si="295"/>
        <v/>
      </c>
      <c r="RIN82" s="123" t="str">
        <f t="shared" si="295"/>
        <v/>
      </c>
      <c r="RIO82" s="123" t="str">
        <f t="shared" si="295"/>
        <v/>
      </c>
      <c r="RIP82" s="123" t="str">
        <f t="shared" si="295"/>
        <v/>
      </c>
      <c r="RIQ82" s="123" t="str">
        <f t="shared" ref="RIQ82:RLB82" si="296">IF(ISNUMBER(outYear),RIQ50+RIQ56+RIQ62+RIQ79,"")</f>
        <v/>
      </c>
      <c r="RIR82" s="123" t="str">
        <f t="shared" si="296"/>
        <v/>
      </c>
      <c r="RIS82" s="123" t="str">
        <f t="shared" si="296"/>
        <v/>
      </c>
      <c r="RIT82" s="123" t="str">
        <f t="shared" si="296"/>
        <v/>
      </c>
      <c r="RIU82" s="123" t="str">
        <f t="shared" si="296"/>
        <v/>
      </c>
      <c r="RIV82" s="123" t="str">
        <f t="shared" si="296"/>
        <v/>
      </c>
      <c r="RIW82" s="123" t="str">
        <f t="shared" si="296"/>
        <v/>
      </c>
      <c r="RIX82" s="123" t="str">
        <f t="shared" si="296"/>
        <v/>
      </c>
      <c r="RIY82" s="123" t="str">
        <f t="shared" si="296"/>
        <v/>
      </c>
      <c r="RIZ82" s="123" t="str">
        <f t="shared" si="296"/>
        <v/>
      </c>
      <c r="RJA82" s="123" t="str">
        <f t="shared" si="296"/>
        <v/>
      </c>
      <c r="RJB82" s="123" t="str">
        <f t="shared" si="296"/>
        <v/>
      </c>
      <c r="RJC82" s="123" t="str">
        <f t="shared" si="296"/>
        <v/>
      </c>
      <c r="RJD82" s="123" t="str">
        <f t="shared" si="296"/>
        <v/>
      </c>
      <c r="RJE82" s="123" t="str">
        <f t="shared" si="296"/>
        <v/>
      </c>
      <c r="RJF82" s="123" t="str">
        <f t="shared" si="296"/>
        <v/>
      </c>
      <c r="RJG82" s="123" t="str">
        <f t="shared" si="296"/>
        <v/>
      </c>
      <c r="RJH82" s="123" t="str">
        <f t="shared" si="296"/>
        <v/>
      </c>
      <c r="RJI82" s="123" t="str">
        <f t="shared" si="296"/>
        <v/>
      </c>
      <c r="RJJ82" s="123" t="str">
        <f t="shared" si="296"/>
        <v/>
      </c>
      <c r="RJK82" s="123" t="str">
        <f t="shared" si="296"/>
        <v/>
      </c>
      <c r="RJL82" s="123" t="str">
        <f t="shared" si="296"/>
        <v/>
      </c>
      <c r="RJM82" s="123" t="str">
        <f t="shared" si="296"/>
        <v/>
      </c>
      <c r="RJN82" s="123" t="str">
        <f t="shared" si="296"/>
        <v/>
      </c>
      <c r="RJO82" s="123" t="str">
        <f t="shared" si="296"/>
        <v/>
      </c>
      <c r="RJP82" s="123" t="str">
        <f t="shared" si="296"/>
        <v/>
      </c>
      <c r="RJQ82" s="123" t="str">
        <f t="shared" si="296"/>
        <v/>
      </c>
      <c r="RJR82" s="123" t="str">
        <f t="shared" si="296"/>
        <v/>
      </c>
      <c r="RJS82" s="123" t="str">
        <f t="shared" si="296"/>
        <v/>
      </c>
      <c r="RJT82" s="123" t="str">
        <f t="shared" si="296"/>
        <v/>
      </c>
      <c r="RJU82" s="123" t="str">
        <f t="shared" si="296"/>
        <v/>
      </c>
      <c r="RJV82" s="123" t="str">
        <f t="shared" si="296"/>
        <v/>
      </c>
      <c r="RJW82" s="123" t="str">
        <f t="shared" si="296"/>
        <v/>
      </c>
      <c r="RJX82" s="123" t="str">
        <f t="shared" si="296"/>
        <v/>
      </c>
      <c r="RJY82" s="123" t="str">
        <f t="shared" si="296"/>
        <v/>
      </c>
      <c r="RJZ82" s="123" t="str">
        <f t="shared" si="296"/>
        <v/>
      </c>
      <c r="RKA82" s="123" t="str">
        <f t="shared" si="296"/>
        <v/>
      </c>
      <c r="RKB82" s="123" t="str">
        <f t="shared" si="296"/>
        <v/>
      </c>
      <c r="RKC82" s="123" t="str">
        <f t="shared" si="296"/>
        <v/>
      </c>
      <c r="RKD82" s="123" t="str">
        <f t="shared" si="296"/>
        <v/>
      </c>
      <c r="RKE82" s="123" t="str">
        <f t="shared" si="296"/>
        <v/>
      </c>
      <c r="RKF82" s="123" t="str">
        <f t="shared" si="296"/>
        <v/>
      </c>
      <c r="RKG82" s="123" t="str">
        <f t="shared" si="296"/>
        <v/>
      </c>
      <c r="RKH82" s="123" t="str">
        <f t="shared" si="296"/>
        <v/>
      </c>
      <c r="RKI82" s="123" t="str">
        <f t="shared" si="296"/>
        <v/>
      </c>
      <c r="RKJ82" s="123" t="str">
        <f t="shared" si="296"/>
        <v/>
      </c>
      <c r="RKK82" s="123" t="str">
        <f t="shared" si="296"/>
        <v/>
      </c>
      <c r="RKL82" s="123" t="str">
        <f t="shared" si="296"/>
        <v/>
      </c>
      <c r="RKM82" s="123" t="str">
        <f t="shared" si="296"/>
        <v/>
      </c>
      <c r="RKN82" s="123" t="str">
        <f t="shared" si="296"/>
        <v/>
      </c>
      <c r="RKO82" s="123" t="str">
        <f t="shared" si="296"/>
        <v/>
      </c>
      <c r="RKP82" s="123" t="str">
        <f t="shared" si="296"/>
        <v/>
      </c>
      <c r="RKQ82" s="123" t="str">
        <f t="shared" si="296"/>
        <v/>
      </c>
      <c r="RKR82" s="123" t="str">
        <f t="shared" si="296"/>
        <v/>
      </c>
      <c r="RKS82" s="123" t="str">
        <f t="shared" si="296"/>
        <v/>
      </c>
      <c r="RKT82" s="123" t="str">
        <f t="shared" si="296"/>
        <v/>
      </c>
      <c r="RKU82" s="123" t="str">
        <f t="shared" si="296"/>
        <v/>
      </c>
      <c r="RKV82" s="123" t="str">
        <f t="shared" si="296"/>
        <v/>
      </c>
      <c r="RKW82" s="123" t="str">
        <f t="shared" si="296"/>
        <v/>
      </c>
      <c r="RKX82" s="123" t="str">
        <f t="shared" si="296"/>
        <v/>
      </c>
      <c r="RKY82" s="123" t="str">
        <f t="shared" si="296"/>
        <v/>
      </c>
      <c r="RKZ82" s="123" t="str">
        <f t="shared" si="296"/>
        <v/>
      </c>
      <c r="RLA82" s="123" t="str">
        <f t="shared" si="296"/>
        <v/>
      </c>
      <c r="RLB82" s="123" t="str">
        <f t="shared" si="296"/>
        <v/>
      </c>
      <c r="RLC82" s="123" t="str">
        <f t="shared" ref="RLC82:RNN82" si="297">IF(ISNUMBER(outYear),RLC50+RLC56+RLC62+RLC79,"")</f>
        <v/>
      </c>
      <c r="RLD82" s="123" t="str">
        <f t="shared" si="297"/>
        <v/>
      </c>
      <c r="RLE82" s="123" t="str">
        <f t="shared" si="297"/>
        <v/>
      </c>
      <c r="RLF82" s="123" t="str">
        <f t="shared" si="297"/>
        <v/>
      </c>
      <c r="RLG82" s="123" t="str">
        <f t="shared" si="297"/>
        <v/>
      </c>
      <c r="RLH82" s="123" t="str">
        <f t="shared" si="297"/>
        <v/>
      </c>
      <c r="RLI82" s="123" t="str">
        <f t="shared" si="297"/>
        <v/>
      </c>
      <c r="RLJ82" s="123" t="str">
        <f t="shared" si="297"/>
        <v/>
      </c>
      <c r="RLK82" s="123" t="str">
        <f t="shared" si="297"/>
        <v/>
      </c>
      <c r="RLL82" s="123" t="str">
        <f t="shared" si="297"/>
        <v/>
      </c>
      <c r="RLM82" s="123" t="str">
        <f t="shared" si="297"/>
        <v/>
      </c>
      <c r="RLN82" s="123" t="str">
        <f t="shared" si="297"/>
        <v/>
      </c>
      <c r="RLO82" s="123" t="str">
        <f t="shared" si="297"/>
        <v/>
      </c>
      <c r="RLP82" s="123" t="str">
        <f t="shared" si="297"/>
        <v/>
      </c>
      <c r="RLQ82" s="123" t="str">
        <f t="shared" si="297"/>
        <v/>
      </c>
      <c r="RLR82" s="123" t="str">
        <f t="shared" si="297"/>
        <v/>
      </c>
      <c r="RLS82" s="123" t="str">
        <f t="shared" si="297"/>
        <v/>
      </c>
      <c r="RLT82" s="123" t="str">
        <f t="shared" si="297"/>
        <v/>
      </c>
      <c r="RLU82" s="123" t="str">
        <f t="shared" si="297"/>
        <v/>
      </c>
      <c r="RLV82" s="123" t="str">
        <f t="shared" si="297"/>
        <v/>
      </c>
      <c r="RLW82" s="123" t="str">
        <f t="shared" si="297"/>
        <v/>
      </c>
      <c r="RLX82" s="123" t="str">
        <f t="shared" si="297"/>
        <v/>
      </c>
      <c r="RLY82" s="123" t="str">
        <f t="shared" si="297"/>
        <v/>
      </c>
      <c r="RLZ82" s="123" t="str">
        <f t="shared" si="297"/>
        <v/>
      </c>
      <c r="RMA82" s="123" t="str">
        <f t="shared" si="297"/>
        <v/>
      </c>
      <c r="RMB82" s="123" t="str">
        <f t="shared" si="297"/>
        <v/>
      </c>
      <c r="RMC82" s="123" t="str">
        <f t="shared" si="297"/>
        <v/>
      </c>
      <c r="RMD82" s="123" t="str">
        <f t="shared" si="297"/>
        <v/>
      </c>
      <c r="RME82" s="123" t="str">
        <f t="shared" si="297"/>
        <v/>
      </c>
      <c r="RMF82" s="123" t="str">
        <f t="shared" si="297"/>
        <v/>
      </c>
      <c r="RMG82" s="123" t="str">
        <f t="shared" si="297"/>
        <v/>
      </c>
      <c r="RMH82" s="123" t="str">
        <f t="shared" si="297"/>
        <v/>
      </c>
      <c r="RMI82" s="123" t="str">
        <f t="shared" si="297"/>
        <v/>
      </c>
      <c r="RMJ82" s="123" t="str">
        <f t="shared" si="297"/>
        <v/>
      </c>
      <c r="RMK82" s="123" t="str">
        <f t="shared" si="297"/>
        <v/>
      </c>
      <c r="RML82" s="123" t="str">
        <f t="shared" si="297"/>
        <v/>
      </c>
      <c r="RMM82" s="123" t="str">
        <f t="shared" si="297"/>
        <v/>
      </c>
      <c r="RMN82" s="123" t="str">
        <f t="shared" si="297"/>
        <v/>
      </c>
      <c r="RMO82" s="123" t="str">
        <f t="shared" si="297"/>
        <v/>
      </c>
      <c r="RMP82" s="123" t="str">
        <f t="shared" si="297"/>
        <v/>
      </c>
      <c r="RMQ82" s="123" t="str">
        <f t="shared" si="297"/>
        <v/>
      </c>
      <c r="RMR82" s="123" t="str">
        <f t="shared" si="297"/>
        <v/>
      </c>
      <c r="RMS82" s="123" t="str">
        <f t="shared" si="297"/>
        <v/>
      </c>
      <c r="RMT82" s="123" t="str">
        <f t="shared" si="297"/>
        <v/>
      </c>
      <c r="RMU82" s="123" t="str">
        <f t="shared" si="297"/>
        <v/>
      </c>
      <c r="RMV82" s="123" t="str">
        <f t="shared" si="297"/>
        <v/>
      </c>
      <c r="RMW82" s="123" t="str">
        <f t="shared" si="297"/>
        <v/>
      </c>
      <c r="RMX82" s="123" t="str">
        <f t="shared" si="297"/>
        <v/>
      </c>
      <c r="RMY82" s="123" t="str">
        <f t="shared" si="297"/>
        <v/>
      </c>
      <c r="RMZ82" s="123" t="str">
        <f t="shared" si="297"/>
        <v/>
      </c>
      <c r="RNA82" s="123" t="str">
        <f t="shared" si="297"/>
        <v/>
      </c>
      <c r="RNB82" s="123" t="str">
        <f t="shared" si="297"/>
        <v/>
      </c>
      <c r="RNC82" s="123" t="str">
        <f t="shared" si="297"/>
        <v/>
      </c>
      <c r="RND82" s="123" t="str">
        <f t="shared" si="297"/>
        <v/>
      </c>
      <c r="RNE82" s="123" t="str">
        <f t="shared" si="297"/>
        <v/>
      </c>
      <c r="RNF82" s="123" t="str">
        <f t="shared" si="297"/>
        <v/>
      </c>
      <c r="RNG82" s="123" t="str">
        <f t="shared" si="297"/>
        <v/>
      </c>
      <c r="RNH82" s="123" t="str">
        <f t="shared" si="297"/>
        <v/>
      </c>
      <c r="RNI82" s="123" t="str">
        <f t="shared" si="297"/>
        <v/>
      </c>
      <c r="RNJ82" s="123" t="str">
        <f t="shared" si="297"/>
        <v/>
      </c>
      <c r="RNK82" s="123" t="str">
        <f t="shared" si="297"/>
        <v/>
      </c>
      <c r="RNL82" s="123" t="str">
        <f t="shared" si="297"/>
        <v/>
      </c>
      <c r="RNM82" s="123" t="str">
        <f t="shared" si="297"/>
        <v/>
      </c>
      <c r="RNN82" s="123" t="str">
        <f t="shared" si="297"/>
        <v/>
      </c>
      <c r="RNO82" s="123" t="str">
        <f t="shared" ref="RNO82:RPZ82" si="298">IF(ISNUMBER(outYear),RNO50+RNO56+RNO62+RNO79,"")</f>
        <v/>
      </c>
      <c r="RNP82" s="123" t="str">
        <f t="shared" si="298"/>
        <v/>
      </c>
      <c r="RNQ82" s="123" t="str">
        <f t="shared" si="298"/>
        <v/>
      </c>
      <c r="RNR82" s="123" t="str">
        <f t="shared" si="298"/>
        <v/>
      </c>
      <c r="RNS82" s="123" t="str">
        <f t="shared" si="298"/>
        <v/>
      </c>
      <c r="RNT82" s="123" t="str">
        <f t="shared" si="298"/>
        <v/>
      </c>
      <c r="RNU82" s="123" t="str">
        <f t="shared" si="298"/>
        <v/>
      </c>
      <c r="RNV82" s="123" t="str">
        <f t="shared" si="298"/>
        <v/>
      </c>
      <c r="RNW82" s="123" t="str">
        <f t="shared" si="298"/>
        <v/>
      </c>
      <c r="RNX82" s="123" t="str">
        <f t="shared" si="298"/>
        <v/>
      </c>
      <c r="RNY82" s="123" t="str">
        <f t="shared" si="298"/>
        <v/>
      </c>
      <c r="RNZ82" s="123" t="str">
        <f t="shared" si="298"/>
        <v/>
      </c>
      <c r="ROA82" s="123" t="str">
        <f t="shared" si="298"/>
        <v/>
      </c>
      <c r="ROB82" s="123" t="str">
        <f t="shared" si="298"/>
        <v/>
      </c>
      <c r="ROC82" s="123" t="str">
        <f t="shared" si="298"/>
        <v/>
      </c>
      <c r="ROD82" s="123" t="str">
        <f t="shared" si="298"/>
        <v/>
      </c>
      <c r="ROE82" s="123" t="str">
        <f t="shared" si="298"/>
        <v/>
      </c>
      <c r="ROF82" s="123" t="str">
        <f t="shared" si="298"/>
        <v/>
      </c>
      <c r="ROG82" s="123" t="str">
        <f t="shared" si="298"/>
        <v/>
      </c>
      <c r="ROH82" s="123" t="str">
        <f t="shared" si="298"/>
        <v/>
      </c>
      <c r="ROI82" s="123" t="str">
        <f t="shared" si="298"/>
        <v/>
      </c>
      <c r="ROJ82" s="123" t="str">
        <f t="shared" si="298"/>
        <v/>
      </c>
      <c r="ROK82" s="123" t="str">
        <f t="shared" si="298"/>
        <v/>
      </c>
      <c r="ROL82" s="123" t="str">
        <f t="shared" si="298"/>
        <v/>
      </c>
      <c r="ROM82" s="123" t="str">
        <f t="shared" si="298"/>
        <v/>
      </c>
      <c r="RON82" s="123" t="str">
        <f t="shared" si="298"/>
        <v/>
      </c>
      <c r="ROO82" s="123" t="str">
        <f t="shared" si="298"/>
        <v/>
      </c>
      <c r="ROP82" s="123" t="str">
        <f t="shared" si="298"/>
        <v/>
      </c>
      <c r="ROQ82" s="123" t="str">
        <f t="shared" si="298"/>
        <v/>
      </c>
      <c r="ROR82" s="123" t="str">
        <f t="shared" si="298"/>
        <v/>
      </c>
      <c r="ROS82" s="123" t="str">
        <f t="shared" si="298"/>
        <v/>
      </c>
      <c r="ROT82" s="123" t="str">
        <f t="shared" si="298"/>
        <v/>
      </c>
      <c r="ROU82" s="123" t="str">
        <f t="shared" si="298"/>
        <v/>
      </c>
      <c r="ROV82" s="123" t="str">
        <f t="shared" si="298"/>
        <v/>
      </c>
      <c r="ROW82" s="123" t="str">
        <f t="shared" si="298"/>
        <v/>
      </c>
      <c r="ROX82" s="123" t="str">
        <f t="shared" si="298"/>
        <v/>
      </c>
      <c r="ROY82" s="123" t="str">
        <f t="shared" si="298"/>
        <v/>
      </c>
      <c r="ROZ82" s="123" t="str">
        <f t="shared" si="298"/>
        <v/>
      </c>
      <c r="RPA82" s="123" t="str">
        <f t="shared" si="298"/>
        <v/>
      </c>
      <c r="RPB82" s="123" t="str">
        <f t="shared" si="298"/>
        <v/>
      </c>
      <c r="RPC82" s="123" t="str">
        <f t="shared" si="298"/>
        <v/>
      </c>
      <c r="RPD82" s="123" t="str">
        <f t="shared" si="298"/>
        <v/>
      </c>
      <c r="RPE82" s="123" t="str">
        <f t="shared" si="298"/>
        <v/>
      </c>
      <c r="RPF82" s="123" t="str">
        <f t="shared" si="298"/>
        <v/>
      </c>
      <c r="RPG82" s="123" t="str">
        <f t="shared" si="298"/>
        <v/>
      </c>
      <c r="RPH82" s="123" t="str">
        <f t="shared" si="298"/>
        <v/>
      </c>
      <c r="RPI82" s="123" t="str">
        <f t="shared" si="298"/>
        <v/>
      </c>
      <c r="RPJ82" s="123" t="str">
        <f t="shared" si="298"/>
        <v/>
      </c>
      <c r="RPK82" s="123" t="str">
        <f t="shared" si="298"/>
        <v/>
      </c>
      <c r="RPL82" s="123" t="str">
        <f t="shared" si="298"/>
        <v/>
      </c>
      <c r="RPM82" s="123" t="str">
        <f t="shared" si="298"/>
        <v/>
      </c>
      <c r="RPN82" s="123" t="str">
        <f t="shared" si="298"/>
        <v/>
      </c>
      <c r="RPO82" s="123" t="str">
        <f t="shared" si="298"/>
        <v/>
      </c>
      <c r="RPP82" s="123" t="str">
        <f t="shared" si="298"/>
        <v/>
      </c>
      <c r="RPQ82" s="123" t="str">
        <f t="shared" si="298"/>
        <v/>
      </c>
      <c r="RPR82" s="123" t="str">
        <f t="shared" si="298"/>
        <v/>
      </c>
      <c r="RPS82" s="123" t="str">
        <f t="shared" si="298"/>
        <v/>
      </c>
      <c r="RPT82" s="123" t="str">
        <f t="shared" si="298"/>
        <v/>
      </c>
      <c r="RPU82" s="123" t="str">
        <f t="shared" si="298"/>
        <v/>
      </c>
      <c r="RPV82" s="123" t="str">
        <f t="shared" si="298"/>
        <v/>
      </c>
      <c r="RPW82" s="123" t="str">
        <f t="shared" si="298"/>
        <v/>
      </c>
      <c r="RPX82" s="123" t="str">
        <f t="shared" si="298"/>
        <v/>
      </c>
      <c r="RPY82" s="123" t="str">
        <f t="shared" si="298"/>
        <v/>
      </c>
      <c r="RPZ82" s="123" t="str">
        <f t="shared" si="298"/>
        <v/>
      </c>
      <c r="RQA82" s="123" t="str">
        <f t="shared" ref="RQA82:RSL82" si="299">IF(ISNUMBER(outYear),RQA50+RQA56+RQA62+RQA79,"")</f>
        <v/>
      </c>
      <c r="RQB82" s="123" t="str">
        <f t="shared" si="299"/>
        <v/>
      </c>
      <c r="RQC82" s="123" t="str">
        <f t="shared" si="299"/>
        <v/>
      </c>
      <c r="RQD82" s="123" t="str">
        <f t="shared" si="299"/>
        <v/>
      </c>
      <c r="RQE82" s="123" t="str">
        <f t="shared" si="299"/>
        <v/>
      </c>
      <c r="RQF82" s="123" t="str">
        <f t="shared" si="299"/>
        <v/>
      </c>
      <c r="RQG82" s="123" t="str">
        <f t="shared" si="299"/>
        <v/>
      </c>
      <c r="RQH82" s="123" t="str">
        <f t="shared" si="299"/>
        <v/>
      </c>
      <c r="RQI82" s="123" t="str">
        <f t="shared" si="299"/>
        <v/>
      </c>
      <c r="RQJ82" s="123" t="str">
        <f t="shared" si="299"/>
        <v/>
      </c>
      <c r="RQK82" s="123" t="str">
        <f t="shared" si="299"/>
        <v/>
      </c>
      <c r="RQL82" s="123" t="str">
        <f t="shared" si="299"/>
        <v/>
      </c>
      <c r="RQM82" s="123" t="str">
        <f t="shared" si="299"/>
        <v/>
      </c>
      <c r="RQN82" s="123" t="str">
        <f t="shared" si="299"/>
        <v/>
      </c>
      <c r="RQO82" s="123" t="str">
        <f t="shared" si="299"/>
        <v/>
      </c>
      <c r="RQP82" s="123" t="str">
        <f t="shared" si="299"/>
        <v/>
      </c>
      <c r="RQQ82" s="123" t="str">
        <f t="shared" si="299"/>
        <v/>
      </c>
      <c r="RQR82" s="123" t="str">
        <f t="shared" si="299"/>
        <v/>
      </c>
      <c r="RQS82" s="123" t="str">
        <f t="shared" si="299"/>
        <v/>
      </c>
      <c r="RQT82" s="123" t="str">
        <f t="shared" si="299"/>
        <v/>
      </c>
      <c r="RQU82" s="123" t="str">
        <f t="shared" si="299"/>
        <v/>
      </c>
      <c r="RQV82" s="123" t="str">
        <f t="shared" si="299"/>
        <v/>
      </c>
      <c r="RQW82" s="123" t="str">
        <f t="shared" si="299"/>
        <v/>
      </c>
      <c r="RQX82" s="123" t="str">
        <f t="shared" si="299"/>
        <v/>
      </c>
      <c r="RQY82" s="123" t="str">
        <f t="shared" si="299"/>
        <v/>
      </c>
      <c r="RQZ82" s="123" t="str">
        <f t="shared" si="299"/>
        <v/>
      </c>
      <c r="RRA82" s="123" t="str">
        <f t="shared" si="299"/>
        <v/>
      </c>
      <c r="RRB82" s="123" t="str">
        <f t="shared" si="299"/>
        <v/>
      </c>
      <c r="RRC82" s="123" t="str">
        <f t="shared" si="299"/>
        <v/>
      </c>
      <c r="RRD82" s="123" t="str">
        <f t="shared" si="299"/>
        <v/>
      </c>
      <c r="RRE82" s="123" t="str">
        <f t="shared" si="299"/>
        <v/>
      </c>
      <c r="RRF82" s="123" t="str">
        <f t="shared" si="299"/>
        <v/>
      </c>
      <c r="RRG82" s="123" t="str">
        <f t="shared" si="299"/>
        <v/>
      </c>
      <c r="RRH82" s="123" t="str">
        <f t="shared" si="299"/>
        <v/>
      </c>
      <c r="RRI82" s="123" t="str">
        <f t="shared" si="299"/>
        <v/>
      </c>
      <c r="RRJ82" s="123" t="str">
        <f t="shared" si="299"/>
        <v/>
      </c>
      <c r="RRK82" s="123" t="str">
        <f t="shared" si="299"/>
        <v/>
      </c>
      <c r="RRL82" s="123" t="str">
        <f t="shared" si="299"/>
        <v/>
      </c>
      <c r="RRM82" s="123" t="str">
        <f t="shared" si="299"/>
        <v/>
      </c>
      <c r="RRN82" s="123" t="str">
        <f t="shared" si="299"/>
        <v/>
      </c>
      <c r="RRO82" s="123" t="str">
        <f t="shared" si="299"/>
        <v/>
      </c>
      <c r="RRP82" s="123" t="str">
        <f t="shared" si="299"/>
        <v/>
      </c>
      <c r="RRQ82" s="123" t="str">
        <f t="shared" si="299"/>
        <v/>
      </c>
      <c r="RRR82" s="123" t="str">
        <f t="shared" si="299"/>
        <v/>
      </c>
      <c r="RRS82" s="123" t="str">
        <f t="shared" si="299"/>
        <v/>
      </c>
      <c r="RRT82" s="123" t="str">
        <f t="shared" si="299"/>
        <v/>
      </c>
      <c r="RRU82" s="123" t="str">
        <f t="shared" si="299"/>
        <v/>
      </c>
      <c r="RRV82" s="123" t="str">
        <f t="shared" si="299"/>
        <v/>
      </c>
      <c r="RRW82" s="123" t="str">
        <f t="shared" si="299"/>
        <v/>
      </c>
      <c r="RRX82" s="123" t="str">
        <f t="shared" si="299"/>
        <v/>
      </c>
      <c r="RRY82" s="123" t="str">
        <f t="shared" si="299"/>
        <v/>
      </c>
      <c r="RRZ82" s="123" t="str">
        <f t="shared" si="299"/>
        <v/>
      </c>
      <c r="RSA82" s="123" t="str">
        <f t="shared" si="299"/>
        <v/>
      </c>
      <c r="RSB82" s="123" t="str">
        <f t="shared" si="299"/>
        <v/>
      </c>
      <c r="RSC82" s="123" t="str">
        <f t="shared" si="299"/>
        <v/>
      </c>
      <c r="RSD82" s="123" t="str">
        <f t="shared" si="299"/>
        <v/>
      </c>
      <c r="RSE82" s="123" t="str">
        <f t="shared" si="299"/>
        <v/>
      </c>
      <c r="RSF82" s="123" t="str">
        <f t="shared" si="299"/>
        <v/>
      </c>
      <c r="RSG82" s="123" t="str">
        <f t="shared" si="299"/>
        <v/>
      </c>
      <c r="RSH82" s="123" t="str">
        <f t="shared" si="299"/>
        <v/>
      </c>
      <c r="RSI82" s="123" t="str">
        <f t="shared" si="299"/>
        <v/>
      </c>
      <c r="RSJ82" s="123" t="str">
        <f t="shared" si="299"/>
        <v/>
      </c>
      <c r="RSK82" s="123" t="str">
        <f t="shared" si="299"/>
        <v/>
      </c>
      <c r="RSL82" s="123" t="str">
        <f t="shared" si="299"/>
        <v/>
      </c>
      <c r="RSM82" s="123" t="str">
        <f t="shared" ref="RSM82:RUX82" si="300">IF(ISNUMBER(outYear),RSM50+RSM56+RSM62+RSM79,"")</f>
        <v/>
      </c>
      <c r="RSN82" s="123" t="str">
        <f t="shared" si="300"/>
        <v/>
      </c>
      <c r="RSO82" s="123" t="str">
        <f t="shared" si="300"/>
        <v/>
      </c>
      <c r="RSP82" s="123" t="str">
        <f t="shared" si="300"/>
        <v/>
      </c>
      <c r="RSQ82" s="123" t="str">
        <f t="shared" si="300"/>
        <v/>
      </c>
      <c r="RSR82" s="123" t="str">
        <f t="shared" si="300"/>
        <v/>
      </c>
      <c r="RSS82" s="123" t="str">
        <f t="shared" si="300"/>
        <v/>
      </c>
      <c r="RST82" s="123" t="str">
        <f t="shared" si="300"/>
        <v/>
      </c>
      <c r="RSU82" s="123" t="str">
        <f t="shared" si="300"/>
        <v/>
      </c>
      <c r="RSV82" s="123" t="str">
        <f t="shared" si="300"/>
        <v/>
      </c>
      <c r="RSW82" s="123" t="str">
        <f t="shared" si="300"/>
        <v/>
      </c>
      <c r="RSX82" s="123" t="str">
        <f t="shared" si="300"/>
        <v/>
      </c>
      <c r="RSY82" s="123" t="str">
        <f t="shared" si="300"/>
        <v/>
      </c>
      <c r="RSZ82" s="123" t="str">
        <f t="shared" si="300"/>
        <v/>
      </c>
      <c r="RTA82" s="123" t="str">
        <f t="shared" si="300"/>
        <v/>
      </c>
      <c r="RTB82" s="123" t="str">
        <f t="shared" si="300"/>
        <v/>
      </c>
      <c r="RTC82" s="123" t="str">
        <f t="shared" si="300"/>
        <v/>
      </c>
      <c r="RTD82" s="123" t="str">
        <f t="shared" si="300"/>
        <v/>
      </c>
      <c r="RTE82" s="123" t="str">
        <f t="shared" si="300"/>
        <v/>
      </c>
      <c r="RTF82" s="123" t="str">
        <f t="shared" si="300"/>
        <v/>
      </c>
      <c r="RTG82" s="123" t="str">
        <f t="shared" si="300"/>
        <v/>
      </c>
      <c r="RTH82" s="123" t="str">
        <f t="shared" si="300"/>
        <v/>
      </c>
      <c r="RTI82" s="123" t="str">
        <f t="shared" si="300"/>
        <v/>
      </c>
      <c r="RTJ82" s="123" t="str">
        <f t="shared" si="300"/>
        <v/>
      </c>
      <c r="RTK82" s="123" t="str">
        <f t="shared" si="300"/>
        <v/>
      </c>
      <c r="RTL82" s="123" t="str">
        <f t="shared" si="300"/>
        <v/>
      </c>
      <c r="RTM82" s="123" t="str">
        <f t="shared" si="300"/>
        <v/>
      </c>
      <c r="RTN82" s="123" t="str">
        <f t="shared" si="300"/>
        <v/>
      </c>
      <c r="RTO82" s="123" t="str">
        <f t="shared" si="300"/>
        <v/>
      </c>
      <c r="RTP82" s="123" t="str">
        <f t="shared" si="300"/>
        <v/>
      </c>
      <c r="RTQ82" s="123" t="str">
        <f t="shared" si="300"/>
        <v/>
      </c>
      <c r="RTR82" s="123" t="str">
        <f t="shared" si="300"/>
        <v/>
      </c>
      <c r="RTS82" s="123" t="str">
        <f t="shared" si="300"/>
        <v/>
      </c>
      <c r="RTT82" s="123" t="str">
        <f t="shared" si="300"/>
        <v/>
      </c>
      <c r="RTU82" s="123" t="str">
        <f t="shared" si="300"/>
        <v/>
      </c>
      <c r="RTV82" s="123" t="str">
        <f t="shared" si="300"/>
        <v/>
      </c>
      <c r="RTW82" s="123" t="str">
        <f t="shared" si="300"/>
        <v/>
      </c>
      <c r="RTX82" s="123" t="str">
        <f t="shared" si="300"/>
        <v/>
      </c>
      <c r="RTY82" s="123" t="str">
        <f t="shared" si="300"/>
        <v/>
      </c>
      <c r="RTZ82" s="123" t="str">
        <f t="shared" si="300"/>
        <v/>
      </c>
      <c r="RUA82" s="123" t="str">
        <f t="shared" si="300"/>
        <v/>
      </c>
      <c r="RUB82" s="123" t="str">
        <f t="shared" si="300"/>
        <v/>
      </c>
      <c r="RUC82" s="123" t="str">
        <f t="shared" si="300"/>
        <v/>
      </c>
      <c r="RUD82" s="123" t="str">
        <f t="shared" si="300"/>
        <v/>
      </c>
      <c r="RUE82" s="123" t="str">
        <f t="shared" si="300"/>
        <v/>
      </c>
      <c r="RUF82" s="123" t="str">
        <f t="shared" si="300"/>
        <v/>
      </c>
      <c r="RUG82" s="123" t="str">
        <f t="shared" si="300"/>
        <v/>
      </c>
      <c r="RUH82" s="123" t="str">
        <f t="shared" si="300"/>
        <v/>
      </c>
      <c r="RUI82" s="123" t="str">
        <f t="shared" si="300"/>
        <v/>
      </c>
      <c r="RUJ82" s="123" t="str">
        <f t="shared" si="300"/>
        <v/>
      </c>
      <c r="RUK82" s="123" t="str">
        <f t="shared" si="300"/>
        <v/>
      </c>
      <c r="RUL82" s="123" t="str">
        <f t="shared" si="300"/>
        <v/>
      </c>
      <c r="RUM82" s="123" t="str">
        <f t="shared" si="300"/>
        <v/>
      </c>
      <c r="RUN82" s="123" t="str">
        <f t="shared" si="300"/>
        <v/>
      </c>
      <c r="RUO82" s="123" t="str">
        <f t="shared" si="300"/>
        <v/>
      </c>
      <c r="RUP82" s="123" t="str">
        <f t="shared" si="300"/>
        <v/>
      </c>
      <c r="RUQ82" s="123" t="str">
        <f t="shared" si="300"/>
        <v/>
      </c>
      <c r="RUR82" s="123" t="str">
        <f t="shared" si="300"/>
        <v/>
      </c>
      <c r="RUS82" s="123" t="str">
        <f t="shared" si="300"/>
        <v/>
      </c>
      <c r="RUT82" s="123" t="str">
        <f t="shared" si="300"/>
        <v/>
      </c>
      <c r="RUU82" s="123" t="str">
        <f t="shared" si="300"/>
        <v/>
      </c>
      <c r="RUV82" s="123" t="str">
        <f t="shared" si="300"/>
        <v/>
      </c>
      <c r="RUW82" s="123" t="str">
        <f t="shared" si="300"/>
        <v/>
      </c>
      <c r="RUX82" s="123" t="str">
        <f t="shared" si="300"/>
        <v/>
      </c>
      <c r="RUY82" s="123" t="str">
        <f t="shared" ref="RUY82:RXJ82" si="301">IF(ISNUMBER(outYear),RUY50+RUY56+RUY62+RUY79,"")</f>
        <v/>
      </c>
      <c r="RUZ82" s="123" t="str">
        <f t="shared" si="301"/>
        <v/>
      </c>
      <c r="RVA82" s="123" t="str">
        <f t="shared" si="301"/>
        <v/>
      </c>
      <c r="RVB82" s="123" t="str">
        <f t="shared" si="301"/>
        <v/>
      </c>
      <c r="RVC82" s="123" t="str">
        <f t="shared" si="301"/>
        <v/>
      </c>
      <c r="RVD82" s="123" t="str">
        <f t="shared" si="301"/>
        <v/>
      </c>
      <c r="RVE82" s="123" t="str">
        <f t="shared" si="301"/>
        <v/>
      </c>
      <c r="RVF82" s="123" t="str">
        <f t="shared" si="301"/>
        <v/>
      </c>
      <c r="RVG82" s="123" t="str">
        <f t="shared" si="301"/>
        <v/>
      </c>
      <c r="RVH82" s="123" t="str">
        <f t="shared" si="301"/>
        <v/>
      </c>
      <c r="RVI82" s="123" t="str">
        <f t="shared" si="301"/>
        <v/>
      </c>
      <c r="RVJ82" s="123" t="str">
        <f t="shared" si="301"/>
        <v/>
      </c>
      <c r="RVK82" s="123" t="str">
        <f t="shared" si="301"/>
        <v/>
      </c>
      <c r="RVL82" s="123" t="str">
        <f t="shared" si="301"/>
        <v/>
      </c>
      <c r="RVM82" s="123" t="str">
        <f t="shared" si="301"/>
        <v/>
      </c>
      <c r="RVN82" s="123" t="str">
        <f t="shared" si="301"/>
        <v/>
      </c>
      <c r="RVO82" s="123" t="str">
        <f t="shared" si="301"/>
        <v/>
      </c>
      <c r="RVP82" s="123" t="str">
        <f t="shared" si="301"/>
        <v/>
      </c>
      <c r="RVQ82" s="123" t="str">
        <f t="shared" si="301"/>
        <v/>
      </c>
      <c r="RVR82" s="123" t="str">
        <f t="shared" si="301"/>
        <v/>
      </c>
      <c r="RVS82" s="123" t="str">
        <f t="shared" si="301"/>
        <v/>
      </c>
      <c r="RVT82" s="123" t="str">
        <f t="shared" si="301"/>
        <v/>
      </c>
      <c r="RVU82" s="123" t="str">
        <f t="shared" si="301"/>
        <v/>
      </c>
      <c r="RVV82" s="123" t="str">
        <f t="shared" si="301"/>
        <v/>
      </c>
      <c r="RVW82" s="123" t="str">
        <f t="shared" si="301"/>
        <v/>
      </c>
      <c r="RVX82" s="123" t="str">
        <f t="shared" si="301"/>
        <v/>
      </c>
      <c r="RVY82" s="123" t="str">
        <f t="shared" si="301"/>
        <v/>
      </c>
      <c r="RVZ82" s="123" t="str">
        <f t="shared" si="301"/>
        <v/>
      </c>
      <c r="RWA82" s="123" t="str">
        <f t="shared" si="301"/>
        <v/>
      </c>
      <c r="RWB82" s="123" t="str">
        <f t="shared" si="301"/>
        <v/>
      </c>
      <c r="RWC82" s="123" t="str">
        <f t="shared" si="301"/>
        <v/>
      </c>
      <c r="RWD82" s="123" t="str">
        <f t="shared" si="301"/>
        <v/>
      </c>
      <c r="RWE82" s="123" t="str">
        <f t="shared" si="301"/>
        <v/>
      </c>
      <c r="RWF82" s="123" t="str">
        <f t="shared" si="301"/>
        <v/>
      </c>
      <c r="RWG82" s="123" t="str">
        <f t="shared" si="301"/>
        <v/>
      </c>
      <c r="RWH82" s="123" t="str">
        <f t="shared" si="301"/>
        <v/>
      </c>
      <c r="RWI82" s="123" t="str">
        <f t="shared" si="301"/>
        <v/>
      </c>
      <c r="RWJ82" s="123" t="str">
        <f t="shared" si="301"/>
        <v/>
      </c>
      <c r="RWK82" s="123" t="str">
        <f t="shared" si="301"/>
        <v/>
      </c>
      <c r="RWL82" s="123" t="str">
        <f t="shared" si="301"/>
        <v/>
      </c>
      <c r="RWM82" s="123" t="str">
        <f t="shared" si="301"/>
        <v/>
      </c>
      <c r="RWN82" s="123" t="str">
        <f t="shared" si="301"/>
        <v/>
      </c>
      <c r="RWO82" s="123" t="str">
        <f t="shared" si="301"/>
        <v/>
      </c>
      <c r="RWP82" s="123" t="str">
        <f t="shared" si="301"/>
        <v/>
      </c>
      <c r="RWQ82" s="123" t="str">
        <f t="shared" si="301"/>
        <v/>
      </c>
      <c r="RWR82" s="123" t="str">
        <f t="shared" si="301"/>
        <v/>
      </c>
      <c r="RWS82" s="123" t="str">
        <f t="shared" si="301"/>
        <v/>
      </c>
      <c r="RWT82" s="123" t="str">
        <f t="shared" si="301"/>
        <v/>
      </c>
      <c r="RWU82" s="123" t="str">
        <f t="shared" si="301"/>
        <v/>
      </c>
      <c r="RWV82" s="123" t="str">
        <f t="shared" si="301"/>
        <v/>
      </c>
      <c r="RWW82" s="123" t="str">
        <f t="shared" si="301"/>
        <v/>
      </c>
      <c r="RWX82" s="123" t="str">
        <f t="shared" si="301"/>
        <v/>
      </c>
      <c r="RWY82" s="123" t="str">
        <f t="shared" si="301"/>
        <v/>
      </c>
      <c r="RWZ82" s="123" t="str">
        <f t="shared" si="301"/>
        <v/>
      </c>
      <c r="RXA82" s="123" t="str">
        <f t="shared" si="301"/>
        <v/>
      </c>
      <c r="RXB82" s="123" t="str">
        <f t="shared" si="301"/>
        <v/>
      </c>
      <c r="RXC82" s="123" t="str">
        <f t="shared" si="301"/>
        <v/>
      </c>
      <c r="RXD82" s="123" t="str">
        <f t="shared" si="301"/>
        <v/>
      </c>
      <c r="RXE82" s="123" t="str">
        <f t="shared" si="301"/>
        <v/>
      </c>
      <c r="RXF82" s="123" t="str">
        <f t="shared" si="301"/>
        <v/>
      </c>
      <c r="RXG82" s="123" t="str">
        <f t="shared" si="301"/>
        <v/>
      </c>
      <c r="RXH82" s="123" t="str">
        <f t="shared" si="301"/>
        <v/>
      </c>
      <c r="RXI82" s="123" t="str">
        <f t="shared" si="301"/>
        <v/>
      </c>
      <c r="RXJ82" s="123" t="str">
        <f t="shared" si="301"/>
        <v/>
      </c>
      <c r="RXK82" s="123" t="str">
        <f t="shared" ref="RXK82:RZV82" si="302">IF(ISNUMBER(outYear),RXK50+RXK56+RXK62+RXK79,"")</f>
        <v/>
      </c>
      <c r="RXL82" s="123" t="str">
        <f t="shared" si="302"/>
        <v/>
      </c>
      <c r="RXM82" s="123" t="str">
        <f t="shared" si="302"/>
        <v/>
      </c>
      <c r="RXN82" s="123" t="str">
        <f t="shared" si="302"/>
        <v/>
      </c>
      <c r="RXO82" s="123" t="str">
        <f t="shared" si="302"/>
        <v/>
      </c>
      <c r="RXP82" s="123" t="str">
        <f t="shared" si="302"/>
        <v/>
      </c>
      <c r="RXQ82" s="123" t="str">
        <f t="shared" si="302"/>
        <v/>
      </c>
      <c r="RXR82" s="123" t="str">
        <f t="shared" si="302"/>
        <v/>
      </c>
      <c r="RXS82" s="123" t="str">
        <f t="shared" si="302"/>
        <v/>
      </c>
      <c r="RXT82" s="123" t="str">
        <f t="shared" si="302"/>
        <v/>
      </c>
      <c r="RXU82" s="123" t="str">
        <f t="shared" si="302"/>
        <v/>
      </c>
      <c r="RXV82" s="123" t="str">
        <f t="shared" si="302"/>
        <v/>
      </c>
      <c r="RXW82" s="123" t="str">
        <f t="shared" si="302"/>
        <v/>
      </c>
      <c r="RXX82" s="123" t="str">
        <f t="shared" si="302"/>
        <v/>
      </c>
      <c r="RXY82" s="123" t="str">
        <f t="shared" si="302"/>
        <v/>
      </c>
      <c r="RXZ82" s="123" t="str">
        <f t="shared" si="302"/>
        <v/>
      </c>
      <c r="RYA82" s="123" t="str">
        <f t="shared" si="302"/>
        <v/>
      </c>
      <c r="RYB82" s="123" t="str">
        <f t="shared" si="302"/>
        <v/>
      </c>
      <c r="RYC82" s="123" t="str">
        <f t="shared" si="302"/>
        <v/>
      </c>
      <c r="RYD82" s="123" t="str">
        <f t="shared" si="302"/>
        <v/>
      </c>
      <c r="RYE82" s="123" t="str">
        <f t="shared" si="302"/>
        <v/>
      </c>
      <c r="RYF82" s="123" t="str">
        <f t="shared" si="302"/>
        <v/>
      </c>
      <c r="RYG82" s="123" t="str">
        <f t="shared" si="302"/>
        <v/>
      </c>
      <c r="RYH82" s="123" t="str">
        <f t="shared" si="302"/>
        <v/>
      </c>
      <c r="RYI82" s="123" t="str">
        <f t="shared" si="302"/>
        <v/>
      </c>
      <c r="RYJ82" s="123" t="str">
        <f t="shared" si="302"/>
        <v/>
      </c>
      <c r="RYK82" s="123" t="str">
        <f t="shared" si="302"/>
        <v/>
      </c>
      <c r="RYL82" s="123" t="str">
        <f t="shared" si="302"/>
        <v/>
      </c>
      <c r="RYM82" s="123" t="str">
        <f t="shared" si="302"/>
        <v/>
      </c>
      <c r="RYN82" s="123" t="str">
        <f t="shared" si="302"/>
        <v/>
      </c>
      <c r="RYO82" s="123" t="str">
        <f t="shared" si="302"/>
        <v/>
      </c>
      <c r="RYP82" s="123" t="str">
        <f t="shared" si="302"/>
        <v/>
      </c>
      <c r="RYQ82" s="123" t="str">
        <f t="shared" si="302"/>
        <v/>
      </c>
      <c r="RYR82" s="123" t="str">
        <f t="shared" si="302"/>
        <v/>
      </c>
      <c r="RYS82" s="123" t="str">
        <f t="shared" si="302"/>
        <v/>
      </c>
      <c r="RYT82" s="123" t="str">
        <f t="shared" si="302"/>
        <v/>
      </c>
      <c r="RYU82" s="123" t="str">
        <f t="shared" si="302"/>
        <v/>
      </c>
      <c r="RYV82" s="123" t="str">
        <f t="shared" si="302"/>
        <v/>
      </c>
      <c r="RYW82" s="123" t="str">
        <f t="shared" si="302"/>
        <v/>
      </c>
      <c r="RYX82" s="123" t="str">
        <f t="shared" si="302"/>
        <v/>
      </c>
      <c r="RYY82" s="123" t="str">
        <f t="shared" si="302"/>
        <v/>
      </c>
      <c r="RYZ82" s="123" t="str">
        <f t="shared" si="302"/>
        <v/>
      </c>
      <c r="RZA82" s="123" t="str">
        <f t="shared" si="302"/>
        <v/>
      </c>
      <c r="RZB82" s="123" t="str">
        <f t="shared" si="302"/>
        <v/>
      </c>
      <c r="RZC82" s="123" t="str">
        <f t="shared" si="302"/>
        <v/>
      </c>
      <c r="RZD82" s="123" t="str">
        <f t="shared" si="302"/>
        <v/>
      </c>
      <c r="RZE82" s="123" t="str">
        <f t="shared" si="302"/>
        <v/>
      </c>
      <c r="RZF82" s="123" t="str">
        <f t="shared" si="302"/>
        <v/>
      </c>
      <c r="RZG82" s="123" t="str">
        <f t="shared" si="302"/>
        <v/>
      </c>
      <c r="RZH82" s="123" t="str">
        <f t="shared" si="302"/>
        <v/>
      </c>
      <c r="RZI82" s="123" t="str">
        <f t="shared" si="302"/>
        <v/>
      </c>
      <c r="RZJ82" s="123" t="str">
        <f t="shared" si="302"/>
        <v/>
      </c>
      <c r="RZK82" s="123" t="str">
        <f t="shared" si="302"/>
        <v/>
      </c>
      <c r="RZL82" s="123" t="str">
        <f t="shared" si="302"/>
        <v/>
      </c>
      <c r="RZM82" s="123" t="str">
        <f t="shared" si="302"/>
        <v/>
      </c>
      <c r="RZN82" s="123" t="str">
        <f t="shared" si="302"/>
        <v/>
      </c>
      <c r="RZO82" s="123" t="str">
        <f t="shared" si="302"/>
        <v/>
      </c>
      <c r="RZP82" s="123" t="str">
        <f t="shared" si="302"/>
        <v/>
      </c>
      <c r="RZQ82" s="123" t="str">
        <f t="shared" si="302"/>
        <v/>
      </c>
      <c r="RZR82" s="123" t="str">
        <f t="shared" si="302"/>
        <v/>
      </c>
      <c r="RZS82" s="123" t="str">
        <f t="shared" si="302"/>
        <v/>
      </c>
      <c r="RZT82" s="123" t="str">
        <f t="shared" si="302"/>
        <v/>
      </c>
      <c r="RZU82" s="123" t="str">
        <f t="shared" si="302"/>
        <v/>
      </c>
      <c r="RZV82" s="123" t="str">
        <f t="shared" si="302"/>
        <v/>
      </c>
      <c r="RZW82" s="123" t="str">
        <f t="shared" ref="RZW82:SCH82" si="303">IF(ISNUMBER(outYear),RZW50+RZW56+RZW62+RZW79,"")</f>
        <v/>
      </c>
      <c r="RZX82" s="123" t="str">
        <f t="shared" si="303"/>
        <v/>
      </c>
      <c r="RZY82" s="123" t="str">
        <f t="shared" si="303"/>
        <v/>
      </c>
      <c r="RZZ82" s="123" t="str">
        <f t="shared" si="303"/>
        <v/>
      </c>
      <c r="SAA82" s="123" t="str">
        <f t="shared" si="303"/>
        <v/>
      </c>
      <c r="SAB82" s="123" t="str">
        <f t="shared" si="303"/>
        <v/>
      </c>
      <c r="SAC82" s="123" t="str">
        <f t="shared" si="303"/>
        <v/>
      </c>
      <c r="SAD82" s="123" t="str">
        <f t="shared" si="303"/>
        <v/>
      </c>
      <c r="SAE82" s="123" t="str">
        <f t="shared" si="303"/>
        <v/>
      </c>
      <c r="SAF82" s="123" t="str">
        <f t="shared" si="303"/>
        <v/>
      </c>
      <c r="SAG82" s="123" t="str">
        <f t="shared" si="303"/>
        <v/>
      </c>
      <c r="SAH82" s="123" t="str">
        <f t="shared" si="303"/>
        <v/>
      </c>
      <c r="SAI82" s="123" t="str">
        <f t="shared" si="303"/>
        <v/>
      </c>
      <c r="SAJ82" s="123" t="str">
        <f t="shared" si="303"/>
        <v/>
      </c>
      <c r="SAK82" s="123" t="str">
        <f t="shared" si="303"/>
        <v/>
      </c>
      <c r="SAL82" s="123" t="str">
        <f t="shared" si="303"/>
        <v/>
      </c>
      <c r="SAM82" s="123" t="str">
        <f t="shared" si="303"/>
        <v/>
      </c>
      <c r="SAN82" s="123" t="str">
        <f t="shared" si="303"/>
        <v/>
      </c>
      <c r="SAO82" s="123" t="str">
        <f t="shared" si="303"/>
        <v/>
      </c>
      <c r="SAP82" s="123" t="str">
        <f t="shared" si="303"/>
        <v/>
      </c>
      <c r="SAQ82" s="123" t="str">
        <f t="shared" si="303"/>
        <v/>
      </c>
      <c r="SAR82" s="123" t="str">
        <f t="shared" si="303"/>
        <v/>
      </c>
      <c r="SAS82" s="123" t="str">
        <f t="shared" si="303"/>
        <v/>
      </c>
      <c r="SAT82" s="123" t="str">
        <f t="shared" si="303"/>
        <v/>
      </c>
      <c r="SAU82" s="123" t="str">
        <f t="shared" si="303"/>
        <v/>
      </c>
      <c r="SAV82" s="123" t="str">
        <f t="shared" si="303"/>
        <v/>
      </c>
      <c r="SAW82" s="123" t="str">
        <f t="shared" si="303"/>
        <v/>
      </c>
      <c r="SAX82" s="123" t="str">
        <f t="shared" si="303"/>
        <v/>
      </c>
      <c r="SAY82" s="123" t="str">
        <f t="shared" si="303"/>
        <v/>
      </c>
      <c r="SAZ82" s="123" t="str">
        <f t="shared" si="303"/>
        <v/>
      </c>
      <c r="SBA82" s="123" t="str">
        <f t="shared" si="303"/>
        <v/>
      </c>
      <c r="SBB82" s="123" t="str">
        <f t="shared" si="303"/>
        <v/>
      </c>
      <c r="SBC82" s="123" t="str">
        <f t="shared" si="303"/>
        <v/>
      </c>
      <c r="SBD82" s="123" t="str">
        <f t="shared" si="303"/>
        <v/>
      </c>
      <c r="SBE82" s="123" t="str">
        <f t="shared" si="303"/>
        <v/>
      </c>
      <c r="SBF82" s="123" t="str">
        <f t="shared" si="303"/>
        <v/>
      </c>
      <c r="SBG82" s="123" t="str">
        <f t="shared" si="303"/>
        <v/>
      </c>
      <c r="SBH82" s="123" t="str">
        <f t="shared" si="303"/>
        <v/>
      </c>
      <c r="SBI82" s="123" t="str">
        <f t="shared" si="303"/>
        <v/>
      </c>
      <c r="SBJ82" s="123" t="str">
        <f t="shared" si="303"/>
        <v/>
      </c>
      <c r="SBK82" s="123" t="str">
        <f t="shared" si="303"/>
        <v/>
      </c>
      <c r="SBL82" s="123" t="str">
        <f t="shared" si="303"/>
        <v/>
      </c>
      <c r="SBM82" s="123" t="str">
        <f t="shared" si="303"/>
        <v/>
      </c>
      <c r="SBN82" s="123" t="str">
        <f t="shared" si="303"/>
        <v/>
      </c>
      <c r="SBO82" s="123" t="str">
        <f t="shared" si="303"/>
        <v/>
      </c>
      <c r="SBP82" s="123" t="str">
        <f t="shared" si="303"/>
        <v/>
      </c>
      <c r="SBQ82" s="123" t="str">
        <f t="shared" si="303"/>
        <v/>
      </c>
      <c r="SBR82" s="123" t="str">
        <f t="shared" si="303"/>
        <v/>
      </c>
      <c r="SBS82" s="123" t="str">
        <f t="shared" si="303"/>
        <v/>
      </c>
      <c r="SBT82" s="123" t="str">
        <f t="shared" si="303"/>
        <v/>
      </c>
      <c r="SBU82" s="123" t="str">
        <f t="shared" si="303"/>
        <v/>
      </c>
      <c r="SBV82" s="123" t="str">
        <f t="shared" si="303"/>
        <v/>
      </c>
      <c r="SBW82" s="123" t="str">
        <f t="shared" si="303"/>
        <v/>
      </c>
      <c r="SBX82" s="123" t="str">
        <f t="shared" si="303"/>
        <v/>
      </c>
      <c r="SBY82" s="123" t="str">
        <f t="shared" si="303"/>
        <v/>
      </c>
      <c r="SBZ82" s="123" t="str">
        <f t="shared" si="303"/>
        <v/>
      </c>
      <c r="SCA82" s="123" t="str">
        <f t="shared" si="303"/>
        <v/>
      </c>
      <c r="SCB82" s="123" t="str">
        <f t="shared" si="303"/>
        <v/>
      </c>
      <c r="SCC82" s="123" t="str">
        <f t="shared" si="303"/>
        <v/>
      </c>
      <c r="SCD82" s="123" t="str">
        <f t="shared" si="303"/>
        <v/>
      </c>
      <c r="SCE82" s="123" t="str">
        <f t="shared" si="303"/>
        <v/>
      </c>
      <c r="SCF82" s="123" t="str">
        <f t="shared" si="303"/>
        <v/>
      </c>
      <c r="SCG82" s="123" t="str">
        <f t="shared" si="303"/>
        <v/>
      </c>
      <c r="SCH82" s="123" t="str">
        <f t="shared" si="303"/>
        <v/>
      </c>
      <c r="SCI82" s="123" t="str">
        <f t="shared" ref="SCI82:SET82" si="304">IF(ISNUMBER(outYear),SCI50+SCI56+SCI62+SCI79,"")</f>
        <v/>
      </c>
      <c r="SCJ82" s="123" t="str">
        <f t="shared" si="304"/>
        <v/>
      </c>
      <c r="SCK82" s="123" t="str">
        <f t="shared" si="304"/>
        <v/>
      </c>
      <c r="SCL82" s="123" t="str">
        <f t="shared" si="304"/>
        <v/>
      </c>
      <c r="SCM82" s="123" t="str">
        <f t="shared" si="304"/>
        <v/>
      </c>
      <c r="SCN82" s="123" t="str">
        <f t="shared" si="304"/>
        <v/>
      </c>
      <c r="SCO82" s="123" t="str">
        <f t="shared" si="304"/>
        <v/>
      </c>
      <c r="SCP82" s="123" t="str">
        <f t="shared" si="304"/>
        <v/>
      </c>
      <c r="SCQ82" s="123" t="str">
        <f t="shared" si="304"/>
        <v/>
      </c>
      <c r="SCR82" s="123" t="str">
        <f t="shared" si="304"/>
        <v/>
      </c>
      <c r="SCS82" s="123" t="str">
        <f t="shared" si="304"/>
        <v/>
      </c>
      <c r="SCT82" s="123" t="str">
        <f t="shared" si="304"/>
        <v/>
      </c>
      <c r="SCU82" s="123" t="str">
        <f t="shared" si="304"/>
        <v/>
      </c>
      <c r="SCV82" s="123" t="str">
        <f t="shared" si="304"/>
        <v/>
      </c>
      <c r="SCW82" s="123" t="str">
        <f t="shared" si="304"/>
        <v/>
      </c>
      <c r="SCX82" s="123" t="str">
        <f t="shared" si="304"/>
        <v/>
      </c>
      <c r="SCY82" s="123" t="str">
        <f t="shared" si="304"/>
        <v/>
      </c>
      <c r="SCZ82" s="123" t="str">
        <f t="shared" si="304"/>
        <v/>
      </c>
      <c r="SDA82" s="123" t="str">
        <f t="shared" si="304"/>
        <v/>
      </c>
      <c r="SDB82" s="123" t="str">
        <f t="shared" si="304"/>
        <v/>
      </c>
      <c r="SDC82" s="123" t="str">
        <f t="shared" si="304"/>
        <v/>
      </c>
      <c r="SDD82" s="123" t="str">
        <f t="shared" si="304"/>
        <v/>
      </c>
      <c r="SDE82" s="123" t="str">
        <f t="shared" si="304"/>
        <v/>
      </c>
      <c r="SDF82" s="123" t="str">
        <f t="shared" si="304"/>
        <v/>
      </c>
      <c r="SDG82" s="123" t="str">
        <f t="shared" si="304"/>
        <v/>
      </c>
      <c r="SDH82" s="123" t="str">
        <f t="shared" si="304"/>
        <v/>
      </c>
      <c r="SDI82" s="123" t="str">
        <f t="shared" si="304"/>
        <v/>
      </c>
      <c r="SDJ82" s="123" t="str">
        <f t="shared" si="304"/>
        <v/>
      </c>
      <c r="SDK82" s="123" t="str">
        <f t="shared" si="304"/>
        <v/>
      </c>
      <c r="SDL82" s="123" t="str">
        <f t="shared" si="304"/>
        <v/>
      </c>
      <c r="SDM82" s="123" t="str">
        <f t="shared" si="304"/>
        <v/>
      </c>
      <c r="SDN82" s="123" t="str">
        <f t="shared" si="304"/>
        <v/>
      </c>
      <c r="SDO82" s="123" t="str">
        <f t="shared" si="304"/>
        <v/>
      </c>
      <c r="SDP82" s="123" t="str">
        <f t="shared" si="304"/>
        <v/>
      </c>
      <c r="SDQ82" s="123" t="str">
        <f t="shared" si="304"/>
        <v/>
      </c>
      <c r="SDR82" s="123" t="str">
        <f t="shared" si="304"/>
        <v/>
      </c>
      <c r="SDS82" s="123" t="str">
        <f t="shared" si="304"/>
        <v/>
      </c>
      <c r="SDT82" s="123" t="str">
        <f t="shared" si="304"/>
        <v/>
      </c>
      <c r="SDU82" s="123" t="str">
        <f t="shared" si="304"/>
        <v/>
      </c>
      <c r="SDV82" s="123" t="str">
        <f t="shared" si="304"/>
        <v/>
      </c>
      <c r="SDW82" s="123" t="str">
        <f t="shared" si="304"/>
        <v/>
      </c>
      <c r="SDX82" s="123" t="str">
        <f t="shared" si="304"/>
        <v/>
      </c>
      <c r="SDY82" s="123" t="str">
        <f t="shared" si="304"/>
        <v/>
      </c>
      <c r="SDZ82" s="123" t="str">
        <f t="shared" si="304"/>
        <v/>
      </c>
      <c r="SEA82" s="123" t="str">
        <f t="shared" si="304"/>
        <v/>
      </c>
      <c r="SEB82" s="123" t="str">
        <f t="shared" si="304"/>
        <v/>
      </c>
      <c r="SEC82" s="123" t="str">
        <f t="shared" si="304"/>
        <v/>
      </c>
      <c r="SED82" s="123" t="str">
        <f t="shared" si="304"/>
        <v/>
      </c>
      <c r="SEE82" s="123" t="str">
        <f t="shared" si="304"/>
        <v/>
      </c>
      <c r="SEF82" s="123" t="str">
        <f t="shared" si="304"/>
        <v/>
      </c>
      <c r="SEG82" s="123" t="str">
        <f t="shared" si="304"/>
        <v/>
      </c>
      <c r="SEH82" s="123" t="str">
        <f t="shared" si="304"/>
        <v/>
      </c>
      <c r="SEI82" s="123" t="str">
        <f t="shared" si="304"/>
        <v/>
      </c>
      <c r="SEJ82" s="123" t="str">
        <f t="shared" si="304"/>
        <v/>
      </c>
      <c r="SEK82" s="123" t="str">
        <f t="shared" si="304"/>
        <v/>
      </c>
      <c r="SEL82" s="123" t="str">
        <f t="shared" si="304"/>
        <v/>
      </c>
      <c r="SEM82" s="123" t="str">
        <f t="shared" si="304"/>
        <v/>
      </c>
      <c r="SEN82" s="123" t="str">
        <f t="shared" si="304"/>
        <v/>
      </c>
      <c r="SEO82" s="123" t="str">
        <f t="shared" si="304"/>
        <v/>
      </c>
      <c r="SEP82" s="123" t="str">
        <f t="shared" si="304"/>
        <v/>
      </c>
      <c r="SEQ82" s="123" t="str">
        <f t="shared" si="304"/>
        <v/>
      </c>
      <c r="SER82" s="123" t="str">
        <f t="shared" si="304"/>
        <v/>
      </c>
      <c r="SES82" s="123" t="str">
        <f t="shared" si="304"/>
        <v/>
      </c>
      <c r="SET82" s="123" t="str">
        <f t="shared" si="304"/>
        <v/>
      </c>
      <c r="SEU82" s="123" t="str">
        <f t="shared" ref="SEU82:SHF82" si="305">IF(ISNUMBER(outYear),SEU50+SEU56+SEU62+SEU79,"")</f>
        <v/>
      </c>
      <c r="SEV82" s="123" t="str">
        <f t="shared" si="305"/>
        <v/>
      </c>
      <c r="SEW82" s="123" t="str">
        <f t="shared" si="305"/>
        <v/>
      </c>
      <c r="SEX82" s="123" t="str">
        <f t="shared" si="305"/>
        <v/>
      </c>
      <c r="SEY82" s="123" t="str">
        <f t="shared" si="305"/>
        <v/>
      </c>
      <c r="SEZ82" s="123" t="str">
        <f t="shared" si="305"/>
        <v/>
      </c>
      <c r="SFA82" s="123" t="str">
        <f t="shared" si="305"/>
        <v/>
      </c>
      <c r="SFB82" s="123" t="str">
        <f t="shared" si="305"/>
        <v/>
      </c>
      <c r="SFC82" s="123" t="str">
        <f t="shared" si="305"/>
        <v/>
      </c>
      <c r="SFD82" s="123" t="str">
        <f t="shared" si="305"/>
        <v/>
      </c>
      <c r="SFE82" s="123" t="str">
        <f t="shared" si="305"/>
        <v/>
      </c>
      <c r="SFF82" s="123" t="str">
        <f t="shared" si="305"/>
        <v/>
      </c>
      <c r="SFG82" s="123" t="str">
        <f t="shared" si="305"/>
        <v/>
      </c>
      <c r="SFH82" s="123" t="str">
        <f t="shared" si="305"/>
        <v/>
      </c>
      <c r="SFI82" s="123" t="str">
        <f t="shared" si="305"/>
        <v/>
      </c>
      <c r="SFJ82" s="123" t="str">
        <f t="shared" si="305"/>
        <v/>
      </c>
      <c r="SFK82" s="123" t="str">
        <f t="shared" si="305"/>
        <v/>
      </c>
      <c r="SFL82" s="123" t="str">
        <f t="shared" si="305"/>
        <v/>
      </c>
      <c r="SFM82" s="123" t="str">
        <f t="shared" si="305"/>
        <v/>
      </c>
      <c r="SFN82" s="123" t="str">
        <f t="shared" si="305"/>
        <v/>
      </c>
      <c r="SFO82" s="123" t="str">
        <f t="shared" si="305"/>
        <v/>
      </c>
      <c r="SFP82" s="123" t="str">
        <f t="shared" si="305"/>
        <v/>
      </c>
      <c r="SFQ82" s="123" t="str">
        <f t="shared" si="305"/>
        <v/>
      </c>
      <c r="SFR82" s="123" t="str">
        <f t="shared" si="305"/>
        <v/>
      </c>
      <c r="SFS82" s="123" t="str">
        <f t="shared" si="305"/>
        <v/>
      </c>
      <c r="SFT82" s="123" t="str">
        <f t="shared" si="305"/>
        <v/>
      </c>
      <c r="SFU82" s="123" t="str">
        <f t="shared" si="305"/>
        <v/>
      </c>
      <c r="SFV82" s="123" t="str">
        <f t="shared" si="305"/>
        <v/>
      </c>
      <c r="SFW82" s="123" t="str">
        <f t="shared" si="305"/>
        <v/>
      </c>
      <c r="SFX82" s="123" t="str">
        <f t="shared" si="305"/>
        <v/>
      </c>
      <c r="SFY82" s="123" t="str">
        <f t="shared" si="305"/>
        <v/>
      </c>
      <c r="SFZ82" s="123" t="str">
        <f t="shared" si="305"/>
        <v/>
      </c>
      <c r="SGA82" s="123" t="str">
        <f t="shared" si="305"/>
        <v/>
      </c>
      <c r="SGB82" s="123" t="str">
        <f t="shared" si="305"/>
        <v/>
      </c>
      <c r="SGC82" s="123" t="str">
        <f t="shared" si="305"/>
        <v/>
      </c>
      <c r="SGD82" s="123" t="str">
        <f t="shared" si="305"/>
        <v/>
      </c>
      <c r="SGE82" s="123" t="str">
        <f t="shared" si="305"/>
        <v/>
      </c>
      <c r="SGF82" s="123" t="str">
        <f t="shared" si="305"/>
        <v/>
      </c>
      <c r="SGG82" s="123" t="str">
        <f t="shared" si="305"/>
        <v/>
      </c>
      <c r="SGH82" s="123" t="str">
        <f t="shared" si="305"/>
        <v/>
      </c>
      <c r="SGI82" s="123" t="str">
        <f t="shared" si="305"/>
        <v/>
      </c>
      <c r="SGJ82" s="123" t="str">
        <f t="shared" si="305"/>
        <v/>
      </c>
      <c r="SGK82" s="123" t="str">
        <f t="shared" si="305"/>
        <v/>
      </c>
      <c r="SGL82" s="123" t="str">
        <f t="shared" si="305"/>
        <v/>
      </c>
      <c r="SGM82" s="123" t="str">
        <f t="shared" si="305"/>
        <v/>
      </c>
      <c r="SGN82" s="123" t="str">
        <f t="shared" si="305"/>
        <v/>
      </c>
      <c r="SGO82" s="123" t="str">
        <f t="shared" si="305"/>
        <v/>
      </c>
      <c r="SGP82" s="123" t="str">
        <f t="shared" si="305"/>
        <v/>
      </c>
      <c r="SGQ82" s="123" t="str">
        <f t="shared" si="305"/>
        <v/>
      </c>
      <c r="SGR82" s="123" t="str">
        <f t="shared" si="305"/>
        <v/>
      </c>
      <c r="SGS82" s="123" t="str">
        <f t="shared" si="305"/>
        <v/>
      </c>
      <c r="SGT82" s="123" t="str">
        <f t="shared" si="305"/>
        <v/>
      </c>
      <c r="SGU82" s="123" t="str">
        <f t="shared" si="305"/>
        <v/>
      </c>
      <c r="SGV82" s="123" t="str">
        <f t="shared" si="305"/>
        <v/>
      </c>
      <c r="SGW82" s="123" t="str">
        <f t="shared" si="305"/>
        <v/>
      </c>
      <c r="SGX82" s="123" t="str">
        <f t="shared" si="305"/>
        <v/>
      </c>
      <c r="SGY82" s="123" t="str">
        <f t="shared" si="305"/>
        <v/>
      </c>
      <c r="SGZ82" s="123" t="str">
        <f t="shared" si="305"/>
        <v/>
      </c>
      <c r="SHA82" s="123" t="str">
        <f t="shared" si="305"/>
        <v/>
      </c>
      <c r="SHB82" s="123" t="str">
        <f t="shared" si="305"/>
        <v/>
      </c>
      <c r="SHC82" s="123" t="str">
        <f t="shared" si="305"/>
        <v/>
      </c>
      <c r="SHD82" s="123" t="str">
        <f t="shared" si="305"/>
        <v/>
      </c>
      <c r="SHE82" s="123" t="str">
        <f t="shared" si="305"/>
        <v/>
      </c>
      <c r="SHF82" s="123" t="str">
        <f t="shared" si="305"/>
        <v/>
      </c>
      <c r="SHG82" s="123" t="str">
        <f t="shared" ref="SHG82:SJR82" si="306">IF(ISNUMBER(outYear),SHG50+SHG56+SHG62+SHG79,"")</f>
        <v/>
      </c>
      <c r="SHH82" s="123" t="str">
        <f t="shared" si="306"/>
        <v/>
      </c>
      <c r="SHI82" s="123" t="str">
        <f t="shared" si="306"/>
        <v/>
      </c>
      <c r="SHJ82" s="123" t="str">
        <f t="shared" si="306"/>
        <v/>
      </c>
      <c r="SHK82" s="123" t="str">
        <f t="shared" si="306"/>
        <v/>
      </c>
      <c r="SHL82" s="123" t="str">
        <f t="shared" si="306"/>
        <v/>
      </c>
      <c r="SHM82" s="123" t="str">
        <f t="shared" si="306"/>
        <v/>
      </c>
      <c r="SHN82" s="123" t="str">
        <f t="shared" si="306"/>
        <v/>
      </c>
      <c r="SHO82" s="123" t="str">
        <f t="shared" si="306"/>
        <v/>
      </c>
      <c r="SHP82" s="123" t="str">
        <f t="shared" si="306"/>
        <v/>
      </c>
      <c r="SHQ82" s="123" t="str">
        <f t="shared" si="306"/>
        <v/>
      </c>
      <c r="SHR82" s="123" t="str">
        <f t="shared" si="306"/>
        <v/>
      </c>
      <c r="SHS82" s="123" t="str">
        <f t="shared" si="306"/>
        <v/>
      </c>
      <c r="SHT82" s="123" t="str">
        <f t="shared" si="306"/>
        <v/>
      </c>
      <c r="SHU82" s="123" t="str">
        <f t="shared" si="306"/>
        <v/>
      </c>
      <c r="SHV82" s="123" t="str">
        <f t="shared" si="306"/>
        <v/>
      </c>
      <c r="SHW82" s="123" t="str">
        <f t="shared" si="306"/>
        <v/>
      </c>
      <c r="SHX82" s="123" t="str">
        <f t="shared" si="306"/>
        <v/>
      </c>
      <c r="SHY82" s="123" t="str">
        <f t="shared" si="306"/>
        <v/>
      </c>
      <c r="SHZ82" s="123" t="str">
        <f t="shared" si="306"/>
        <v/>
      </c>
      <c r="SIA82" s="123" t="str">
        <f t="shared" si="306"/>
        <v/>
      </c>
      <c r="SIB82" s="123" t="str">
        <f t="shared" si="306"/>
        <v/>
      </c>
      <c r="SIC82" s="123" t="str">
        <f t="shared" si="306"/>
        <v/>
      </c>
      <c r="SID82" s="123" t="str">
        <f t="shared" si="306"/>
        <v/>
      </c>
      <c r="SIE82" s="123" t="str">
        <f t="shared" si="306"/>
        <v/>
      </c>
      <c r="SIF82" s="123" t="str">
        <f t="shared" si="306"/>
        <v/>
      </c>
      <c r="SIG82" s="123" t="str">
        <f t="shared" si="306"/>
        <v/>
      </c>
      <c r="SIH82" s="123" t="str">
        <f t="shared" si="306"/>
        <v/>
      </c>
      <c r="SII82" s="123" t="str">
        <f t="shared" si="306"/>
        <v/>
      </c>
      <c r="SIJ82" s="123" t="str">
        <f t="shared" si="306"/>
        <v/>
      </c>
      <c r="SIK82" s="123" t="str">
        <f t="shared" si="306"/>
        <v/>
      </c>
      <c r="SIL82" s="123" t="str">
        <f t="shared" si="306"/>
        <v/>
      </c>
      <c r="SIM82" s="123" t="str">
        <f t="shared" si="306"/>
        <v/>
      </c>
      <c r="SIN82" s="123" t="str">
        <f t="shared" si="306"/>
        <v/>
      </c>
      <c r="SIO82" s="123" t="str">
        <f t="shared" si="306"/>
        <v/>
      </c>
      <c r="SIP82" s="123" t="str">
        <f t="shared" si="306"/>
        <v/>
      </c>
      <c r="SIQ82" s="123" t="str">
        <f t="shared" si="306"/>
        <v/>
      </c>
      <c r="SIR82" s="123" t="str">
        <f t="shared" si="306"/>
        <v/>
      </c>
      <c r="SIS82" s="123" t="str">
        <f t="shared" si="306"/>
        <v/>
      </c>
      <c r="SIT82" s="123" t="str">
        <f t="shared" si="306"/>
        <v/>
      </c>
      <c r="SIU82" s="123" t="str">
        <f t="shared" si="306"/>
        <v/>
      </c>
      <c r="SIV82" s="123" t="str">
        <f t="shared" si="306"/>
        <v/>
      </c>
      <c r="SIW82" s="123" t="str">
        <f t="shared" si="306"/>
        <v/>
      </c>
      <c r="SIX82" s="123" t="str">
        <f t="shared" si="306"/>
        <v/>
      </c>
      <c r="SIY82" s="123" t="str">
        <f t="shared" si="306"/>
        <v/>
      </c>
      <c r="SIZ82" s="123" t="str">
        <f t="shared" si="306"/>
        <v/>
      </c>
      <c r="SJA82" s="123" t="str">
        <f t="shared" si="306"/>
        <v/>
      </c>
      <c r="SJB82" s="123" t="str">
        <f t="shared" si="306"/>
        <v/>
      </c>
      <c r="SJC82" s="123" t="str">
        <f t="shared" si="306"/>
        <v/>
      </c>
      <c r="SJD82" s="123" t="str">
        <f t="shared" si="306"/>
        <v/>
      </c>
      <c r="SJE82" s="123" t="str">
        <f t="shared" si="306"/>
        <v/>
      </c>
      <c r="SJF82" s="123" t="str">
        <f t="shared" si="306"/>
        <v/>
      </c>
      <c r="SJG82" s="123" t="str">
        <f t="shared" si="306"/>
        <v/>
      </c>
      <c r="SJH82" s="123" t="str">
        <f t="shared" si="306"/>
        <v/>
      </c>
      <c r="SJI82" s="123" t="str">
        <f t="shared" si="306"/>
        <v/>
      </c>
      <c r="SJJ82" s="123" t="str">
        <f t="shared" si="306"/>
        <v/>
      </c>
      <c r="SJK82" s="123" t="str">
        <f t="shared" si="306"/>
        <v/>
      </c>
      <c r="SJL82" s="123" t="str">
        <f t="shared" si="306"/>
        <v/>
      </c>
      <c r="SJM82" s="123" t="str">
        <f t="shared" si="306"/>
        <v/>
      </c>
      <c r="SJN82" s="123" t="str">
        <f t="shared" si="306"/>
        <v/>
      </c>
      <c r="SJO82" s="123" t="str">
        <f t="shared" si="306"/>
        <v/>
      </c>
      <c r="SJP82" s="123" t="str">
        <f t="shared" si="306"/>
        <v/>
      </c>
      <c r="SJQ82" s="123" t="str">
        <f t="shared" si="306"/>
        <v/>
      </c>
      <c r="SJR82" s="123" t="str">
        <f t="shared" si="306"/>
        <v/>
      </c>
      <c r="SJS82" s="123" t="str">
        <f t="shared" ref="SJS82:SMD82" si="307">IF(ISNUMBER(outYear),SJS50+SJS56+SJS62+SJS79,"")</f>
        <v/>
      </c>
      <c r="SJT82" s="123" t="str">
        <f t="shared" si="307"/>
        <v/>
      </c>
      <c r="SJU82" s="123" t="str">
        <f t="shared" si="307"/>
        <v/>
      </c>
      <c r="SJV82" s="123" t="str">
        <f t="shared" si="307"/>
        <v/>
      </c>
      <c r="SJW82" s="123" t="str">
        <f t="shared" si="307"/>
        <v/>
      </c>
      <c r="SJX82" s="123" t="str">
        <f t="shared" si="307"/>
        <v/>
      </c>
      <c r="SJY82" s="123" t="str">
        <f t="shared" si="307"/>
        <v/>
      </c>
      <c r="SJZ82" s="123" t="str">
        <f t="shared" si="307"/>
        <v/>
      </c>
      <c r="SKA82" s="123" t="str">
        <f t="shared" si="307"/>
        <v/>
      </c>
      <c r="SKB82" s="123" t="str">
        <f t="shared" si="307"/>
        <v/>
      </c>
      <c r="SKC82" s="123" t="str">
        <f t="shared" si="307"/>
        <v/>
      </c>
      <c r="SKD82" s="123" t="str">
        <f t="shared" si="307"/>
        <v/>
      </c>
      <c r="SKE82" s="123" t="str">
        <f t="shared" si="307"/>
        <v/>
      </c>
      <c r="SKF82" s="123" t="str">
        <f t="shared" si="307"/>
        <v/>
      </c>
      <c r="SKG82" s="123" t="str">
        <f t="shared" si="307"/>
        <v/>
      </c>
      <c r="SKH82" s="123" t="str">
        <f t="shared" si="307"/>
        <v/>
      </c>
      <c r="SKI82" s="123" t="str">
        <f t="shared" si="307"/>
        <v/>
      </c>
      <c r="SKJ82" s="123" t="str">
        <f t="shared" si="307"/>
        <v/>
      </c>
      <c r="SKK82" s="123" t="str">
        <f t="shared" si="307"/>
        <v/>
      </c>
      <c r="SKL82" s="123" t="str">
        <f t="shared" si="307"/>
        <v/>
      </c>
      <c r="SKM82" s="123" t="str">
        <f t="shared" si="307"/>
        <v/>
      </c>
      <c r="SKN82" s="123" t="str">
        <f t="shared" si="307"/>
        <v/>
      </c>
      <c r="SKO82" s="123" t="str">
        <f t="shared" si="307"/>
        <v/>
      </c>
      <c r="SKP82" s="123" t="str">
        <f t="shared" si="307"/>
        <v/>
      </c>
      <c r="SKQ82" s="123" t="str">
        <f t="shared" si="307"/>
        <v/>
      </c>
      <c r="SKR82" s="123" t="str">
        <f t="shared" si="307"/>
        <v/>
      </c>
      <c r="SKS82" s="123" t="str">
        <f t="shared" si="307"/>
        <v/>
      </c>
      <c r="SKT82" s="123" t="str">
        <f t="shared" si="307"/>
        <v/>
      </c>
      <c r="SKU82" s="123" t="str">
        <f t="shared" si="307"/>
        <v/>
      </c>
      <c r="SKV82" s="123" t="str">
        <f t="shared" si="307"/>
        <v/>
      </c>
      <c r="SKW82" s="123" t="str">
        <f t="shared" si="307"/>
        <v/>
      </c>
      <c r="SKX82" s="123" t="str">
        <f t="shared" si="307"/>
        <v/>
      </c>
      <c r="SKY82" s="123" t="str">
        <f t="shared" si="307"/>
        <v/>
      </c>
      <c r="SKZ82" s="123" t="str">
        <f t="shared" si="307"/>
        <v/>
      </c>
      <c r="SLA82" s="123" t="str">
        <f t="shared" si="307"/>
        <v/>
      </c>
      <c r="SLB82" s="123" t="str">
        <f t="shared" si="307"/>
        <v/>
      </c>
      <c r="SLC82" s="123" t="str">
        <f t="shared" si="307"/>
        <v/>
      </c>
      <c r="SLD82" s="123" t="str">
        <f t="shared" si="307"/>
        <v/>
      </c>
      <c r="SLE82" s="123" t="str">
        <f t="shared" si="307"/>
        <v/>
      </c>
      <c r="SLF82" s="123" t="str">
        <f t="shared" si="307"/>
        <v/>
      </c>
      <c r="SLG82" s="123" t="str">
        <f t="shared" si="307"/>
        <v/>
      </c>
      <c r="SLH82" s="123" t="str">
        <f t="shared" si="307"/>
        <v/>
      </c>
      <c r="SLI82" s="123" t="str">
        <f t="shared" si="307"/>
        <v/>
      </c>
      <c r="SLJ82" s="123" t="str">
        <f t="shared" si="307"/>
        <v/>
      </c>
      <c r="SLK82" s="123" t="str">
        <f t="shared" si="307"/>
        <v/>
      </c>
      <c r="SLL82" s="123" t="str">
        <f t="shared" si="307"/>
        <v/>
      </c>
      <c r="SLM82" s="123" t="str">
        <f t="shared" si="307"/>
        <v/>
      </c>
      <c r="SLN82" s="123" t="str">
        <f t="shared" si="307"/>
        <v/>
      </c>
      <c r="SLO82" s="123" t="str">
        <f t="shared" si="307"/>
        <v/>
      </c>
      <c r="SLP82" s="123" t="str">
        <f t="shared" si="307"/>
        <v/>
      </c>
      <c r="SLQ82" s="123" t="str">
        <f t="shared" si="307"/>
        <v/>
      </c>
      <c r="SLR82" s="123" t="str">
        <f t="shared" si="307"/>
        <v/>
      </c>
      <c r="SLS82" s="123" t="str">
        <f t="shared" si="307"/>
        <v/>
      </c>
      <c r="SLT82" s="123" t="str">
        <f t="shared" si="307"/>
        <v/>
      </c>
      <c r="SLU82" s="123" t="str">
        <f t="shared" si="307"/>
        <v/>
      </c>
      <c r="SLV82" s="123" t="str">
        <f t="shared" si="307"/>
        <v/>
      </c>
      <c r="SLW82" s="123" t="str">
        <f t="shared" si="307"/>
        <v/>
      </c>
      <c r="SLX82" s="123" t="str">
        <f t="shared" si="307"/>
        <v/>
      </c>
      <c r="SLY82" s="123" t="str">
        <f t="shared" si="307"/>
        <v/>
      </c>
      <c r="SLZ82" s="123" t="str">
        <f t="shared" si="307"/>
        <v/>
      </c>
      <c r="SMA82" s="123" t="str">
        <f t="shared" si="307"/>
        <v/>
      </c>
      <c r="SMB82" s="123" t="str">
        <f t="shared" si="307"/>
        <v/>
      </c>
      <c r="SMC82" s="123" t="str">
        <f t="shared" si="307"/>
        <v/>
      </c>
      <c r="SMD82" s="123" t="str">
        <f t="shared" si="307"/>
        <v/>
      </c>
      <c r="SME82" s="123" t="str">
        <f t="shared" ref="SME82:SOP82" si="308">IF(ISNUMBER(outYear),SME50+SME56+SME62+SME79,"")</f>
        <v/>
      </c>
      <c r="SMF82" s="123" t="str">
        <f t="shared" si="308"/>
        <v/>
      </c>
      <c r="SMG82" s="123" t="str">
        <f t="shared" si="308"/>
        <v/>
      </c>
      <c r="SMH82" s="123" t="str">
        <f t="shared" si="308"/>
        <v/>
      </c>
      <c r="SMI82" s="123" t="str">
        <f t="shared" si="308"/>
        <v/>
      </c>
      <c r="SMJ82" s="123" t="str">
        <f t="shared" si="308"/>
        <v/>
      </c>
      <c r="SMK82" s="123" t="str">
        <f t="shared" si="308"/>
        <v/>
      </c>
      <c r="SML82" s="123" t="str">
        <f t="shared" si="308"/>
        <v/>
      </c>
      <c r="SMM82" s="123" t="str">
        <f t="shared" si="308"/>
        <v/>
      </c>
      <c r="SMN82" s="123" t="str">
        <f t="shared" si="308"/>
        <v/>
      </c>
      <c r="SMO82" s="123" t="str">
        <f t="shared" si="308"/>
        <v/>
      </c>
      <c r="SMP82" s="123" t="str">
        <f t="shared" si="308"/>
        <v/>
      </c>
      <c r="SMQ82" s="123" t="str">
        <f t="shared" si="308"/>
        <v/>
      </c>
      <c r="SMR82" s="123" t="str">
        <f t="shared" si="308"/>
        <v/>
      </c>
      <c r="SMS82" s="123" t="str">
        <f t="shared" si="308"/>
        <v/>
      </c>
      <c r="SMT82" s="123" t="str">
        <f t="shared" si="308"/>
        <v/>
      </c>
      <c r="SMU82" s="123" t="str">
        <f t="shared" si="308"/>
        <v/>
      </c>
      <c r="SMV82" s="123" t="str">
        <f t="shared" si="308"/>
        <v/>
      </c>
      <c r="SMW82" s="123" t="str">
        <f t="shared" si="308"/>
        <v/>
      </c>
      <c r="SMX82" s="123" t="str">
        <f t="shared" si="308"/>
        <v/>
      </c>
      <c r="SMY82" s="123" t="str">
        <f t="shared" si="308"/>
        <v/>
      </c>
      <c r="SMZ82" s="123" t="str">
        <f t="shared" si="308"/>
        <v/>
      </c>
      <c r="SNA82" s="123" t="str">
        <f t="shared" si="308"/>
        <v/>
      </c>
      <c r="SNB82" s="123" t="str">
        <f t="shared" si="308"/>
        <v/>
      </c>
      <c r="SNC82" s="123" t="str">
        <f t="shared" si="308"/>
        <v/>
      </c>
      <c r="SND82" s="123" t="str">
        <f t="shared" si="308"/>
        <v/>
      </c>
      <c r="SNE82" s="123" t="str">
        <f t="shared" si="308"/>
        <v/>
      </c>
      <c r="SNF82" s="123" t="str">
        <f t="shared" si="308"/>
        <v/>
      </c>
      <c r="SNG82" s="123" t="str">
        <f t="shared" si="308"/>
        <v/>
      </c>
      <c r="SNH82" s="123" t="str">
        <f t="shared" si="308"/>
        <v/>
      </c>
      <c r="SNI82" s="123" t="str">
        <f t="shared" si="308"/>
        <v/>
      </c>
      <c r="SNJ82" s="123" t="str">
        <f t="shared" si="308"/>
        <v/>
      </c>
      <c r="SNK82" s="123" t="str">
        <f t="shared" si="308"/>
        <v/>
      </c>
      <c r="SNL82" s="123" t="str">
        <f t="shared" si="308"/>
        <v/>
      </c>
      <c r="SNM82" s="123" t="str">
        <f t="shared" si="308"/>
        <v/>
      </c>
      <c r="SNN82" s="123" t="str">
        <f t="shared" si="308"/>
        <v/>
      </c>
      <c r="SNO82" s="123" t="str">
        <f t="shared" si="308"/>
        <v/>
      </c>
      <c r="SNP82" s="123" t="str">
        <f t="shared" si="308"/>
        <v/>
      </c>
      <c r="SNQ82" s="123" t="str">
        <f t="shared" si="308"/>
        <v/>
      </c>
      <c r="SNR82" s="123" t="str">
        <f t="shared" si="308"/>
        <v/>
      </c>
      <c r="SNS82" s="123" t="str">
        <f t="shared" si="308"/>
        <v/>
      </c>
      <c r="SNT82" s="123" t="str">
        <f t="shared" si="308"/>
        <v/>
      </c>
      <c r="SNU82" s="123" t="str">
        <f t="shared" si="308"/>
        <v/>
      </c>
      <c r="SNV82" s="123" t="str">
        <f t="shared" si="308"/>
        <v/>
      </c>
      <c r="SNW82" s="123" t="str">
        <f t="shared" si="308"/>
        <v/>
      </c>
      <c r="SNX82" s="123" t="str">
        <f t="shared" si="308"/>
        <v/>
      </c>
      <c r="SNY82" s="123" t="str">
        <f t="shared" si="308"/>
        <v/>
      </c>
      <c r="SNZ82" s="123" t="str">
        <f t="shared" si="308"/>
        <v/>
      </c>
      <c r="SOA82" s="123" t="str">
        <f t="shared" si="308"/>
        <v/>
      </c>
      <c r="SOB82" s="123" t="str">
        <f t="shared" si="308"/>
        <v/>
      </c>
      <c r="SOC82" s="123" t="str">
        <f t="shared" si="308"/>
        <v/>
      </c>
      <c r="SOD82" s="123" t="str">
        <f t="shared" si="308"/>
        <v/>
      </c>
      <c r="SOE82" s="123" t="str">
        <f t="shared" si="308"/>
        <v/>
      </c>
      <c r="SOF82" s="123" t="str">
        <f t="shared" si="308"/>
        <v/>
      </c>
      <c r="SOG82" s="123" t="str">
        <f t="shared" si="308"/>
        <v/>
      </c>
      <c r="SOH82" s="123" t="str">
        <f t="shared" si="308"/>
        <v/>
      </c>
      <c r="SOI82" s="123" t="str">
        <f t="shared" si="308"/>
        <v/>
      </c>
      <c r="SOJ82" s="123" t="str">
        <f t="shared" si="308"/>
        <v/>
      </c>
      <c r="SOK82" s="123" t="str">
        <f t="shared" si="308"/>
        <v/>
      </c>
      <c r="SOL82" s="123" t="str">
        <f t="shared" si="308"/>
        <v/>
      </c>
      <c r="SOM82" s="123" t="str">
        <f t="shared" si="308"/>
        <v/>
      </c>
      <c r="SON82" s="123" t="str">
        <f t="shared" si="308"/>
        <v/>
      </c>
      <c r="SOO82" s="123" t="str">
        <f t="shared" si="308"/>
        <v/>
      </c>
      <c r="SOP82" s="123" t="str">
        <f t="shared" si="308"/>
        <v/>
      </c>
      <c r="SOQ82" s="123" t="str">
        <f t="shared" ref="SOQ82:SRB82" si="309">IF(ISNUMBER(outYear),SOQ50+SOQ56+SOQ62+SOQ79,"")</f>
        <v/>
      </c>
      <c r="SOR82" s="123" t="str">
        <f t="shared" si="309"/>
        <v/>
      </c>
      <c r="SOS82" s="123" t="str">
        <f t="shared" si="309"/>
        <v/>
      </c>
      <c r="SOT82" s="123" t="str">
        <f t="shared" si="309"/>
        <v/>
      </c>
      <c r="SOU82" s="123" t="str">
        <f t="shared" si="309"/>
        <v/>
      </c>
      <c r="SOV82" s="123" t="str">
        <f t="shared" si="309"/>
        <v/>
      </c>
      <c r="SOW82" s="123" t="str">
        <f t="shared" si="309"/>
        <v/>
      </c>
      <c r="SOX82" s="123" t="str">
        <f t="shared" si="309"/>
        <v/>
      </c>
      <c r="SOY82" s="123" t="str">
        <f t="shared" si="309"/>
        <v/>
      </c>
      <c r="SOZ82" s="123" t="str">
        <f t="shared" si="309"/>
        <v/>
      </c>
      <c r="SPA82" s="123" t="str">
        <f t="shared" si="309"/>
        <v/>
      </c>
      <c r="SPB82" s="123" t="str">
        <f t="shared" si="309"/>
        <v/>
      </c>
      <c r="SPC82" s="123" t="str">
        <f t="shared" si="309"/>
        <v/>
      </c>
      <c r="SPD82" s="123" t="str">
        <f t="shared" si="309"/>
        <v/>
      </c>
      <c r="SPE82" s="123" t="str">
        <f t="shared" si="309"/>
        <v/>
      </c>
      <c r="SPF82" s="123" t="str">
        <f t="shared" si="309"/>
        <v/>
      </c>
      <c r="SPG82" s="123" t="str">
        <f t="shared" si="309"/>
        <v/>
      </c>
      <c r="SPH82" s="123" t="str">
        <f t="shared" si="309"/>
        <v/>
      </c>
      <c r="SPI82" s="123" t="str">
        <f t="shared" si="309"/>
        <v/>
      </c>
      <c r="SPJ82" s="123" t="str">
        <f t="shared" si="309"/>
        <v/>
      </c>
      <c r="SPK82" s="123" t="str">
        <f t="shared" si="309"/>
        <v/>
      </c>
      <c r="SPL82" s="123" t="str">
        <f t="shared" si="309"/>
        <v/>
      </c>
      <c r="SPM82" s="123" t="str">
        <f t="shared" si="309"/>
        <v/>
      </c>
      <c r="SPN82" s="123" t="str">
        <f t="shared" si="309"/>
        <v/>
      </c>
      <c r="SPO82" s="123" t="str">
        <f t="shared" si="309"/>
        <v/>
      </c>
      <c r="SPP82" s="123" t="str">
        <f t="shared" si="309"/>
        <v/>
      </c>
      <c r="SPQ82" s="123" t="str">
        <f t="shared" si="309"/>
        <v/>
      </c>
      <c r="SPR82" s="123" t="str">
        <f t="shared" si="309"/>
        <v/>
      </c>
      <c r="SPS82" s="123" t="str">
        <f t="shared" si="309"/>
        <v/>
      </c>
      <c r="SPT82" s="123" t="str">
        <f t="shared" si="309"/>
        <v/>
      </c>
      <c r="SPU82" s="123" t="str">
        <f t="shared" si="309"/>
        <v/>
      </c>
      <c r="SPV82" s="123" t="str">
        <f t="shared" si="309"/>
        <v/>
      </c>
      <c r="SPW82" s="123" t="str">
        <f t="shared" si="309"/>
        <v/>
      </c>
      <c r="SPX82" s="123" t="str">
        <f t="shared" si="309"/>
        <v/>
      </c>
      <c r="SPY82" s="123" t="str">
        <f t="shared" si="309"/>
        <v/>
      </c>
      <c r="SPZ82" s="123" t="str">
        <f t="shared" si="309"/>
        <v/>
      </c>
      <c r="SQA82" s="123" t="str">
        <f t="shared" si="309"/>
        <v/>
      </c>
      <c r="SQB82" s="123" t="str">
        <f t="shared" si="309"/>
        <v/>
      </c>
      <c r="SQC82" s="123" t="str">
        <f t="shared" si="309"/>
        <v/>
      </c>
      <c r="SQD82" s="123" t="str">
        <f t="shared" si="309"/>
        <v/>
      </c>
      <c r="SQE82" s="123" t="str">
        <f t="shared" si="309"/>
        <v/>
      </c>
      <c r="SQF82" s="123" t="str">
        <f t="shared" si="309"/>
        <v/>
      </c>
      <c r="SQG82" s="123" t="str">
        <f t="shared" si="309"/>
        <v/>
      </c>
      <c r="SQH82" s="123" t="str">
        <f t="shared" si="309"/>
        <v/>
      </c>
      <c r="SQI82" s="123" t="str">
        <f t="shared" si="309"/>
        <v/>
      </c>
      <c r="SQJ82" s="123" t="str">
        <f t="shared" si="309"/>
        <v/>
      </c>
      <c r="SQK82" s="123" t="str">
        <f t="shared" si="309"/>
        <v/>
      </c>
      <c r="SQL82" s="123" t="str">
        <f t="shared" si="309"/>
        <v/>
      </c>
      <c r="SQM82" s="123" t="str">
        <f t="shared" si="309"/>
        <v/>
      </c>
      <c r="SQN82" s="123" t="str">
        <f t="shared" si="309"/>
        <v/>
      </c>
      <c r="SQO82" s="123" t="str">
        <f t="shared" si="309"/>
        <v/>
      </c>
      <c r="SQP82" s="123" t="str">
        <f t="shared" si="309"/>
        <v/>
      </c>
      <c r="SQQ82" s="123" t="str">
        <f t="shared" si="309"/>
        <v/>
      </c>
      <c r="SQR82" s="123" t="str">
        <f t="shared" si="309"/>
        <v/>
      </c>
      <c r="SQS82" s="123" t="str">
        <f t="shared" si="309"/>
        <v/>
      </c>
      <c r="SQT82" s="123" t="str">
        <f t="shared" si="309"/>
        <v/>
      </c>
      <c r="SQU82" s="123" t="str">
        <f t="shared" si="309"/>
        <v/>
      </c>
      <c r="SQV82" s="123" t="str">
        <f t="shared" si="309"/>
        <v/>
      </c>
      <c r="SQW82" s="123" t="str">
        <f t="shared" si="309"/>
        <v/>
      </c>
      <c r="SQX82" s="123" t="str">
        <f t="shared" si="309"/>
        <v/>
      </c>
      <c r="SQY82" s="123" t="str">
        <f t="shared" si="309"/>
        <v/>
      </c>
      <c r="SQZ82" s="123" t="str">
        <f t="shared" si="309"/>
        <v/>
      </c>
      <c r="SRA82" s="123" t="str">
        <f t="shared" si="309"/>
        <v/>
      </c>
      <c r="SRB82" s="123" t="str">
        <f t="shared" si="309"/>
        <v/>
      </c>
      <c r="SRC82" s="123" t="str">
        <f t="shared" ref="SRC82:STN82" si="310">IF(ISNUMBER(outYear),SRC50+SRC56+SRC62+SRC79,"")</f>
        <v/>
      </c>
      <c r="SRD82" s="123" t="str">
        <f t="shared" si="310"/>
        <v/>
      </c>
      <c r="SRE82" s="123" t="str">
        <f t="shared" si="310"/>
        <v/>
      </c>
      <c r="SRF82" s="123" t="str">
        <f t="shared" si="310"/>
        <v/>
      </c>
      <c r="SRG82" s="123" t="str">
        <f t="shared" si="310"/>
        <v/>
      </c>
      <c r="SRH82" s="123" t="str">
        <f t="shared" si="310"/>
        <v/>
      </c>
      <c r="SRI82" s="123" t="str">
        <f t="shared" si="310"/>
        <v/>
      </c>
      <c r="SRJ82" s="123" t="str">
        <f t="shared" si="310"/>
        <v/>
      </c>
      <c r="SRK82" s="123" t="str">
        <f t="shared" si="310"/>
        <v/>
      </c>
      <c r="SRL82" s="123" t="str">
        <f t="shared" si="310"/>
        <v/>
      </c>
      <c r="SRM82" s="123" t="str">
        <f t="shared" si="310"/>
        <v/>
      </c>
      <c r="SRN82" s="123" t="str">
        <f t="shared" si="310"/>
        <v/>
      </c>
      <c r="SRO82" s="123" t="str">
        <f t="shared" si="310"/>
        <v/>
      </c>
      <c r="SRP82" s="123" t="str">
        <f t="shared" si="310"/>
        <v/>
      </c>
      <c r="SRQ82" s="123" t="str">
        <f t="shared" si="310"/>
        <v/>
      </c>
      <c r="SRR82" s="123" t="str">
        <f t="shared" si="310"/>
        <v/>
      </c>
      <c r="SRS82" s="123" t="str">
        <f t="shared" si="310"/>
        <v/>
      </c>
      <c r="SRT82" s="123" t="str">
        <f t="shared" si="310"/>
        <v/>
      </c>
      <c r="SRU82" s="123" t="str">
        <f t="shared" si="310"/>
        <v/>
      </c>
      <c r="SRV82" s="123" t="str">
        <f t="shared" si="310"/>
        <v/>
      </c>
      <c r="SRW82" s="123" t="str">
        <f t="shared" si="310"/>
        <v/>
      </c>
      <c r="SRX82" s="123" t="str">
        <f t="shared" si="310"/>
        <v/>
      </c>
      <c r="SRY82" s="123" t="str">
        <f t="shared" si="310"/>
        <v/>
      </c>
      <c r="SRZ82" s="123" t="str">
        <f t="shared" si="310"/>
        <v/>
      </c>
      <c r="SSA82" s="123" t="str">
        <f t="shared" si="310"/>
        <v/>
      </c>
      <c r="SSB82" s="123" t="str">
        <f t="shared" si="310"/>
        <v/>
      </c>
      <c r="SSC82" s="123" t="str">
        <f t="shared" si="310"/>
        <v/>
      </c>
      <c r="SSD82" s="123" t="str">
        <f t="shared" si="310"/>
        <v/>
      </c>
      <c r="SSE82" s="123" t="str">
        <f t="shared" si="310"/>
        <v/>
      </c>
      <c r="SSF82" s="123" t="str">
        <f t="shared" si="310"/>
        <v/>
      </c>
      <c r="SSG82" s="123" t="str">
        <f t="shared" si="310"/>
        <v/>
      </c>
      <c r="SSH82" s="123" t="str">
        <f t="shared" si="310"/>
        <v/>
      </c>
      <c r="SSI82" s="123" t="str">
        <f t="shared" si="310"/>
        <v/>
      </c>
      <c r="SSJ82" s="123" t="str">
        <f t="shared" si="310"/>
        <v/>
      </c>
      <c r="SSK82" s="123" t="str">
        <f t="shared" si="310"/>
        <v/>
      </c>
      <c r="SSL82" s="123" t="str">
        <f t="shared" si="310"/>
        <v/>
      </c>
      <c r="SSM82" s="123" t="str">
        <f t="shared" si="310"/>
        <v/>
      </c>
      <c r="SSN82" s="123" t="str">
        <f t="shared" si="310"/>
        <v/>
      </c>
      <c r="SSO82" s="123" t="str">
        <f t="shared" si="310"/>
        <v/>
      </c>
      <c r="SSP82" s="123" t="str">
        <f t="shared" si="310"/>
        <v/>
      </c>
      <c r="SSQ82" s="123" t="str">
        <f t="shared" si="310"/>
        <v/>
      </c>
      <c r="SSR82" s="123" t="str">
        <f t="shared" si="310"/>
        <v/>
      </c>
      <c r="SSS82" s="123" t="str">
        <f t="shared" si="310"/>
        <v/>
      </c>
      <c r="SST82" s="123" t="str">
        <f t="shared" si="310"/>
        <v/>
      </c>
      <c r="SSU82" s="123" t="str">
        <f t="shared" si="310"/>
        <v/>
      </c>
      <c r="SSV82" s="123" t="str">
        <f t="shared" si="310"/>
        <v/>
      </c>
      <c r="SSW82" s="123" t="str">
        <f t="shared" si="310"/>
        <v/>
      </c>
      <c r="SSX82" s="123" t="str">
        <f t="shared" si="310"/>
        <v/>
      </c>
      <c r="SSY82" s="123" t="str">
        <f t="shared" si="310"/>
        <v/>
      </c>
      <c r="SSZ82" s="123" t="str">
        <f t="shared" si="310"/>
        <v/>
      </c>
      <c r="STA82" s="123" t="str">
        <f t="shared" si="310"/>
        <v/>
      </c>
      <c r="STB82" s="123" t="str">
        <f t="shared" si="310"/>
        <v/>
      </c>
      <c r="STC82" s="123" t="str">
        <f t="shared" si="310"/>
        <v/>
      </c>
      <c r="STD82" s="123" t="str">
        <f t="shared" si="310"/>
        <v/>
      </c>
      <c r="STE82" s="123" t="str">
        <f t="shared" si="310"/>
        <v/>
      </c>
      <c r="STF82" s="123" t="str">
        <f t="shared" si="310"/>
        <v/>
      </c>
      <c r="STG82" s="123" t="str">
        <f t="shared" si="310"/>
        <v/>
      </c>
      <c r="STH82" s="123" t="str">
        <f t="shared" si="310"/>
        <v/>
      </c>
      <c r="STI82" s="123" t="str">
        <f t="shared" si="310"/>
        <v/>
      </c>
      <c r="STJ82" s="123" t="str">
        <f t="shared" si="310"/>
        <v/>
      </c>
      <c r="STK82" s="123" t="str">
        <f t="shared" si="310"/>
        <v/>
      </c>
      <c r="STL82" s="123" t="str">
        <f t="shared" si="310"/>
        <v/>
      </c>
      <c r="STM82" s="123" t="str">
        <f t="shared" si="310"/>
        <v/>
      </c>
      <c r="STN82" s="123" t="str">
        <f t="shared" si="310"/>
        <v/>
      </c>
      <c r="STO82" s="123" t="str">
        <f t="shared" ref="STO82:SVZ82" si="311">IF(ISNUMBER(outYear),STO50+STO56+STO62+STO79,"")</f>
        <v/>
      </c>
      <c r="STP82" s="123" t="str">
        <f t="shared" si="311"/>
        <v/>
      </c>
      <c r="STQ82" s="123" t="str">
        <f t="shared" si="311"/>
        <v/>
      </c>
      <c r="STR82" s="123" t="str">
        <f t="shared" si="311"/>
        <v/>
      </c>
      <c r="STS82" s="123" t="str">
        <f t="shared" si="311"/>
        <v/>
      </c>
      <c r="STT82" s="123" t="str">
        <f t="shared" si="311"/>
        <v/>
      </c>
      <c r="STU82" s="123" t="str">
        <f t="shared" si="311"/>
        <v/>
      </c>
      <c r="STV82" s="123" t="str">
        <f t="shared" si="311"/>
        <v/>
      </c>
      <c r="STW82" s="123" t="str">
        <f t="shared" si="311"/>
        <v/>
      </c>
      <c r="STX82" s="123" t="str">
        <f t="shared" si="311"/>
        <v/>
      </c>
      <c r="STY82" s="123" t="str">
        <f t="shared" si="311"/>
        <v/>
      </c>
      <c r="STZ82" s="123" t="str">
        <f t="shared" si="311"/>
        <v/>
      </c>
      <c r="SUA82" s="123" t="str">
        <f t="shared" si="311"/>
        <v/>
      </c>
      <c r="SUB82" s="123" t="str">
        <f t="shared" si="311"/>
        <v/>
      </c>
      <c r="SUC82" s="123" t="str">
        <f t="shared" si="311"/>
        <v/>
      </c>
      <c r="SUD82" s="123" t="str">
        <f t="shared" si="311"/>
        <v/>
      </c>
      <c r="SUE82" s="123" t="str">
        <f t="shared" si="311"/>
        <v/>
      </c>
      <c r="SUF82" s="123" t="str">
        <f t="shared" si="311"/>
        <v/>
      </c>
      <c r="SUG82" s="123" t="str">
        <f t="shared" si="311"/>
        <v/>
      </c>
      <c r="SUH82" s="123" t="str">
        <f t="shared" si="311"/>
        <v/>
      </c>
      <c r="SUI82" s="123" t="str">
        <f t="shared" si="311"/>
        <v/>
      </c>
      <c r="SUJ82" s="123" t="str">
        <f t="shared" si="311"/>
        <v/>
      </c>
      <c r="SUK82" s="123" t="str">
        <f t="shared" si="311"/>
        <v/>
      </c>
      <c r="SUL82" s="123" t="str">
        <f t="shared" si="311"/>
        <v/>
      </c>
      <c r="SUM82" s="123" t="str">
        <f t="shared" si="311"/>
        <v/>
      </c>
      <c r="SUN82" s="123" t="str">
        <f t="shared" si="311"/>
        <v/>
      </c>
      <c r="SUO82" s="123" t="str">
        <f t="shared" si="311"/>
        <v/>
      </c>
      <c r="SUP82" s="123" t="str">
        <f t="shared" si="311"/>
        <v/>
      </c>
      <c r="SUQ82" s="123" t="str">
        <f t="shared" si="311"/>
        <v/>
      </c>
      <c r="SUR82" s="123" t="str">
        <f t="shared" si="311"/>
        <v/>
      </c>
      <c r="SUS82" s="123" t="str">
        <f t="shared" si="311"/>
        <v/>
      </c>
      <c r="SUT82" s="123" t="str">
        <f t="shared" si="311"/>
        <v/>
      </c>
      <c r="SUU82" s="123" t="str">
        <f t="shared" si="311"/>
        <v/>
      </c>
      <c r="SUV82" s="123" t="str">
        <f t="shared" si="311"/>
        <v/>
      </c>
      <c r="SUW82" s="123" t="str">
        <f t="shared" si="311"/>
        <v/>
      </c>
      <c r="SUX82" s="123" t="str">
        <f t="shared" si="311"/>
        <v/>
      </c>
      <c r="SUY82" s="123" t="str">
        <f t="shared" si="311"/>
        <v/>
      </c>
      <c r="SUZ82" s="123" t="str">
        <f t="shared" si="311"/>
        <v/>
      </c>
      <c r="SVA82" s="123" t="str">
        <f t="shared" si="311"/>
        <v/>
      </c>
      <c r="SVB82" s="123" t="str">
        <f t="shared" si="311"/>
        <v/>
      </c>
      <c r="SVC82" s="123" t="str">
        <f t="shared" si="311"/>
        <v/>
      </c>
      <c r="SVD82" s="123" t="str">
        <f t="shared" si="311"/>
        <v/>
      </c>
      <c r="SVE82" s="123" t="str">
        <f t="shared" si="311"/>
        <v/>
      </c>
      <c r="SVF82" s="123" t="str">
        <f t="shared" si="311"/>
        <v/>
      </c>
      <c r="SVG82" s="123" t="str">
        <f t="shared" si="311"/>
        <v/>
      </c>
      <c r="SVH82" s="123" t="str">
        <f t="shared" si="311"/>
        <v/>
      </c>
      <c r="SVI82" s="123" t="str">
        <f t="shared" si="311"/>
        <v/>
      </c>
      <c r="SVJ82" s="123" t="str">
        <f t="shared" si="311"/>
        <v/>
      </c>
      <c r="SVK82" s="123" t="str">
        <f t="shared" si="311"/>
        <v/>
      </c>
      <c r="SVL82" s="123" t="str">
        <f t="shared" si="311"/>
        <v/>
      </c>
      <c r="SVM82" s="123" t="str">
        <f t="shared" si="311"/>
        <v/>
      </c>
      <c r="SVN82" s="123" t="str">
        <f t="shared" si="311"/>
        <v/>
      </c>
      <c r="SVO82" s="123" t="str">
        <f t="shared" si="311"/>
        <v/>
      </c>
      <c r="SVP82" s="123" t="str">
        <f t="shared" si="311"/>
        <v/>
      </c>
      <c r="SVQ82" s="123" t="str">
        <f t="shared" si="311"/>
        <v/>
      </c>
      <c r="SVR82" s="123" t="str">
        <f t="shared" si="311"/>
        <v/>
      </c>
      <c r="SVS82" s="123" t="str">
        <f t="shared" si="311"/>
        <v/>
      </c>
      <c r="SVT82" s="123" t="str">
        <f t="shared" si="311"/>
        <v/>
      </c>
      <c r="SVU82" s="123" t="str">
        <f t="shared" si="311"/>
        <v/>
      </c>
      <c r="SVV82" s="123" t="str">
        <f t="shared" si="311"/>
        <v/>
      </c>
      <c r="SVW82" s="123" t="str">
        <f t="shared" si="311"/>
        <v/>
      </c>
      <c r="SVX82" s="123" t="str">
        <f t="shared" si="311"/>
        <v/>
      </c>
      <c r="SVY82" s="123" t="str">
        <f t="shared" si="311"/>
        <v/>
      </c>
      <c r="SVZ82" s="123" t="str">
        <f t="shared" si="311"/>
        <v/>
      </c>
      <c r="SWA82" s="123" t="str">
        <f t="shared" ref="SWA82:SYL82" si="312">IF(ISNUMBER(outYear),SWA50+SWA56+SWA62+SWA79,"")</f>
        <v/>
      </c>
      <c r="SWB82" s="123" t="str">
        <f t="shared" si="312"/>
        <v/>
      </c>
      <c r="SWC82" s="123" t="str">
        <f t="shared" si="312"/>
        <v/>
      </c>
      <c r="SWD82" s="123" t="str">
        <f t="shared" si="312"/>
        <v/>
      </c>
      <c r="SWE82" s="123" t="str">
        <f t="shared" si="312"/>
        <v/>
      </c>
      <c r="SWF82" s="123" t="str">
        <f t="shared" si="312"/>
        <v/>
      </c>
      <c r="SWG82" s="123" t="str">
        <f t="shared" si="312"/>
        <v/>
      </c>
      <c r="SWH82" s="123" t="str">
        <f t="shared" si="312"/>
        <v/>
      </c>
      <c r="SWI82" s="123" t="str">
        <f t="shared" si="312"/>
        <v/>
      </c>
      <c r="SWJ82" s="123" t="str">
        <f t="shared" si="312"/>
        <v/>
      </c>
      <c r="SWK82" s="123" t="str">
        <f t="shared" si="312"/>
        <v/>
      </c>
      <c r="SWL82" s="123" t="str">
        <f t="shared" si="312"/>
        <v/>
      </c>
      <c r="SWM82" s="123" t="str">
        <f t="shared" si="312"/>
        <v/>
      </c>
      <c r="SWN82" s="123" t="str">
        <f t="shared" si="312"/>
        <v/>
      </c>
      <c r="SWO82" s="123" t="str">
        <f t="shared" si="312"/>
        <v/>
      </c>
      <c r="SWP82" s="123" t="str">
        <f t="shared" si="312"/>
        <v/>
      </c>
      <c r="SWQ82" s="123" t="str">
        <f t="shared" si="312"/>
        <v/>
      </c>
      <c r="SWR82" s="123" t="str">
        <f t="shared" si="312"/>
        <v/>
      </c>
      <c r="SWS82" s="123" t="str">
        <f t="shared" si="312"/>
        <v/>
      </c>
      <c r="SWT82" s="123" t="str">
        <f t="shared" si="312"/>
        <v/>
      </c>
      <c r="SWU82" s="123" t="str">
        <f t="shared" si="312"/>
        <v/>
      </c>
      <c r="SWV82" s="123" t="str">
        <f t="shared" si="312"/>
        <v/>
      </c>
      <c r="SWW82" s="123" t="str">
        <f t="shared" si="312"/>
        <v/>
      </c>
      <c r="SWX82" s="123" t="str">
        <f t="shared" si="312"/>
        <v/>
      </c>
      <c r="SWY82" s="123" t="str">
        <f t="shared" si="312"/>
        <v/>
      </c>
      <c r="SWZ82" s="123" t="str">
        <f t="shared" si="312"/>
        <v/>
      </c>
      <c r="SXA82" s="123" t="str">
        <f t="shared" si="312"/>
        <v/>
      </c>
      <c r="SXB82" s="123" t="str">
        <f t="shared" si="312"/>
        <v/>
      </c>
      <c r="SXC82" s="123" t="str">
        <f t="shared" si="312"/>
        <v/>
      </c>
      <c r="SXD82" s="123" t="str">
        <f t="shared" si="312"/>
        <v/>
      </c>
      <c r="SXE82" s="123" t="str">
        <f t="shared" si="312"/>
        <v/>
      </c>
      <c r="SXF82" s="123" t="str">
        <f t="shared" si="312"/>
        <v/>
      </c>
      <c r="SXG82" s="123" t="str">
        <f t="shared" si="312"/>
        <v/>
      </c>
      <c r="SXH82" s="123" t="str">
        <f t="shared" si="312"/>
        <v/>
      </c>
      <c r="SXI82" s="123" t="str">
        <f t="shared" si="312"/>
        <v/>
      </c>
      <c r="SXJ82" s="123" t="str">
        <f t="shared" si="312"/>
        <v/>
      </c>
      <c r="SXK82" s="123" t="str">
        <f t="shared" si="312"/>
        <v/>
      </c>
      <c r="SXL82" s="123" t="str">
        <f t="shared" si="312"/>
        <v/>
      </c>
      <c r="SXM82" s="123" t="str">
        <f t="shared" si="312"/>
        <v/>
      </c>
      <c r="SXN82" s="123" t="str">
        <f t="shared" si="312"/>
        <v/>
      </c>
      <c r="SXO82" s="123" t="str">
        <f t="shared" si="312"/>
        <v/>
      </c>
      <c r="SXP82" s="123" t="str">
        <f t="shared" si="312"/>
        <v/>
      </c>
      <c r="SXQ82" s="123" t="str">
        <f t="shared" si="312"/>
        <v/>
      </c>
      <c r="SXR82" s="123" t="str">
        <f t="shared" si="312"/>
        <v/>
      </c>
      <c r="SXS82" s="123" t="str">
        <f t="shared" si="312"/>
        <v/>
      </c>
      <c r="SXT82" s="123" t="str">
        <f t="shared" si="312"/>
        <v/>
      </c>
      <c r="SXU82" s="123" t="str">
        <f t="shared" si="312"/>
        <v/>
      </c>
      <c r="SXV82" s="123" t="str">
        <f t="shared" si="312"/>
        <v/>
      </c>
      <c r="SXW82" s="123" t="str">
        <f t="shared" si="312"/>
        <v/>
      </c>
      <c r="SXX82" s="123" t="str">
        <f t="shared" si="312"/>
        <v/>
      </c>
      <c r="SXY82" s="123" t="str">
        <f t="shared" si="312"/>
        <v/>
      </c>
      <c r="SXZ82" s="123" t="str">
        <f t="shared" si="312"/>
        <v/>
      </c>
      <c r="SYA82" s="123" t="str">
        <f t="shared" si="312"/>
        <v/>
      </c>
      <c r="SYB82" s="123" t="str">
        <f t="shared" si="312"/>
        <v/>
      </c>
      <c r="SYC82" s="123" t="str">
        <f t="shared" si="312"/>
        <v/>
      </c>
      <c r="SYD82" s="123" t="str">
        <f t="shared" si="312"/>
        <v/>
      </c>
      <c r="SYE82" s="123" t="str">
        <f t="shared" si="312"/>
        <v/>
      </c>
      <c r="SYF82" s="123" t="str">
        <f t="shared" si="312"/>
        <v/>
      </c>
      <c r="SYG82" s="123" t="str">
        <f t="shared" si="312"/>
        <v/>
      </c>
      <c r="SYH82" s="123" t="str">
        <f t="shared" si="312"/>
        <v/>
      </c>
      <c r="SYI82" s="123" t="str">
        <f t="shared" si="312"/>
        <v/>
      </c>
      <c r="SYJ82" s="123" t="str">
        <f t="shared" si="312"/>
        <v/>
      </c>
      <c r="SYK82" s="123" t="str">
        <f t="shared" si="312"/>
        <v/>
      </c>
      <c r="SYL82" s="123" t="str">
        <f t="shared" si="312"/>
        <v/>
      </c>
      <c r="SYM82" s="123" t="str">
        <f t="shared" ref="SYM82:TAX82" si="313">IF(ISNUMBER(outYear),SYM50+SYM56+SYM62+SYM79,"")</f>
        <v/>
      </c>
      <c r="SYN82" s="123" t="str">
        <f t="shared" si="313"/>
        <v/>
      </c>
      <c r="SYO82" s="123" t="str">
        <f t="shared" si="313"/>
        <v/>
      </c>
      <c r="SYP82" s="123" t="str">
        <f t="shared" si="313"/>
        <v/>
      </c>
      <c r="SYQ82" s="123" t="str">
        <f t="shared" si="313"/>
        <v/>
      </c>
      <c r="SYR82" s="123" t="str">
        <f t="shared" si="313"/>
        <v/>
      </c>
      <c r="SYS82" s="123" t="str">
        <f t="shared" si="313"/>
        <v/>
      </c>
      <c r="SYT82" s="123" t="str">
        <f t="shared" si="313"/>
        <v/>
      </c>
      <c r="SYU82" s="123" t="str">
        <f t="shared" si="313"/>
        <v/>
      </c>
      <c r="SYV82" s="123" t="str">
        <f t="shared" si="313"/>
        <v/>
      </c>
      <c r="SYW82" s="123" t="str">
        <f t="shared" si="313"/>
        <v/>
      </c>
      <c r="SYX82" s="123" t="str">
        <f t="shared" si="313"/>
        <v/>
      </c>
      <c r="SYY82" s="123" t="str">
        <f t="shared" si="313"/>
        <v/>
      </c>
      <c r="SYZ82" s="123" t="str">
        <f t="shared" si="313"/>
        <v/>
      </c>
      <c r="SZA82" s="123" t="str">
        <f t="shared" si="313"/>
        <v/>
      </c>
      <c r="SZB82" s="123" t="str">
        <f t="shared" si="313"/>
        <v/>
      </c>
      <c r="SZC82" s="123" t="str">
        <f t="shared" si="313"/>
        <v/>
      </c>
      <c r="SZD82" s="123" t="str">
        <f t="shared" si="313"/>
        <v/>
      </c>
      <c r="SZE82" s="123" t="str">
        <f t="shared" si="313"/>
        <v/>
      </c>
      <c r="SZF82" s="123" t="str">
        <f t="shared" si="313"/>
        <v/>
      </c>
      <c r="SZG82" s="123" t="str">
        <f t="shared" si="313"/>
        <v/>
      </c>
      <c r="SZH82" s="123" t="str">
        <f t="shared" si="313"/>
        <v/>
      </c>
      <c r="SZI82" s="123" t="str">
        <f t="shared" si="313"/>
        <v/>
      </c>
      <c r="SZJ82" s="123" t="str">
        <f t="shared" si="313"/>
        <v/>
      </c>
      <c r="SZK82" s="123" t="str">
        <f t="shared" si="313"/>
        <v/>
      </c>
      <c r="SZL82" s="123" t="str">
        <f t="shared" si="313"/>
        <v/>
      </c>
      <c r="SZM82" s="123" t="str">
        <f t="shared" si="313"/>
        <v/>
      </c>
      <c r="SZN82" s="123" t="str">
        <f t="shared" si="313"/>
        <v/>
      </c>
      <c r="SZO82" s="123" t="str">
        <f t="shared" si="313"/>
        <v/>
      </c>
      <c r="SZP82" s="123" t="str">
        <f t="shared" si="313"/>
        <v/>
      </c>
      <c r="SZQ82" s="123" t="str">
        <f t="shared" si="313"/>
        <v/>
      </c>
      <c r="SZR82" s="123" t="str">
        <f t="shared" si="313"/>
        <v/>
      </c>
      <c r="SZS82" s="123" t="str">
        <f t="shared" si="313"/>
        <v/>
      </c>
      <c r="SZT82" s="123" t="str">
        <f t="shared" si="313"/>
        <v/>
      </c>
      <c r="SZU82" s="123" t="str">
        <f t="shared" si="313"/>
        <v/>
      </c>
      <c r="SZV82" s="123" t="str">
        <f t="shared" si="313"/>
        <v/>
      </c>
      <c r="SZW82" s="123" t="str">
        <f t="shared" si="313"/>
        <v/>
      </c>
      <c r="SZX82" s="123" t="str">
        <f t="shared" si="313"/>
        <v/>
      </c>
      <c r="SZY82" s="123" t="str">
        <f t="shared" si="313"/>
        <v/>
      </c>
      <c r="SZZ82" s="123" t="str">
        <f t="shared" si="313"/>
        <v/>
      </c>
      <c r="TAA82" s="123" t="str">
        <f t="shared" si="313"/>
        <v/>
      </c>
      <c r="TAB82" s="123" t="str">
        <f t="shared" si="313"/>
        <v/>
      </c>
      <c r="TAC82" s="123" t="str">
        <f t="shared" si="313"/>
        <v/>
      </c>
      <c r="TAD82" s="123" t="str">
        <f t="shared" si="313"/>
        <v/>
      </c>
      <c r="TAE82" s="123" t="str">
        <f t="shared" si="313"/>
        <v/>
      </c>
      <c r="TAF82" s="123" t="str">
        <f t="shared" si="313"/>
        <v/>
      </c>
      <c r="TAG82" s="123" t="str">
        <f t="shared" si="313"/>
        <v/>
      </c>
      <c r="TAH82" s="123" t="str">
        <f t="shared" si="313"/>
        <v/>
      </c>
      <c r="TAI82" s="123" t="str">
        <f t="shared" si="313"/>
        <v/>
      </c>
      <c r="TAJ82" s="123" t="str">
        <f t="shared" si="313"/>
        <v/>
      </c>
      <c r="TAK82" s="123" t="str">
        <f t="shared" si="313"/>
        <v/>
      </c>
      <c r="TAL82" s="123" t="str">
        <f t="shared" si="313"/>
        <v/>
      </c>
      <c r="TAM82" s="123" t="str">
        <f t="shared" si="313"/>
        <v/>
      </c>
      <c r="TAN82" s="123" t="str">
        <f t="shared" si="313"/>
        <v/>
      </c>
      <c r="TAO82" s="123" t="str">
        <f t="shared" si="313"/>
        <v/>
      </c>
      <c r="TAP82" s="123" t="str">
        <f t="shared" si="313"/>
        <v/>
      </c>
      <c r="TAQ82" s="123" t="str">
        <f t="shared" si="313"/>
        <v/>
      </c>
      <c r="TAR82" s="123" t="str">
        <f t="shared" si="313"/>
        <v/>
      </c>
      <c r="TAS82" s="123" t="str">
        <f t="shared" si="313"/>
        <v/>
      </c>
      <c r="TAT82" s="123" t="str">
        <f t="shared" si="313"/>
        <v/>
      </c>
      <c r="TAU82" s="123" t="str">
        <f t="shared" si="313"/>
        <v/>
      </c>
      <c r="TAV82" s="123" t="str">
        <f t="shared" si="313"/>
        <v/>
      </c>
      <c r="TAW82" s="123" t="str">
        <f t="shared" si="313"/>
        <v/>
      </c>
      <c r="TAX82" s="123" t="str">
        <f t="shared" si="313"/>
        <v/>
      </c>
      <c r="TAY82" s="123" t="str">
        <f t="shared" ref="TAY82:TDJ82" si="314">IF(ISNUMBER(outYear),TAY50+TAY56+TAY62+TAY79,"")</f>
        <v/>
      </c>
      <c r="TAZ82" s="123" t="str">
        <f t="shared" si="314"/>
        <v/>
      </c>
      <c r="TBA82" s="123" t="str">
        <f t="shared" si="314"/>
        <v/>
      </c>
      <c r="TBB82" s="123" t="str">
        <f t="shared" si="314"/>
        <v/>
      </c>
      <c r="TBC82" s="123" t="str">
        <f t="shared" si="314"/>
        <v/>
      </c>
      <c r="TBD82" s="123" t="str">
        <f t="shared" si="314"/>
        <v/>
      </c>
      <c r="TBE82" s="123" t="str">
        <f t="shared" si="314"/>
        <v/>
      </c>
      <c r="TBF82" s="123" t="str">
        <f t="shared" si="314"/>
        <v/>
      </c>
      <c r="TBG82" s="123" t="str">
        <f t="shared" si="314"/>
        <v/>
      </c>
      <c r="TBH82" s="123" t="str">
        <f t="shared" si="314"/>
        <v/>
      </c>
      <c r="TBI82" s="123" t="str">
        <f t="shared" si="314"/>
        <v/>
      </c>
      <c r="TBJ82" s="123" t="str">
        <f t="shared" si="314"/>
        <v/>
      </c>
      <c r="TBK82" s="123" t="str">
        <f t="shared" si="314"/>
        <v/>
      </c>
      <c r="TBL82" s="123" t="str">
        <f t="shared" si="314"/>
        <v/>
      </c>
      <c r="TBM82" s="123" t="str">
        <f t="shared" si="314"/>
        <v/>
      </c>
      <c r="TBN82" s="123" t="str">
        <f t="shared" si="314"/>
        <v/>
      </c>
      <c r="TBO82" s="123" t="str">
        <f t="shared" si="314"/>
        <v/>
      </c>
      <c r="TBP82" s="123" t="str">
        <f t="shared" si="314"/>
        <v/>
      </c>
      <c r="TBQ82" s="123" t="str">
        <f t="shared" si="314"/>
        <v/>
      </c>
      <c r="TBR82" s="123" t="str">
        <f t="shared" si="314"/>
        <v/>
      </c>
      <c r="TBS82" s="123" t="str">
        <f t="shared" si="314"/>
        <v/>
      </c>
      <c r="TBT82" s="123" t="str">
        <f t="shared" si="314"/>
        <v/>
      </c>
      <c r="TBU82" s="123" t="str">
        <f t="shared" si="314"/>
        <v/>
      </c>
      <c r="TBV82" s="123" t="str">
        <f t="shared" si="314"/>
        <v/>
      </c>
      <c r="TBW82" s="123" t="str">
        <f t="shared" si="314"/>
        <v/>
      </c>
      <c r="TBX82" s="123" t="str">
        <f t="shared" si="314"/>
        <v/>
      </c>
      <c r="TBY82" s="123" t="str">
        <f t="shared" si="314"/>
        <v/>
      </c>
      <c r="TBZ82" s="123" t="str">
        <f t="shared" si="314"/>
        <v/>
      </c>
      <c r="TCA82" s="123" t="str">
        <f t="shared" si="314"/>
        <v/>
      </c>
      <c r="TCB82" s="123" t="str">
        <f t="shared" si="314"/>
        <v/>
      </c>
      <c r="TCC82" s="123" t="str">
        <f t="shared" si="314"/>
        <v/>
      </c>
      <c r="TCD82" s="123" t="str">
        <f t="shared" si="314"/>
        <v/>
      </c>
      <c r="TCE82" s="123" t="str">
        <f t="shared" si="314"/>
        <v/>
      </c>
      <c r="TCF82" s="123" t="str">
        <f t="shared" si="314"/>
        <v/>
      </c>
      <c r="TCG82" s="123" t="str">
        <f t="shared" si="314"/>
        <v/>
      </c>
      <c r="TCH82" s="123" t="str">
        <f t="shared" si="314"/>
        <v/>
      </c>
      <c r="TCI82" s="123" t="str">
        <f t="shared" si="314"/>
        <v/>
      </c>
      <c r="TCJ82" s="123" t="str">
        <f t="shared" si="314"/>
        <v/>
      </c>
      <c r="TCK82" s="123" t="str">
        <f t="shared" si="314"/>
        <v/>
      </c>
      <c r="TCL82" s="123" t="str">
        <f t="shared" si="314"/>
        <v/>
      </c>
      <c r="TCM82" s="123" t="str">
        <f t="shared" si="314"/>
        <v/>
      </c>
      <c r="TCN82" s="123" t="str">
        <f t="shared" si="314"/>
        <v/>
      </c>
      <c r="TCO82" s="123" t="str">
        <f t="shared" si="314"/>
        <v/>
      </c>
      <c r="TCP82" s="123" t="str">
        <f t="shared" si="314"/>
        <v/>
      </c>
      <c r="TCQ82" s="123" t="str">
        <f t="shared" si="314"/>
        <v/>
      </c>
      <c r="TCR82" s="123" t="str">
        <f t="shared" si="314"/>
        <v/>
      </c>
      <c r="TCS82" s="123" t="str">
        <f t="shared" si="314"/>
        <v/>
      </c>
      <c r="TCT82" s="123" t="str">
        <f t="shared" si="314"/>
        <v/>
      </c>
      <c r="TCU82" s="123" t="str">
        <f t="shared" si="314"/>
        <v/>
      </c>
      <c r="TCV82" s="123" t="str">
        <f t="shared" si="314"/>
        <v/>
      </c>
      <c r="TCW82" s="123" t="str">
        <f t="shared" si="314"/>
        <v/>
      </c>
      <c r="TCX82" s="123" t="str">
        <f t="shared" si="314"/>
        <v/>
      </c>
      <c r="TCY82" s="123" t="str">
        <f t="shared" si="314"/>
        <v/>
      </c>
      <c r="TCZ82" s="123" t="str">
        <f t="shared" si="314"/>
        <v/>
      </c>
      <c r="TDA82" s="123" t="str">
        <f t="shared" si="314"/>
        <v/>
      </c>
      <c r="TDB82" s="123" t="str">
        <f t="shared" si="314"/>
        <v/>
      </c>
      <c r="TDC82" s="123" t="str">
        <f t="shared" si="314"/>
        <v/>
      </c>
      <c r="TDD82" s="123" t="str">
        <f t="shared" si="314"/>
        <v/>
      </c>
      <c r="TDE82" s="123" t="str">
        <f t="shared" si="314"/>
        <v/>
      </c>
      <c r="TDF82" s="123" t="str">
        <f t="shared" si="314"/>
        <v/>
      </c>
      <c r="TDG82" s="123" t="str">
        <f t="shared" si="314"/>
        <v/>
      </c>
      <c r="TDH82" s="123" t="str">
        <f t="shared" si="314"/>
        <v/>
      </c>
      <c r="TDI82" s="123" t="str">
        <f t="shared" si="314"/>
        <v/>
      </c>
      <c r="TDJ82" s="123" t="str">
        <f t="shared" si="314"/>
        <v/>
      </c>
      <c r="TDK82" s="123" t="str">
        <f t="shared" ref="TDK82:TFV82" si="315">IF(ISNUMBER(outYear),TDK50+TDK56+TDK62+TDK79,"")</f>
        <v/>
      </c>
      <c r="TDL82" s="123" t="str">
        <f t="shared" si="315"/>
        <v/>
      </c>
      <c r="TDM82" s="123" t="str">
        <f t="shared" si="315"/>
        <v/>
      </c>
      <c r="TDN82" s="123" t="str">
        <f t="shared" si="315"/>
        <v/>
      </c>
      <c r="TDO82" s="123" t="str">
        <f t="shared" si="315"/>
        <v/>
      </c>
      <c r="TDP82" s="123" t="str">
        <f t="shared" si="315"/>
        <v/>
      </c>
      <c r="TDQ82" s="123" t="str">
        <f t="shared" si="315"/>
        <v/>
      </c>
      <c r="TDR82" s="123" t="str">
        <f t="shared" si="315"/>
        <v/>
      </c>
      <c r="TDS82" s="123" t="str">
        <f t="shared" si="315"/>
        <v/>
      </c>
      <c r="TDT82" s="123" t="str">
        <f t="shared" si="315"/>
        <v/>
      </c>
      <c r="TDU82" s="123" t="str">
        <f t="shared" si="315"/>
        <v/>
      </c>
      <c r="TDV82" s="123" t="str">
        <f t="shared" si="315"/>
        <v/>
      </c>
      <c r="TDW82" s="123" t="str">
        <f t="shared" si="315"/>
        <v/>
      </c>
      <c r="TDX82" s="123" t="str">
        <f t="shared" si="315"/>
        <v/>
      </c>
      <c r="TDY82" s="123" t="str">
        <f t="shared" si="315"/>
        <v/>
      </c>
      <c r="TDZ82" s="123" t="str">
        <f t="shared" si="315"/>
        <v/>
      </c>
      <c r="TEA82" s="123" t="str">
        <f t="shared" si="315"/>
        <v/>
      </c>
      <c r="TEB82" s="123" t="str">
        <f t="shared" si="315"/>
        <v/>
      </c>
      <c r="TEC82" s="123" t="str">
        <f t="shared" si="315"/>
        <v/>
      </c>
      <c r="TED82" s="123" t="str">
        <f t="shared" si="315"/>
        <v/>
      </c>
      <c r="TEE82" s="123" t="str">
        <f t="shared" si="315"/>
        <v/>
      </c>
      <c r="TEF82" s="123" t="str">
        <f t="shared" si="315"/>
        <v/>
      </c>
      <c r="TEG82" s="123" t="str">
        <f t="shared" si="315"/>
        <v/>
      </c>
      <c r="TEH82" s="123" t="str">
        <f t="shared" si="315"/>
        <v/>
      </c>
      <c r="TEI82" s="123" t="str">
        <f t="shared" si="315"/>
        <v/>
      </c>
      <c r="TEJ82" s="123" t="str">
        <f t="shared" si="315"/>
        <v/>
      </c>
      <c r="TEK82" s="123" t="str">
        <f t="shared" si="315"/>
        <v/>
      </c>
      <c r="TEL82" s="123" t="str">
        <f t="shared" si="315"/>
        <v/>
      </c>
      <c r="TEM82" s="123" t="str">
        <f t="shared" si="315"/>
        <v/>
      </c>
      <c r="TEN82" s="123" t="str">
        <f t="shared" si="315"/>
        <v/>
      </c>
      <c r="TEO82" s="123" t="str">
        <f t="shared" si="315"/>
        <v/>
      </c>
      <c r="TEP82" s="123" t="str">
        <f t="shared" si="315"/>
        <v/>
      </c>
      <c r="TEQ82" s="123" t="str">
        <f t="shared" si="315"/>
        <v/>
      </c>
      <c r="TER82" s="123" t="str">
        <f t="shared" si="315"/>
        <v/>
      </c>
      <c r="TES82" s="123" t="str">
        <f t="shared" si="315"/>
        <v/>
      </c>
      <c r="TET82" s="123" t="str">
        <f t="shared" si="315"/>
        <v/>
      </c>
      <c r="TEU82" s="123" t="str">
        <f t="shared" si="315"/>
        <v/>
      </c>
      <c r="TEV82" s="123" t="str">
        <f t="shared" si="315"/>
        <v/>
      </c>
      <c r="TEW82" s="123" t="str">
        <f t="shared" si="315"/>
        <v/>
      </c>
      <c r="TEX82" s="123" t="str">
        <f t="shared" si="315"/>
        <v/>
      </c>
      <c r="TEY82" s="123" t="str">
        <f t="shared" si="315"/>
        <v/>
      </c>
      <c r="TEZ82" s="123" t="str">
        <f t="shared" si="315"/>
        <v/>
      </c>
      <c r="TFA82" s="123" t="str">
        <f t="shared" si="315"/>
        <v/>
      </c>
      <c r="TFB82" s="123" t="str">
        <f t="shared" si="315"/>
        <v/>
      </c>
      <c r="TFC82" s="123" t="str">
        <f t="shared" si="315"/>
        <v/>
      </c>
      <c r="TFD82" s="123" t="str">
        <f t="shared" si="315"/>
        <v/>
      </c>
      <c r="TFE82" s="123" t="str">
        <f t="shared" si="315"/>
        <v/>
      </c>
      <c r="TFF82" s="123" t="str">
        <f t="shared" si="315"/>
        <v/>
      </c>
      <c r="TFG82" s="123" t="str">
        <f t="shared" si="315"/>
        <v/>
      </c>
      <c r="TFH82" s="123" t="str">
        <f t="shared" si="315"/>
        <v/>
      </c>
      <c r="TFI82" s="123" t="str">
        <f t="shared" si="315"/>
        <v/>
      </c>
      <c r="TFJ82" s="123" t="str">
        <f t="shared" si="315"/>
        <v/>
      </c>
      <c r="TFK82" s="123" t="str">
        <f t="shared" si="315"/>
        <v/>
      </c>
      <c r="TFL82" s="123" t="str">
        <f t="shared" si="315"/>
        <v/>
      </c>
      <c r="TFM82" s="123" t="str">
        <f t="shared" si="315"/>
        <v/>
      </c>
      <c r="TFN82" s="123" t="str">
        <f t="shared" si="315"/>
        <v/>
      </c>
      <c r="TFO82" s="123" t="str">
        <f t="shared" si="315"/>
        <v/>
      </c>
      <c r="TFP82" s="123" t="str">
        <f t="shared" si="315"/>
        <v/>
      </c>
      <c r="TFQ82" s="123" t="str">
        <f t="shared" si="315"/>
        <v/>
      </c>
      <c r="TFR82" s="123" t="str">
        <f t="shared" si="315"/>
        <v/>
      </c>
      <c r="TFS82" s="123" t="str">
        <f t="shared" si="315"/>
        <v/>
      </c>
      <c r="TFT82" s="123" t="str">
        <f t="shared" si="315"/>
        <v/>
      </c>
      <c r="TFU82" s="123" t="str">
        <f t="shared" si="315"/>
        <v/>
      </c>
      <c r="TFV82" s="123" t="str">
        <f t="shared" si="315"/>
        <v/>
      </c>
      <c r="TFW82" s="123" t="str">
        <f t="shared" ref="TFW82:TIH82" si="316">IF(ISNUMBER(outYear),TFW50+TFW56+TFW62+TFW79,"")</f>
        <v/>
      </c>
      <c r="TFX82" s="123" t="str">
        <f t="shared" si="316"/>
        <v/>
      </c>
      <c r="TFY82" s="123" t="str">
        <f t="shared" si="316"/>
        <v/>
      </c>
      <c r="TFZ82" s="123" t="str">
        <f t="shared" si="316"/>
        <v/>
      </c>
      <c r="TGA82" s="123" t="str">
        <f t="shared" si="316"/>
        <v/>
      </c>
      <c r="TGB82" s="123" t="str">
        <f t="shared" si="316"/>
        <v/>
      </c>
      <c r="TGC82" s="123" t="str">
        <f t="shared" si="316"/>
        <v/>
      </c>
      <c r="TGD82" s="123" t="str">
        <f t="shared" si="316"/>
        <v/>
      </c>
      <c r="TGE82" s="123" t="str">
        <f t="shared" si="316"/>
        <v/>
      </c>
      <c r="TGF82" s="123" t="str">
        <f t="shared" si="316"/>
        <v/>
      </c>
      <c r="TGG82" s="123" t="str">
        <f t="shared" si="316"/>
        <v/>
      </c>
      <c r="TGH82" s="123" t="str">
        <f t="shared" si="316"/>
        <v/>
      </c>
      <c r="TGI82" s="123" t="str">
        <f t="shared" si="316"/>
        <v/>
      </c>
      <c r="TGJ82" s="123" t="str">
        <f t="shared" si="316"/>
        <v/>
      </c>
      <c r="TGK82" s="123" t="str">
        <f t="shared" si="316"/>
        <v/>
      </c>
      <c r="TGL82" s="123" t="str">
        <f t="shared" si="316"/>
        <v/>
      </c>
      <c r="TGM82" s="123" t="str">
        <f t="shared" si="316"/>
        <v/>
      </c>
      <c r="TGN82" s="123" t="str">
        <f t="shared" si="316"/>
        <v/>
      </c>
      <c r="TGO82" s="123" t="str">
        <f t="shared" si="316"/>
        <v/>
      </c>
      <c r="TGP82" s="123" t="str">
        <f t="shared" si="316"/>
        <v/>
      </c>
      <c r="TGQ82" s="123" t="str">
        <f t="shared" si="316"/>
        <v/>
      </c>
      <c r="TGR82" s="123" t="str">
        <f t="shared" si="316"/>
        <v/>
      </c>
      <c r="TGS82" s="123" t="str">
        <f t="shared" si="316"/>
        <v/>
      </c>
      <c r="TGT82" s="123" t="str">
        <f t="shared" si="316"/>
        <v/>
      </c>
      <c r="TGU82" s="123" t="str">
        <f t="shared" si="316"/>
        <v/>
      </c>
      <c r="TGV82" s="123" t="str">
        <f t="shared" si="316"/>
        <v/>
      </c>
      <c r="TGW82" s="123" t="str">
        <f t="shared" si="316"/>
        <v/>
      </c>
      <c r="TGX82" s="123" t="str">
        <f t="shared" si="316"/>
        <v/>
      </c>
      <c r="TGY82" s="123" t="str">
        <f t="shared" si="316"/>
        <v/>
      </c>
      <c r="TGZ82" s="123" t="str">
        <f t="shared" si="316"/>
        <v/>
      </c>
      <c r="THA82" s="123" t="str">
        <f t="shared" si="316"/>
        <v/>
      </c>
      <c r="THB82" s="123" t="str">
        <f t="shared" si="316"/>
        <v/>
      </c>
      <c r="THC82" s="123" t="str">
        <f t="shared" si="316"/>
        <v/>
      </c>
      <c r="THD82" s="123" t="str">
        <f t="shared" si="316"/>
        <v/>
      </c>
      <c r="THE82" s="123" t="str">
        <f t="shared" si="316"/>
        <v/>
      </c>
      <c r="THF82" s="123" t="str">
        <f t="shared" si="316"/>
        <v/>
      </c>
      <c r="THG82" s="123" t="str">
        <f t="shared" si="316"/>
        <v/>
      </c>
      <c r="THH82" s="123" t="str">
        <f t="shared" si="316"/>
        <v/>
      </c>
      <c r="THI82" s="123" t="str">
        <f t="shared" si="316"/>
        <v/>
      </c>
      <c r="THJ82" s="123" t="str">
        <f t="shared" si="316"/>
        <v/>
      </c>
      <c r="THK82" s="123" t="str">
        <f t="shared" si="316"/>
        <v/>
      </c>
      <c r="THL82" s="123" t="str">
        <f t="shared" si="316"/>
        <v/>
      </c>
      <c r="THM82" s="123" t="str">
        <f t="shared" si="316"/>
        <v/>
      </c>
      <c r="THN82" s="123" t="str">
        <f t="shared" si="316"/>
        <v/>
      </c>
      <c r="THO82" s="123" t="str">
        <f t="shared" si="316"/>
        <v/>
      </c>
      <c r="THP82" s="123" t="str">
        <f t="shared" si="316"/>
        <v/>
      </c>
      <c r="THQ82" s="123" t="str">
        <f t="shared" si="316"/>
        <v/>
      </c>
      <c r="THR82" s="123" t="str">
        <f t="shared" si="316"/>
        <v/>
      </c>
      <c r="THS82" s="123" t="str">
        <f t="shared" si="316"/>
        <v/>
      </c>
      <c r="THT82" s="123" t="str">
        <f t="shared" si="316"/>
        <v/>
      </c>
      <c r="THU82" s="123" t="str">
        <f t="shared" si="316"/>
        <v/>
      </c>
      <c r="THV82" s="123" t="str">
        <f t="shared" si="316"/>
        <v/>
      </c>
      <c r="THW82" s="123" t="str">
        <f t="shared" si="316"/>
        <v/>
      </c>
      <c r="THX82" s="123" t="str">
        <f t="shared" si="316"/>
        <v/>
      </c>
      <c r="THY82" s="123" t="str">
        <f t="shared" si="316"/>
        <v/>
      </c>
      <c r="THZ82" s="123" t="str">
        <f t="shared" si="316"/>
        <v/>
      </c>
      <c r="TIA82" s="123" t="str">
        <f t="shared" si="316"/>
        <v/>
      </c>
      <c r="TIB82" s="123" t="str">
        <f t="shared" si="316"/>
        <v/>
      </c>
      <c r="TIC82" s="123" t="str">
        <f t="shared" si="316"/>
        <v/>
      </c>
      <c r="TID82" s="123" t="str">
        <f t="shared" si="316"/>
        <v/>
      </c>
      <c r="TIE82" s="123" t="str">
        <f t="shared" si="316"/>
        <v/>
      </c>
      <c r="TIF82" s="123" t="str">
        <f t="shared" si="316"/>
        <v/>
      </c>
      <c r="TIG82" s="123" t="str">
        <f t="shared" si="316"/>
        <v/>
      </c>
      <c r="TIH82" s="123" t="str">
        <f t="shared" si="316"/>
        <v/>
      </c>
      <c r="TII82" s="123" t="str">
        <f t="shared" ref="TII82:TKT82" si="317">IF(ISNUMBER(outYear),TII50+TII56+TII62+TII79,"")</f>
        <v/>
      </c>
      <c r="TIJ82" s="123" t="str">
        <f t="shared" si="317"/>
        <v/>
      </c>
      <c r="TIK82" s="123" t="str">
        <f t="shared" si="317"/>
        <v/>
      </c>
      <c r="TIL82" s="123" t="str">
        <f t="shared" si="317"/>
        <v/>
      </c>
      <c r="TIM82" s="123" t="str">
        <f t="shared" si="317"/>
        <v/>
      </c>
      <c r="TIN82" s="123" t="str">
        <f t="shared" si="317"/>
        <v/>
      </c>
      <c r="TIO82" s="123" t="str">
        <f t="shared" si="317"/>
        <v/>
      </c>
      <c r="TIP82" s="123" t="str">
        <f t="shared" si="317"/>
        <v/>
      </c>
      <c r="TIQ82" s="123" t="str">
        <f t="shared" si="317"/>
        <v/>
      </c>
      <c r="TIR82" s="123" t="str">
        <f t="shared" si="317"/>
        <v/>
      </c>
      <c r="TIS82" s="123" t="str">
        <f t="shared" si="317"/>
        <v/>
      </c>
      <c r="TIT82" s="123" t="str">
        <f t="shared" si="317"/>
        <v/>
      </c>
      <c r="TIU82" s="123" t="str">
        <f t="shared" si="317"/>
        <v/>
      </c>
      <c r="TIV82" s="123" t="str">
        <f t="shared" si="317"/>
        <v/>
      </c>
      <c r="TIW82" s="123" t="str">
        <f t="shared" si="317"/>
        <v/>
      </c>
      <c r="TIX82" s="123" t="str">
        <f t="shared" si="317"/>
        <v/>
      </c>
      <c r="TIY82" s="123" t="str">
        <f t="shared" si="317"/>
        <v/>
      </c>
      <c r="TIZ82" s="123" t="str">
        <f t="shared" si="317"/>
        <v/>
      </c>
      <c r="TJA82" s="123" t="str">
        <f t="shared" si="317"/>
        <v/>
      </c>
      <c r="TJB82" s="123" t="str">
        <f t="shared" si="317"/>
        <v/>
      </c>
      <c r="TJC82" s="123" t="str">
        <f t="shared" si="317"/>
        <v/>
      </c>
      <c r="TJD82" s="123" t="str">
        <f t="shared" si="317"/>
        <v/>
      </c>
      <c r="TJE82" s="123" t="str">
        <f t="shared" si="317"/>
        <v/>
      </c>
      <c r="TJF82" s="123" t="str">
        <f t="shared" si="317"/>
        <v/>
      </c>
      <c r="TJG82" s="123" t="str">
        <f t="shared" si="317"/>
        <v/>
      </c>
      <c r="TJH82" s="123" t="str">
        <f t="shared" si="317"/>
        <v/>
      </c>
      <c r="TJI82" s="123" t="str">
        <f t="shared" si="317"/>
        <v/>
      </c>
      <c r="TJJ82" s="123" t="str">
        <f t="shared" si="317"/>
        <v/>
      </c>
      <c r="TJK82" s="123" t="str">
        <f t="shared" si="317"/>
        <v/>
      </c>
      <c r="TJL82" s="123" t="str">
        <f t="shared" si="317"/>
        <v/>
      </c>
      <c r="TJM82" s="123" t="str">
        <f t="shared" si="317"/>
        <v/>
      </c>
      <c r="TJN82" s="123" t="str">
        <f t="shared" si="317"/>
        <v/>
      </c>
      <c r="TJO82" s="123" t="str">
        <f t="shared" si="317"/>
        <v/>
      </c>
      <c r="TJP82" s="123" t="str">
        <f t="shared" si="317"/>
        <v/>
      </c>
      <c r="TJQ82" s="123" t="str">
        <f t="shared" si="317"/>
        <v/>
      </c>
      <c r="TJR82" s="123" t="str">
        <f t="shared" si="317"/>
        <v/>
      </c>
      <c r="TJS82" s="123" t="str">
        <f t="shared" si="317"/>
        <v/>
      </c>
      <c r="TJT82" s="123" t="str">
        <f t="shared" si="317"/>
        <v/>
      </c>
      <c r="TJU82" s="123" t="str">
        <f t="shared" si="317"/>
        <v/>
      </c>
      <c r="TJV82" s="123" t="str">
        <f t="shared" si="317"/>
        <v/>
      </c>
      <c r="TJW82" s="123" t="str">
        <f t="shared" si="317"/>
        <v/>
      </c>
      <c r="TJX82" s="123" t="str">
        <f t="shared" si="317"/>
        <v/>
      </c>
      <c r="TJY82" s="123" t="str">
        <f t="shared" si="317"/>
        <v/>
      </c>
      <c r="TJZ82" s="123" t="str">
        <f t="shared" si="317"/>
        <v/>
      </c>
      <c r="TKA82" s="123" t="str">
        <f t="shared" si="317"/>
        <v/>
      </c>
      <c r="TKB82" s="123" t="str">
        <f t="shared" si="317"/>
        <v/>
      </c>
      <c r="TKC82" s="123" t="str">
        <f t="shared" si="317"/>
        <v/>
      </c>
      <c r="TKD82" s="123" t="str">
        <f t="shared" si="317"/>
        <v/>
      </c>
      <c r="TKE82" s="123" t="str">
        <f t="shared" si="317"/>
        <v/>
      </c>
      <c r="TKF82" s="123" t="str">
        <f t="shared" si="317"/>
        <v/>
      </c>
      <c r="TKG82" s="123" t="str">
        <f t="shared" si="317"/>
        <v/>
      </c>
      <c r="TKH82" s="123" t="str">
        <f t="shared" si="317"/>
        <v/>
      </c>
      <c r="TKI82" s="123" t="str">
        <f t="shared" si="317"/>
        <v/>
      </c>
      <c r="TKJ82" s="123" t="str">
        <f t="shared" si="317"/>
        <v/>
      </c>
      <c r="TKK82" s="123" t="str">
        <f t="shared" si="317"/>
        <v/>
      </c>
      <c r="TKL82" s="123" t="str">
        <f t="shared" si="317"/>
        <v/>
      </c>
      <c r="TKM82" s="123" t="str">
        <f t="shared" si="317"/>
        <v/>
      </c>
      <c r="TKN82" s="123" t="str">
        <f t="shared" si="317"/>
        <v/>
      </c>
      <c r="TKO82" s="123" t="str">
        <f t="shared" si="317"/>
        <v/>
      </c>
      <c r="TKP82" s="123" t="str">
        <f t="shared" si="317"/>
        <v/>
      </c>
      <c r="TKQ82" s="123" t="str">
        <f t="shared" si="317"/>
        <v/>
      </c>
      <c r="TKR82" s="123" t="str">
        <f t="shared" si="317"/>
        <v/>
      </c>
      <c r="TKS82" s="123" t="str">
        <f t="shared" si="317"/>
        <v/>
      </c>
      <c r="TKT82" s="123" t="str">
        <f t="shared" si="317"/>
        <v/>
      </c>
      <c r="TKU82" s="123" t="str">
        <f t="shared" ref="TKU82:TNF82" si="318">IF(ISNUMBER(outYear),TKU50+TKU56+TKU62+TKU79,"")</f>
        <v/>
      </c>
      <c r="TKV82" s="123" t="str">
        <f t="shared" si="318"/>
        <v/>
      </c>
      <c r="TKW82" s="123" t="str">
        <f t="shared" si="318"/>
        <v/>
      </c>
      <c r="TKX82" s="123" t="str">
        <f t="shared" si="318"/>
        <v/>
      </c>
      <c r="TKY82" s="123" t="str">
        <f t="shared" si="318"/>
        <v/>
      </c>
      <c r="TKZ82" s="123" t="str">
        <f t="shared" si="318"/>
        <v/>
      </c>
      <c r="TLA82" s="123" t="str">
        <f t="shared" si="318"/>
        <v/>
      </c>
      <c r="TLB82" s="123" t="str">
        <f t="shared" si="318"/>
        <v/>
      </c>
      <c r="TLC82" s="123" t="str">
        <f t="shared" si="318"/>
        <v/>
      </c>
      <c r="TLD82" s="123" t="str">
        <f t="shared" si="318"/>
        <v/>
      </c>
      <c r="TLE82" s="123" t="str">
        <f t="shared" si="318"/>
        <v/>
      </c>
      <c r="TLF82" s="123" t="str">
        <f t="shared" si="318"/>
        <v/>
      </c>
      <c r="TLG82" s="123" t="str">
        <f t="shared" si="318"/>
        <v/>
      </c>
      <c r="TLH82" s="123" t="str">
        <f t="shared" si="318"/>
        <v/>
      </c>
      <c r="TLI82" s="123" t="str">
        <f t="shared" si="318"/>
        <v/>
      </c>
      <c r="TLJ82" s="123" t="str">
        <f t="shared" si="318"/>
        <v/>
      </c>
      <c r="TLK82" s="123" t="str">
        <f t="shared" si="318"/>
        <v/>
      </c>
      <c r="TLL82" s="123" t="str">
        <f t="shared" si="318"/>
        <v/>
      </c>
      <c r="TLM82" s="123" t="str">
        <f t="shared" si="318"/>
        <v/>
      </c>
      <c r="TLN82" s="123" t="str">
        <f t="shared" si="318"/>
        <v/>
      </c>
      <c r="TLO82" s="123" t="str">
        <f t="shared" si="318"/>
        <v/>
      </c>
      <c r="TLP82" s="123" t="str">
        <f t="shared" si="318"/>
        <v/>
      </c>
      <c r="TLQ82" s="123" t="str">
        <f t="shared" si="318"/>
        <v/>
      </c>
      <c r="TLR82" s="123" t="str">
        <f t="shared" si="318"/>
        <v/>
      </c>
      <c r="TLS82" s="123" t="str">
        <f t="shared" si="318"/>
        <v/>
      </c>
      <c r="TLT82" s="123" t="str">
        <f t="shared" si="318"/>
        <v/>
      </c>
      <c r="TLU82" s="123" t="str">
        <f t="shared" si="318"/>
        <v/>
      </c>
      <c r="TLV82" s="123" t="str">
        <f t="shared" si="318"/>
        <v/>
      </c>
      <c r="TLW82" s="123" t="str">
        <f t="shared" si="318"/>
        <v/>
      </c>
      <c r="TLX82" s="123" t="str">
        <f t="shared" si="318"/>
        <v/>
      </c>
      <c r="TLY82" s="123" t="str">
        <f t="shared" si="318"/>
        <v/>
      </c>
      <c r="TLZ82" s="123" t="str">
        <f t="shared" si="318"/>
        <v/>
      </c>
      <c r="TMA82" s="123" t="str">
        <f t="shared" si="318"/>
        <v/>
      </c>
      <c r="TMB82" s="123" t="str">
        <f t="shared" si="318"/>
        <v/>
      </c>
      <c r="TMC82" s="123" t="str">
        <f t="shared" si="318"/>
        <v/>
      </c>
      <c r="TMD82" s="123" t="str">
        <f t="shared" si="318"/>
        <v/>
      </c>
      <c r="TME82" s="123" t="str">
        <f t="shared" si="318"/>
        <v/>
      </c>
      <c r="TMF82" s="123" t="str">
        <f t="shared" si="318"/>
        <v/>
      </c>
      <c r="TMG82" s="123" t="str">
        <f t="shared" si="318"/>
        <v/>
      </c>
      <c r="TMH82" s="123" t="str">
        <f t="shared" si="318"/>
        <v/>
      </c>
      <c r="TMI82" s="123" t="str">
        <f t="shared" si="318"/>
        <v/>
      </c>
      <c r="TMJ82" s="123" t="str">
        <f t="shared" si="318"/>
        <v/>
      </c>
      <c r="TMK82" s="123" t="str">
        <f t="shared" si="318"/>
        <v/>
      </c>
      <c r="TML82" s="123" t="str">
        <f t="shared" si="318"/>
        <v/>
      </c>
      <c r="TMM82" s="123" t="str">
        <f t="shared" si="318"/>
        <v/>
      </c>
      <c r="TMN82" s="123" t="str">
        <f t="shared" si="318"/>
        <v/>
      </c>
      <c r="TMO82" s="123" t="str">
        <f t="shared" si="318"/>
        <v/>
      </c>
      <c r="TMP82" s="123" t="str">
        <f t="shared" si="318"/>
        <v/>
      </c>
      <c r="TMQ82" s="123" t="str">
        <f t="shared" si="318"/>
        <v/>
      </c>
      <c r="TMR82" s="123" t="str">
        <f t="shared" si="318"/>
        <v/>
      </c>
      <c r="TMS82" s="123" t="str">
        <f t="shared" si="318"/>
        <v/>
      </c>
      <c r="TMT82" s="123" t="str">
        <f t="shared" si="318"/>
        <v/>
      </c>
      <c r="TMU82" s="123" t="str">
        <f t="shared" si="318"/>
        <v/>
      </c>
      <c r="TMV82" s="123" t="str">
        <f t="shared" si="318"/>
        <v/>
      </c>
      <c r="TMW82" s="123" t="str">
        <f t="shared" si="318"/>
        <v/>
      </c>
      <c r="TMX82" s="123" t="str">
        <f t="shared" si="318"/>
        <v/>
      </c>
      <c r="TMY82" s="123" t="str">
        <f t="shared" si="318"/>
        <v/>
      </c>
      <c r="TMZ82" s="123" t="str">
        <f t="shared" si="318"/>
        <v/>
      </c>
      <c r="TNA82" s="123" t="str">
        <f t="shared" si="318"/>
        <v/>
      </c>
      <c r="TNB82" s="123" t="str">
        <f t="shared" si="318"/>
        <v/>
      </c>
      <c r="TNC82" s="123" t="str">
        <f t="shared" si="318"/>
        <v/>
      </c>
      <c r="TND82" s="123" t="str">
        <f t="shared" si="318"/>
        <v/>
      </c>
      <c r="TNE82" s="123" t="str">
        <f t="shared" si="318"/>
        <v/>
      </c>
      <c r="TNF82" s="123" t="str">
        <f t="shared" si="318"/>
        <v/>
      </c>
      <c r="TNG82" s="123" t="str">
        <f t="shared" ref="TNG82:TPR82" si="319">IF(ISNUMBER(outYear),TNG50+TNG56+TNG62+TNG79,"")</f>
        <v/>
      </c>
      <c r="TNH82" s="123" t="str">
        <f t="shared" si="319"/>
        <v/>
      </c>
      <c r="TNI82" s="123" t="str">
        <f t="shared" si="319"/>
        <v/>
      </c>
      <c r="TNJ82" s="123" t="str">
        <f t="shared" si="319"/>
        <v/>
      </c>
      <c r="TNK82" s="123" t="str">
        <f t="shared" si="319"/>
        <v/>
      </c>
      <c r="TNL82" s="123" t="str">
        <f t="shared" si="319"/>
        <v/>
      </c>
      <c r="TNM82" s="123" t="str">
        <f t="shared" si="319"/>
        <v/>
      </c>
      <c r="TNN82" s="123" t="str">
        <f t="shared" si="319"/>
        <v/>
      </c>
      <c r="TNO82" s="123" t="str">
        <f t="shared" si="319"/>
        <v/>
      </c>
      <c r="TNP82" s="123" t="str">
        <f t="shared" si="319"/>
        <v/>
      </c>
      <c r="TNQ82" s="123" t="str">
        <f t="shared" si="319"/>
        <v/>
      </c>
      <c r="TNR82" s="123" t="str">
        <f t="shared" si="319"/>
        <v/>
      </c>
      <c r="TNS82" s="123" t="str">
        <f t="shared" si="319"/>
        <v/>
      </c>
      <c r="TNT82" s="123" t="str">
        <f t="shared" si="319"/>
        <v/>
      </c>
      <c r="TNU82" s="123" t="str">
        <f t="shared" si="319"/>
        <v/>
      </c>
      <c r="TNV82" s="123" t="str">
        <f t="shared" si="319"/>
        <v/>
      </c>
      <c r="TNW82" s="123" t="str">
        <f t="shared" si="319"/>
        <v/>
      </c>
      <c r="TNX82" s="123" t="str">
        <f t="shared" si="319"/>
        <v/>
      </c>
      <c r="TNY82" s="123" t="str">
        <f t="shared" si="319"/>
        <v/>
      </c>
      <c r="TNZ82" s="123" t="str">
        <f t="shared" si="319"/>
        <v/>
      </c>
      <c r="TOA82" s="123" t="str">
        <f t="shared" si="319"/>
        <v/>
      </c>
      <c r="TOB82" s="123" t="str">
        <f t="shared" si="319"/>
        <v/>
      </c>
      <c r="TOC82" s="123" t="str">
        <f t="shared" si="319"/>
        <v/>
      </c>
      <c r="TOD82" s="123" t="str">
        <f t="shared" si="319"/>
        <v/>
      </c>
      <c r="TOE82" s="123" t="str">
        <f t="shared" si="319"/>
        <v/>
      </c>
      <c r="TOF82" s="123" t="str">
        <f t="shared" si="319"/>
        <v/>
      </c>
      <c r="TOG82" s="123" t="str">
        <f t="shared" si="319"/>
        <v/>
      </c>
      <c r="TOH82" s="123" t="str">
        <f t="shared" si="319"/>
        <v/>
      </c>
      <c r="TOI82" s="123" t="str">
        <f t="shared" si="319"/>
        <v/>
      </c>
      <c r="TOJ82" s="123" t="str">
        <f t="shared" si="319"/>
        <v/>
      </c>
      <c r="TOK82" s="123" t="str">
        <f t="shared" si="319"/>
        <v/>
      </c>
      <c r="TOL82" s="123" t="str">
        <f t="shared" si="319"/>
        <v/>
      </c>
      <c r="TOM82" s="123" t="str">
        <f t="shared" si="319"/>
        <v/>
      </c>
      <c r="TON82" s="123" t="str">
        <f t="shared" si="319"/>
        <v/>
      </c>
      <c r="TOO82" s="123" t="str">
        <f t="shared" si="319"/>
        <v/>
      </c>
      <c r="TOP82" s="123" t="str">
        <f t="shared" si="319"/>
        <v/>
      </c>
      <c r="TOQ82" s="123" t="str">
        <f t="shared" si="319"/>
        <v/>
      </c>
      <c r="TOR82" s="123" t="str">
        <f t="shared" si="319"/>
        <v/>
      </c>
      <c r="TOS82" s="123" t="str">
        <f t="shared" si="319"/>
        <v/>
      </c>
      <c r="TOT82" s="123" t="str">
        <f t="shared" si="319"/>
        <v/>
      </c>
      <c r="TOU82" s="123" t="str">
        <f t="shared" si="319"/>
        <v/>
      </c>
      <c r="TOV82" s="123" t="str">
        <f t="shared" si="319"/>
        <v/>
      </c>
      <c r="TOW82" s="123" t="str">
        <f t="shared" si="319"/>
        <v/>
      </c>
      <c r="TOX82" s="123" t="str">
        <f t="shared" si="319"/>
        <v/>
      </c>
      <c r="TOY82" s="123" t="str">
        <f t="shared" si="319"/>
        <v/>
      </c>
      <c r="TOZ82" s="123" t="str">
        <f t="shared" si="319"/>
        <v/>
      </c>
      <c r="TPA82" s="123" t="str">
        <f t="shared" si="319"/>
        <v/>
      </c>
      <c r="TPB82" s="123" t="str">
        <f t="shared" si="319"/>
        <v/>
      </c>
      <c r="TPC82" s="123" t="str">
        <f t="shared" si="319"/>
        <v/>
      </c>
      <c r="TPD82" s="123" t="str">
        <f t="shared" si="319"/>
        <v/>
      </c>
      <c r="TPE82" s="123" t="str">
        <f t="shared" si="319"/>
        <v/>
      </c>
      <c r="TPF82" s="123" t="str">
        <f t="shared" si="319"/>
        <v/>
      </c>
      <c r="TPG82" s="123" t="str">
        <f t="shared" si="319"/>
        <v/>
      </c>
      <c r="TPH82" s="123" t="str">
        <f t="shared" si="319"/>
        <v/>
      </c>
      <c r="TPI82" s="123" t="str">
        <f t="shared" si="319"/>
        <v/>
      </c>
      <c r="TPJ82" s="123" t="str">
        <f t="shared" si="319"/>
        <v/>
      </c>
      <c r="TPK82" s="123" t="str">
        <f t="shared" si="319"/>
        <v/>
      </c>
      <c r="TPL82" s="123" t="str">
        <f t="shared" si="319"/>
        <v/>
      </c>
      <c r="TPM82" s="123" t="str">
        <f t="shared" si="319"/>
        <v/>
      </c>
      <c r="TPN82" s="123" t="str">
        <f t="shared" si="319"/>
        <v/>
      </c>
      <c r="TPO82" s="123" t="str">
        <f t="shared" si="319"/>
        <v/>
      </c>
      <c r="TPP82" s="123" t="str">
        <f t="shared" si="319"/>
        <v/>
      </c>
      <c r="TPQ82" s="123" t="str">
        <f t="shared" si="319"/>
        <v/>
      </c>
      <c r="TPR82" s="123" t="str">
        <f t="shared" si="319"/>
        <v/>
      </c>
      <c r="TPS82" s="123" t="str">
        <f t="shared" ref="TPS82:TSD82" si="320">IF(ISNUMBER(outYear),TPS50+TPS56+TPS62+TPS79,"")</f>
        <v/>
      </c>
      <c r="TPT82" s="123" t="str">
        <f t="shared" si="320"/>
        <v/>
      </c>
      <c r="TPU82" s="123" t="str">
        <f t="shared" si="320"/>
        <v/>
      </c>
      <c r="TPV82" s="123" t="str">
        <f t="shared" si="320"/>
        <v/>
      </c>
      <c r="TPW82" s="123" t="str">
        <f t="shared" si="320"/>
        <v/>
      </c>
      <c r="TPX82" s="123" t="str">
        <f t="shared" si="320"/>
        <v/>
      </c>
      <c r="TPY82" s="123" t="str">
        <f t="shared" si="320"/>
        <v/>
      </c>
      <c r="TPZ82" s="123" t="str">
        <f t="shared" si="320"/>
        <v/>
      </c>
      <c r="TQA82" s="123" t="str">
        <f t="shared" si="320"/>
        <v/>
      </c>
      <c r="TQB82" s="123" t="str">
        <f t="shared" si="320"/>
        <v/>
      </c>
      <c r="TQC82" s="123" t="str">
        <f t="shared" si="320"/>
        <v/>
      </c>
      <c r="TQD82" s="123" t="str">
        <f t="shared" si="320"/>
        <v/>
      </c>
      <c r="TQE82" s="123" t="str">
        <f t="shared" si="320"/>
        <v/>
      </c>
      <c r="TQF82" s="123" t="str">
        <f t="shared" si="320"/>
        <v/>
      </c>
      <c r="TQG82" s="123" t="str">
        <f t="shared" si="320"/>
        <v/>
      </c>
      <c r="TQH82" s="123" t="str">
        <f t="shared" si="320"/>
        <v/>
      </c>
      <c r="TQI82" s="123" t="str">
        <f t="shared" si="320"/>
        <v/>
      </c>
      <c r="TQJ82" s="123" t="str">
        <f t="shared" si="320"/>
        <v/>
      </c>
      <c r="TQK82" s="123" t="str">
        <f t="shared" si="320"/>
        <v/>
      </c>
      <c r="TQL82" s="123" t="str">
        <f t="shared" si="320"/>
        <v/>
      </c>
      <c r="TQM82" s="123" t="str">
        <f t="shared" si="320"/>
        <v/>
      </c>
      <c r="TQN82" s="123" t="str">
        <f t="shared" si="320"/>
        <v/>
      </c>
      <c r="TQO82" s="123" t="str">
        <f t="shared" si="320"/>
        <v/>
      </c>
      <c r="TQP82" s="123" t="str">
        <f t="shared" si="320"/>
        <v/>
      </c>
      <c r="TQQ82" s="123" t="str">
        <f t="shared" si="320"/>
        <v/>
      </c>
      <c r="TQR82" s="123" t="str">
        <f t="shared" si="320"/>
        <v/>
      </c>
      <c r="TQS82" s="123" t="str">
        <f t="shared" si="320"/>
        <v/>
      </c>
      <c r="TQT82" s="123" t="str">
        <f t="shared" si="320"/>
        <v/>
      </c>
      <c r="TQU82" s="123" t="str">
        <f t="shared" si="320"/>
        <v/>
      </c>
      <c r="TQV82" s="123" t="str">
        <f t="shared" si="320"/>
        <v/>
      </c>
      <c r="TQW82" s="123" t="str">
        <f t="shared" si="320"/>
        <v/>
      </c>
      <c r="TQX82" s="123" t="str">
        <f t="shared" si="320"/>
        <v/>
      </c>
      <c r="TQY82" s="123" t="str">
        <f t="shared" si="320"/>
        <v/>
      </c>
      <c r="TQZ82" s="123" t="str">
        <f t="shared" si="320"/>
        <v/>
      </c>
      <c r="TRA82" s="123" t="str">
        <f t="shared" si="320"/>
        <v/>
      </c>
      <c r="TRB82" s="123" t="str">
        <f t="shared" si="320"/>
        <v/>
      </c>
      <c r="TRC82" s="123" t="str">
        <f t="shared" si="320"/>
        <v/>
      </c>
      <c r="TRD82" s="123" t="str">
        <f t="shared" si="320"/>
        <v/>
      </c>
      <c r="TRE82" s="123" t="str">
        <f t="shared" si="320"/>
        <v/>
      </c>
      <c r="TRF82" s="123" t="str">
        <f t="shared" si="320"/>
        <v/>
      </c>
      <c r="TRG82" s="123" t="str">
        <f t="shared" si="320"/>
        <v/>
      </c>
      <c r="TRH82" s="123" t="str">
        <f t="shared" si="320"/>
        <v/>
      </c>
      <c r="TRI82" s="123" t="str">
        <f t="shared" si="320"/>
        <v/>
      </c>
      <c r="TRJ82" s="123" t="str">
        <f t="shared" si="320"/>
        <v/>
      </c>
      <c r="TRK82" s="123" t="str">
        <f t="shared" si="320"/>
        <v/>
      </c>
      <c r="TRL82" s="123" t="str">
        <f t="shared" si="320"/>
        <v/>
      </c>
      <c r="TRM82" s="123" t="str">
        <f t="shared" si="320"/>
        <v/>
      </c>
      <c r="TRN82" s="123" t="str">
        <f t="shared" si="320"/>
        <v/>
      </c>
      <c r="TRO82" s="123" t="str">
        <f t="shared" si="320"/>
        <v/>
      </c>
      <c r="TRP82" s="123" t="str">
        <f t="shared" si="320"/>
        <v/>
      </c>
      <c r="TRQ82" s="123" t="str">
        <f t="shared" si="320"/>
        <v/>
      </c>
      <c r="TRR82" s="123" t="str">
        <f t="shared" si="320"/>
        <v/>
      </c>
      <c r="TRS82" s="123" t="str">
        <f t="shared" si="320"/>
        <v/>
      </c>
      <c r="TRT82" s="123" t="str">
        <f t="shared" si="320"/>
        <v/>
      </c>
      <c r="TRU82" s="123" t="str">
        <f t="shared" si="320"/>
        <v/>
      </c>
      <c r="TRV82" s="123" t="str">
        <f t="shared" si="320"/>
        <v/>
      </c>
      <c r="TRW82" s="123" t="str">
        <f t="shared" si="320"/>
        <v/>
      </c>
      <c r="TRX82" s="123" t="str">
        <f t="shared" si="320"/>
        <v/>
      </c>
      <c r="TRY82" s="123" t="str">
        <f t="shared" si="320"/>
        <v/>
      </c>
      <c r="TRZ82" s="123" t="str">
        <f t="shared" si="320"/>
        <v/>
      </c>
      <c r="TSA82" s="123" t="str">
        <f t="shared" si="320"/>
        <v/>
      </c>
      <c r="TSB82" s="123" t="str">
        <f t="shared" si="320"/>
        <v/>
      </c>
      <c r="TSC82" s="123" t="str">
        <f t="shared" si="320"/>
        <v/>
      </c>
      <c r="TSD82" s="123" t="str">
        <f t="shared" si="320"/>
        <v/>
      </c>
      <c r="TSE82" s="123" t="str">
        <f t="shared" ref="TSE82:TUP82" si="321">IF(ISNUMBER(outYear),TSE50+TSE56+TSE62+TSE79,"")</f>
        <v/>
      </c>
      <c r="TSF82" s="123" t="str">
        <f t="shared" si="321"/>
        <v/>
      </c>
      <c r="TSG82" s="123" t="str">
        <f t="shared" si="321"/>
        <v/>
      </c>
      <c r="TSH82" s="123" t="str">
        <f t="shared" si="321"/>
        <v/>
      </c>
      <c r="TSI82" s="123" t="str">
        <f t="shared" si="321"/>
        <v/>
      </c>
      <c r="TSJ82" s="123" t="str">
        <f t="shared" si="321"/>
        <v/>
      </c>
      <c r="TSK82" s="123" t="str">
        <f t="shared" si="321"/>
        <v/>
      </c>
      <c r="TSL82" s="123" t="str">
        <f t="shared" si="321"/>
        <v/>
      </c>
      <c r="TSM82" s="123" t="str">
        <f t="shared" si="321"/>
        <v/>
      </c>
      <c r="TSN82" s="123" t="str">
        <f t="shared" si="321"/>
        <v/>
      </c>
      <c r="TSO82" s="123" t="str">
        <f t="shared" si="321"/>
        <v/>
      </c>
      <c r="TSP82" s="123" t="str">
        <f t="shared" si="321"/>
        <v/>
      </c>
      <c r="TSQ82" s="123" t="str">
        <f t="shared" si="321"/>
        <v/>
      </c>
      <c r="TSR82" s="123" t="str">
        <f t="shared" si="321"/>
        <v/>
      </c>
      <c r="TSS82" s="123" t="str">
        <f t="shared" si="321"/>
        <v/>
      </c>
      <c r="TST82" s="123" t="str">
        <f t="shared" si="321"/>
        <v/>
      </c>
      <c r="TSU82" s="123" t="str">
        <f t="shared" si="321"/>
        <v/>
      </c>
      <c r="TSV82" s="123" t="str">
        <f t="shared" si="321"/>
        <v/>
      </c>
      <c r="TSW82" s="123" t="str">
        <f t="shared" si="321"/>
        <v/>
      </c>
      <c r="TSX82" s="123" t="str">
        <f t="shared" si="321"/>
        <v/>
      </c>
      <c r="TSY82" s="123" t="str">
        <f t="shared" si="321"/>
        <v/>
      </c>
      <c r="TSZ82" s="123" t="str">
        <f t="shared" si="321"/>
        <v/>
      </c>
      <c r="TTA82" s="123" t="str">
        <f t="shared" si="321"/>
        <v/>
      </c>
      <c r="TTB82" s="123" t="str">
        <f t="shared" si="321"/>
        <v/>
      </c>
      <c r="TTC82" s="123" t="str">
        <f t="shared" si="321"/>
        <v/>
      </c>
      <c r="TTD82" s="123" t="str">
        <f t="shared" si="321"/>
        <v/>
      </c>
      <c r="TTE82" s="123" t="str">
        <f t="shared" si="321"/>
        <v/>
      </c>
      <c r="TTF82" s="123" t="str">
        <f t="shared" si="321"/>
        <v/>
      </c>
      <c r="TTG82" s="123" t="str">
        <f t="shared" si="321"/>
        <v/>
      </c>
      <c r="TTH82" s="123" t="str">
        <f t="shared" si="321"/>
        <v/>
      </c>
      <c r="TTI82" s="123" t="str">
        <f t="shared" si="321"/>
        <v/>
      </c>
      <c r="TTJ82" s="123" t="str">
        <f t="shared" si="321"/>
        <v/>
      </c>
      <c r="TTK82" s="123" t="str">
        <f t="shared" si="321"/>
        <v/>
      </c>
      <c r="TTL82" s="123" t="str">
        <f t="shared" si="321"/>
        <v/>
      </c>
      <c r="TTM82" s="123" t="str">
        <f t="shared" si="321"/>
        <v/>
      </c>
      <c r="TTN82" s="123" t="str">
        <f t="shared" si="321"/>
        <v/>
      </c>
      <c r="TTO82" s="123" t="str">
        <f t="shared" si="321"/>
        <v/>
      </c>
      <c r="TTP82" s="123" t="str">
        <f t="shared" si="321"/>
        <v/>
      </c>
      <c r="TTQ82" s="123" t="str">
        <f t="shared" si="321"/>
        <v/>
      </c>
      <c r="TTR82" s="123" t="str">
        <f t="shared" si="321"/>
        <v/>
      </c>
      <c r="TTS82" s="123" t="str">
        <f t="shared" si="321"/>
        <v/>
      </c>
      <c r="TTT82" s="123" t="str">
        <f t="shared" si="321"/>
        <v/>
      </c>
      <c r="TTU82" s="123" t="str">
        <f t="shared" si="321"/>
        <v/>
      </c>
      <c r="TTV82" s="123" t="str">
        <f t="shared" si="321"/>
        <v/>
      </c>
      <c r="TTW82" s="123" t="str">
        <f t="shared" si="321"/>
        <v/>
      </c>
      <c r="TTX82" s="123" t="str">
        <f t="shared" si="321"/>
        <v/>
      </c>
      <c r="TTY82" s="123" t="str">
        <f t="shared" si="321"/>
        <v/>
      </c>
      <c r="TTZ82" s="123" t="str">
        <f t="shared" si="321"/>
        <v/>
      </c>
      <c r="TUA82" s="123" t="str">
        <f t="shared" si="321"/>
        <v/>
      </c>
      <c r="TUB82" s="123" t="str">
        <f t="shared" si="321"/>
        <v/>
      </c>
      <c r="TUC82" s="123" t="str">
        <f t="shared" si="321"/>
        <v/>
      </c>
      <c r="TUD82" s="123" t="str">
        <f t="shared" si="321"/>
        <v/>
      </c>
      <c r="TUE82" s="123" t="str">
        <f t="shared" si="321"/>
        <v/>
      </c>
      <c r="TUF82" s="123" t="str">
        <f t="shared" si="321"/>
        <v/>
      </c>
      <c r="TUG82" s="123" t="str">
        <f t="shared" si="321"/>
        <v/>
      </c>
      <c r="TUH82" s="123" t="str">
        <f t="shared" si="321"/>
        <v/>
      </c>
      <c r="TUI82" s="123" t="str">
        <f t="shared" si="321"/>
        <v/>
      </c>
      <c r="TUJ82" s="123" t="str">
        <f t="shared" si="321"/>
        <v/>
      </c>
      <c r="TUK82" s="123" t="str">
        <f t="shared" si="321"/>
        <v/>
      </c>
      <c r="TUL82" s="123" t="str">
        <f t="shared" si="321"/>
        <v/>
      </c>
      <c r="TUM82" s="123" t="str">
        <f t="shared" si="321"/>
        <v/>
      </c>
      <c r="TUN82" s="123" t="str">
        <f t="shared" si="321"/>
        <v/>
      </c>
      <c r="TUO82" s="123" t="str">
        <f t="shared" si="321"/>
        <v/>
      </c>
      <c r="TUP82" s="123" t="str">
        <f t="shared" si="321"/>
        <v/>
      </c>
      <c r="TUQ82" s="123" t="str">
        <f t="shared" ref="TUQ82:TXB82" si="322">IF(ISNUMBER(outYear),TUQ50+TUQ56+TUQ62+TUQ79,"")</f>
        <v/>
      </c>
      <c r="TUR82" s="123" t="str">
        <f t="shared" si="322"/>
        <v/>
      </c>
      <c r="TUS82" s="123" t="str">
        <f t="shared" si="322"/>
        <v/>
      </c>
      <c r="TUT82" s="123" t="str">
        <f t="shared" si="322"/>
        <v/>
      </c>
      <c r="TUU82" s="123" t="str">
        <f t="shared" si="322"/>
        <v/>
      </c>
      <c r="TUV82" s="123" t="str">
        <f t="shared" si="322"/>
        <v/>
      </c>
      <c r="TUW82" s="123" t="str">
        <f t="shared" si="322"/>
        <v/>
      </c>
      <c r="TUX82" s="123" t="str">
        <f t="shared" si="322"/>
        <v/>
      </c>
      <c r="TUY82" s="123" t="str">
        <f t="shared" si="322"/>
        <v/>
      </c>
      <c r="TUZ82" s="123" t="str">
        <f t="shared" si="322"/>
        <v/>
      </c>
      <c r="TVA82" s="123" t="str">
        <f t="shared" si="322"/>
        <v/>
      </c>
      <c r="TVB82" s="123" t="str">
        <f t="shared" si="322"/>
        <v/>
      </c>
      <c r="TVC82" s="123" t="str">
        <f t="shared" si="322"/>
        <v/>
      </c>
      <c r="TVD82" s="123" t="str">
        <f t="shared" si="322"/>
        <v/>
      </c>
      <c r="TVE82" s="123" t="str">
        <f t="shared" si="322"/>
        <v/>
      </c>
      <c r="TVF82" s="123" t="str">
        <f t="shared" si="322"/>
        <v/>
      </c>
      <c r="TVG82" s="123" t="str">
        <f t="shared" si="322"/>
        <v/>
      </c>
      <c r="TVH82" s="123" t="str">
        <f t="shared" si="322"/>
        <v/>
      </c>
      <c r="TVI82" s="123" t="str">
        <f t="shared" si="322"/>
        <v/>
      </c>
      <c r="TVJ82" s="123" t="str">
        <f t="shared" si="322"/>
        <v/>
      </c>
      <c r="TVK82" s="123" t="str">
        <f t="shared" si="322"/>
        <v/>
      </c>
      <c r="TVL82" s="123" t="str">
        <f t="shared" si="322"/>
        <v/>
      </c>
      <c r="TVM82" s="123" t="str">
        <f t="shared" si="322"/>
        <v/>
      </c>
      <c r="TVN82" s="123" t="str">
        <f t="shared" si="322"/>
        <v/>
      </c>
      <c r="TVO82" s="123" t="str">
        <f t="shared" si="322"/>
        <v/>
      </c>
      <c r="TVP82" s="123" t="str">
        <f t="shared" si="322"/>
        <v/>
      </c>
      <c r="TVQ82" s="123" t="str">
        <f t="shared" si="322"/>
        <v/>
      </c>
      <c r="TVR82" s="123" t="str">
        <f t="shared" si="322"/>
        <v/>
      </c>
      <c r="TVS82" s="123" t="str">
        <f t="shared" si="322"/>
        <v/>
      </c>
      <c r="TVT82" s="123" t="str">
        <f t="shared" si="322"/>
        <v/>
      </c>
      <c r="TVU82" s="123" t="str">
        <f t="shared" si="322"/>
        <v/>
      </c>
      <c r="TVV82" s="123" t="str">
        <f t="shared" si="322"/>
        <v/>
      </c>
      <c r="TVW82" s="123" t="str">
        <f t="shared" si="322"/>
        <v/>
      </c>
      <c r="TVX82" s="123" t="str">
        <f t="shared" si="322"/>
        <v/>
      </c>
      <c r="TVY82" s="123" t="str">
        <f t="shared" si="322"/>
        <v/>
      </c>
      <c r="TVZ82" s="123" t="str">
        <f t="shared" si="322"/>
        <v/>
      </c>
      <c r="TWA82" s="123" t="str">
        <f t="shared" si="322"/>
        <v/>
      </c>
      <c r="TWB82" s="123" t="str">
        <f t="shared" si="322"/>
        <v/>
      </c>
      <c r="TWC82" s="123" t="str">
        <f t="shared" si="322"/>
        <v/>
      </c>
      <c r="TWD82" s="123" t="str">
        <f t="shared" si="322"/>
        <v/>
      </c>
      <c r="TWE82" s="123" t="str">
        <f t="shared" si="322"/>
        <v/>
      </c>
      <c r="TWF82" s="123" t="str">
        <f t="shared" si="322"/>
        <v/>
      </c>
      <c r="TWG82" s="123" t="str">
        <f t="shared" si="322"/>
        <v/>
      </c>
      <c r="TWH82" s="123" t="str">
        <f t="shared" si="322"/>
        <v/>
      </c>
      <c r="TWI82" s="123" t="str">
        <f t="shared" si="322"/>
        <v/>
      </c>
      <c r="TWJ82" s="123" t="str">
        <f t="shared" si="322"/>
        <v/>
      </c>
      <c r="TWK82" s="123" t="str">
        <f t="shared" si="322"/>
        <v/>
      </c>
      <c r="TWL82" s="123" t="str">
        <f t="shared" si="322"/>
        <v/>
      </c>
      <c r="TWM82" s="123" t="str">
        <f t="shared" si="322"/>
        <v/>
      </c>
      <c r="TWN82" s="123" t="str">
        <f t="shared" si="322"/>
        <v/>
      </c>
      <c r="TWO82" s="123" t="str">
        <f t="shared" si="322"/>
        <v/>
      </c>
      <c r="TWP82" s="123" t="str">
        <f t="shared" si="322"/>
        <v/>
      </c>
      <c r="TWQ82" s="123" t="str">
        <f t="shared" si="322"/>
        <v/>
      </c>
      <c r="TWR82" s="123" t="str">
        <f t="shared" si="322"/>
        <v/>
      </c>
      <c r="TWS82" s="123" t="str">
        <f t="shared" si="322"/>
        <v/>
      </c>
      <c r="TWT82" s="123" t="str">
        <f t="shared" si="322"/>
        <v/>
      </c>
      <c r="TWU82" s="123" t="str">
        <f t="shared" si="322"/>
        <v/>
      </c>
      <c r="TWV82" s="123" t="str">
        <f t="shared" si="322"/>
        <v/>
      </c>
      <c r="TWW82" s="123" t="str">
        <f t="shared" si="322"/>
        <v/>
      </c>
      <c r="TWX82" s="123" t="str">
        <f t="shared" si="322"/>
        <v/>
      </c>
      <c r="TWY82" s="123" t="str">
        <f t="shared" si="322"/>
        <v/>
      </c>
      <c r="TWZ82" s="123" t="str">
        <f t="shared" si="322"/>
        <v/>
      </c>
      <c r="TXA82" s="123" t="str">
        <f t="shared" si="322"/>
        <v/>
      </c>
      <c r="TXB82" s="123" t="str">
        <f t="shared" si="322"/>
        <v/>
      </c>
      <c r="TXC82" s="123" t="str">
        <f t="shared" ref="TXC82:TZN82" si="323">IF(ISNUMBER(outYear),TXC50+TXC56+TXC62+TXC79,"")</f>
        <v/>
      </c>
      <c r="TXD82" s="123" t="str">
        <f t="shared" si="323"/>
        <v/>
      </c>
      <c r="TXE82" s="123" t="str">
        <f t="shared" si="323"/>
        <v/>
      </c>
      <c r="TXF82" s="123" t="str">
        <f t="shared" si="323"/>
        <v/>
      </c>
      <c r="TXG82" s="123" t="str">
        <f t="shared" si="323"/>
        <v/>
      </c>
      <c r="TXH82" s="123" t="str">
        <f t="shared" si="323"/>
        <v/>
      </c>
      <c r="TXI82" s="123" t="str">
        <f t="shared" si="323"/>
        <v/>
      </c>
      <c r="TXJ82" s="123" t="str">
        <f t="shared" si="323"/>
        <v/>
      </c>
      <c r="TXK82" s="123" t="str">
        <f t="shared" si="323"/>
        <v/>
      </c>
      <c r="TXL82" s="123" t="str">
        <f t="shared" si="323"/>
        <v/>
      </c>
      <c r="TXM82" s="123" t="str">
        <f t="shared" si="323"/>
        <v/>
      </c>
      <c r="TXN82" s="123" t="str">
        <f t="shared" si="323"/>
        <v/>
      </c>
      <c r="TXO82" s="123" t="str">
        <f t="shared" si="323"/>
        <v/>
      </c>
      <c r="TXP82" s="123" t="str">
        <f t="shared" si="323"/>
        <v/>
      </c>
      <c r="TXQ82" s="123" t="str">
        <f t="shared" si="323"/>
        <v/>
      </c>
      <c r="TXR82" s="123" t="str">
        <f t="shared" si="323"/>
        <v/>
      </c>
      <c r="TXS82" s="123" t="str">
        <f t="shared" si="323"/>
        <v/>
      </c>
      <c r="TXT82" s="123" t="str">
        <f t="shared" si="323"/>
        <v/>
      </c>
      <c r="TXU82" s="123" t="str">
        <f t="shared" si="323"/>
        <v/>
      </c>
      <c r="TXV82" s="123" t="str">
        <f t="shared" si="323"/>
        <v/>
      </c>
      <c r="TXW82" s="123" t="str">
        <f t="shared" si="323"/>
        <v/>
      </c>
      <c r="TXX82" s="123" t="str">
        <f t="shared" si="323"/>
        <v/>
      </c>
      <c r="TXY82" s="123" t="str">
        <f t="shared" si="323"/>
        <v/>
      </c>
      <c r="TXZ82" s="123" t="str">
        <f t="shared" si="323"/>
        <v/>
      </c>
      <c r="TYA82" s="123" t="str">
        <f t="shared" si="323"/>
        <v/>
      </c>
      <c r="TYB82" s="123" t="str">
        <f t="shared" si="323"/>
        <v/>
      </c>
      <c r="TYC82" s="123" t="str">
        <f t="shared" si="323"/>
        <v/>
      </c>
      <c r="TYD82" s="123" t="str">
        <f t="shared" si="323"/>
        <v/>
      </c>
      <c r="TYE82" s="123" t="str">
        <f t="shared" si="323"/>
        <v/>
      </c>
      <c r="TYF82" s="123" t="str">
        <f t="shared" si="323"/>
        <v/>
      </c>
      <c r="TYG82" s="123" t="str">
        <f t="shared" si="323"/>
        <v/>
      </c>
      <c r="TYH82" s="123" t="str">
        <f t="shared" si="323"/>
        <v/>
      </c>
      <c r="TYI82" s="123" t="str">
        <f t="shared" si="323"/>
        <v/>
      </c>
      <c r="TYJ82" s="123" t="str">
        <f t="shared" si="323"/>
        <v/>
      </c>
      <c r="TYK82" s="123" t="str">
        <f t="shared" si="323"/>
        <v/>
      </c>
      <c r="TYL82" s="123" t="str">
        <f t="shared" si="323"/>
        <v/>
      </c>
      <c r="TYM82" s="123" t="str">
        <f t="shared" si="323"/>
        <v/>
      </c>
      <c r="TYN82" s="123" t="str">
        <f t="shared" si="323"/>
        <v/>
      </c>
      <c r="TYO82" s="123" t="str">
        <f t="shared" si="323"/>
        <v/>
      </c>
      <c r="TYP82" s="123" t="str">
        <f t="shared" si="323"/>
        <v/>
      </c>
      <c r="TYQ82" s="123" t="str">
        <f t="shared" si="323"/>
        <v/>
      </c>
      <c r="TYR82" s="123" t="str">
        <f t="shared" si="323"/>
        <v/>
      </c>
      <c r="TYS82" s="123" t="str">
        <f t="shared" si="323"/>
        <v/>
      </c>
      <c r="TYT82" s="123" t="str">
        <f t="shared" si="323"/>
        <v/>
      </c>
      <c r="TYU82" s="123" t="str">
        <f t="shared" si="323"/>
        <v/>
      </c>
      <c r="TYV82" s="123" t="str">
        <f t="shared" si="323"/>
        <v/>
      </c>
      <c r="TYW82" s="123" t="str">
        <f t="shared" si="323"/>
        <v/>
      </c>
      <c r="TYX82" s="123" t="str">
        <f t="shared" si="323"/>
        <v/>
      </c>
      <c r="TYY82" s="123" t="str">
        <f t="shared" si="323"/>
        <v/>
      </c>
      <c r="TYZ82" s="123" t="str">
        <f t="shared" si="323"/>
        <v/>
      </c>
      <c r="TZA82" s="123" t="str">
        <f t="shared" si="323"/>
        <v/>
      </c>
      <c r="TZB82" s="123" t="str">
        <f t="shared" si="323"/>
        <v/>
      </c>
      <c r="TZC82" s="123" t="str">
        <f t="shared" si="323"/>
        <v/>
      </c>
      <c r="TZD82" s="123" t="str">
        <f t="shared" si="323"/>
        <v/>
      </c>
      <c r="TZE82" s="123" t="str">
        <f t="shared" si="323"/>
        <v/>
      </c>
      <c r="TZF82" s="123" t="str">
        <f t="shared" si="323"/>
        <v/>
      </c>
      <c r="TZG82" s="123" t="str">
        <f t="shared" si="323"/>
        <v/>
      </c>
      <c r="TZH82" s="123" t="str">
        <f t="shared" si="323"/>
        <v/>
      </c>
      <c r="TZI82" s="123" t="str">
        <f t="shared" si="323"/>
        <v/>
      </c>
      <c r="TZJ82" s="123" t="str">
        <f t="shared" si="323"/>
        <v/>
      </c>
      <c r="TZK82" s="123" t="str">
        <f t="shared" si="323"/>
        <v/>
      </c>
      <c r="TZL82" s="123" t="str">
        <f t="shared" si="323"/>
        <v/>
      </c>
      <c r="TZM82" s="123" t="str">
        <f t="shared" si="323"/>
        <v/>
      </c>
      <c r="TZN82" s="123" t="str">
        <f t="shared" si="323"/>
        <v/>
      </c>
      <c r="TZO82" s="123" t="str">
        <f t="shared" ref="TZO82:UBZ82" si="324">IF(ISNUMBER(outYear),TZO50+TZO56+TZO62+TZO79,"")</f>
        <v/>
      </c>
      <c r="TZP82" s="123" t="str">
        <f t="shared" si="324"/>
        <v/>
      </c>
      <c r="TZQ82" s="123" t="str">
        <f t="shared" si="324"/>
        <v/>
      </c>
      <c r="TZR82" s="123" t="str">
        <f t="shared" si="324"/>
        <v/>
      </c>
      <c r="TZS82" s="123" t="str">
        <f t="shared" si="324"/>
        <v/>
      </c>
      <c r="TZT82" s="123" t="str">
        <f t="shared" si="324"/>
        <v/>
      </c>
      <c r="TZU82" s="123" t="str">
        <f t="shared" si="324"/>
        <v/>
      </c>
      <c r="TZV82" s="123" t="str">
        <f t="shared" si="324"/>
        <v/>
      </c>
      <c r="TZW82" s="123" t="str">
        <f t="shared" si="324"/>
        <v/>
      </c>
      <c r="TZX82" s="123" t="str">
        <f t="shared" si="324"/>
        <v/>
      </c>
      <c r="TZY82" s="123" t="str">
        <f t="shared" si="324"/>
        <v/>
      </c>
      <c r="TZZ82" s="123" t="str">
        <f t="shared" si="324"/>
        <v/>
      </c>
      <c r="UAA82" s="123" t="str">
        <f t="shared" si="324"/>
        <v/>
      </c>
      <c r="UAB82" s="123" t="str">
        <f t="shared" si="324"/>
        <v/>
      </c>
      <c r="UAC82" s="123" t="str">
        <f t="shared" si="324"/>
        <v/>
      </c>
      <c r="UAD82" s="123" t="str">
        <f t="shared" si="324"/>
        <v/>
      </c>
      <c r="UAE82" s="123" t="str">
        <f t="shared" si="324"/>
        <v/>
      </c>
      <c r="UAF82" s="123" t="str">
        <f t="shared" si="324"/>
        <v/>
      </c>
      <c r="UAG82" s="123" t="str">
        <f t="shared" si="324"/>
        <v/>
      </c>
      <c r="UAH82" s="123" t="str">
        <f t="shared" si="324"/>
        <v/>
      </c>
      <c r="UAI82" s="123" t="str">
        <f t="shared" si="324"/>
        <v/>
      </c>
      <c r="UAJ82" s="123" t="str">
        <f t="shared" si="324"/>
        <v/>
      </c>
      <c r="UAK82" s="123" t="str">
        <f t="shared" si="324"/>
        <v/>
      </c>
      <c r="UAL82" s="123" t="str">
        <f t="shared" si="324"/>
        <v/>
      </c>
      <c r="UAM82" s="123" t="str">
        <f t="shared" si="324"/>
        <v/>
      </c>
      <c r="UAN82" s="123" t="str">
        <f t="shared" si="324"/>
        <v/>
      </c>
      <c r="UAO82" s="123" t="str">
        <f t="shared" si="324"/>
        <v/>
      </c>
      <c r="UAP82" s="123" t="str">
        <f t="shared" si="324"/>
        <v/>
      </c>
      <c r="UAQ82" s="123" t="str">
        <f t="shared" si="324"/>
        <v/>
      </c>
      <c r="UAR82" s="123" t="str">
        <f t="shared" si="324"/>
        <v/>
      </c>
      <c r="UAS82" s="123" t="str">
        <f t="shared" si="324"/>
        <v/>
      </c>
      <c r="UAT82" s="123" t="str">
        <f t="shared" si="324"/>
        <v/>
      </c>
      <c r="UAU82" s="123" t="str">
        <f t="shared" si="324"/>
        <v/>
      </c>
      <c r="UAV82" s="123" t="str">
        <f t="shared" si="324"/>
        <v/>
      </c>
      <c r="UAW82" s="123" t="str">
        <f t="shared" si="324"/>
        <v/>
      </c>
      <c r="UAX82" s="123" t="str">
        <f t="shared" si="324"/>
        <v/>
      </c>
      <c r="UAY82" s="123" t="str">
        <f t="shared" si="324"/>
        <v/>
      </c>
      <c r="UAZ82" s="123" t="str">
        <f t="shared" si="324"/>
        <v/>
      </c>
      <c r="UBA82" s="123" t="str">
        <f t="shared" si="324"/>
        <v/>
      </c>
      <c r="UBB82" s="123" t="str">
        <f t="shared" si="324"/>
        <v/>
      </c>
      <c r="UBC82" s="123" t="str">
        <f t="shared" si="324"/>
        <v/>
      </c>
      <c r="UBD82" s="123" t="str">
        <f t="shared" si="324"/>
        <v/>
      </c>
      <c r="UBE82" s="123" t="str">
        <f t="shared" si="324"/>
        <v/>
      </c>
      <c r="UBF82" s="123" t="str">
        <f t="shared" si="324"/>
        <v/>
      </c>
      <c r="UBG82" s="123" t="str">
        <f t="shared" si="324"/>
        <v/>
      </c>
      <c r="UBH82" s="123" t="str">
        <f t="shared" si="324"/>
        <v/>
      </c>
      <c r="UBI82" s="123" t="str">
        <f t="shared" si="324"/>
        <v/>
      </c>
      <c r="UBJ82" s="123" t="str">
        <f t="shared" si="324"/>
        <v/>
      </c>
      <c r="UBK82" s="123" t="str">
        <f t="shared" si="324"/>
        <v/>
      </c>
      <c r="UBL82" s="123" t="str">
        <f t="shared" si="324"/>
        <v/>
      </c>
      <c r="UBM82" s="123" t="str">
        <f t="shared" si="324"/>
        <v/>
      </c>
      <c r="UBN82" s="123" t="str">
        <f t="shared" si="324"/>
        <v/>
      </c>
      <c r="UBO82" s="123" t="str">
        <f t="shared" si="324"/>
        <v/>
      </c>
      <c r="UBP82" s="123" t="str">
        <f t="shared" si="324"/>
        <v/>
      </c>
      <c r="UBQ82" s="123" t="str">
        <f t="shared" si="324"/>
        <v/>
      </c>
      <c r="UBR82" s="123" t="str">
        <f t="shared" si="324"/>
        <v/>
      </c>
      <c r="UBS82" s="123" t="str">
        <f t="shared" si="324"/>
        <v/>
      </c>
      <c r="UBT82" s="123" t="str">
        <f t="shared" si="324"/>
        <v/>
      </c>
      <c r="UBU82" s="123" t="str">
        <f t="shared" si="324"/>
        <v/>
      </c>
      <c r="UBV82" s="123" t="str">
        <f t="shared" si="324"/>
        <v/>
      </c>
      <c r="UBW82" s="123" t="str">
        <f t="shared" si="324"/>
        <v/>
      </c>
      <c r="UBX82" s="123" t="str">
        <f t="shared" si="324"/>
        <v/>
      </c>
      <c r="UBY82" s="123" t="str">
        <f t="shared" si="324"/>
        <v/>
      </c>
      <c r="UBZ82" s="123" t="str">
        <f t="shared" si="324"/>
        <v/>
      </c>
      <c r="UCA82" s="123" t="str">
        <f t="shared" ref="UCA82:UEL82" si="325">IF(ISNUMBER(outYear),UCA50+UCA56+UCA62+UCA79,"")</f>
        <v/>
      </c>
      <c r="UCB82" s="123" t="str">
        <f t="shared" si="325"/>
        <v/>
      </c>
      <c r="UCC82" s="123" t="str">
        <f t="shared" si="325"/>
        <v/>
      </c>
      <c r="UCD82" s="123" t="str">
        <f t="shared" si="325"/>
        <v/>
      </c>
      <c r="UCE82" s="123" t="str">
        <f t="shared" si="325"/>
        <v/>
      </c>
      <c r="UCF82" s="123" t="str">
        <f t="shared" si="325"/>
        <v/>
      </c>
      <c r="UCG82" s="123" t="str">
        <f t="shared" si="325"/>
        <v/>
      </c>
      <c r="UCH82" s="123" t="str">
        <f t="shared" si="325"/>
        <v/>
      </c>
      <c r="UCI82" s="123" t="str">
        <f t="shared" si="325"/>
        <v/>
      </c>
      <c r="UCJ82" s="123" t="str">
        <f t="shared" si="325"/>
        <v/>
      </c>
      <c r="UCK82" s="123" t="str">
        <f t="shared" si="325"/>
        <v/>
      </c>
      <c r="UCL82" s="123" t="str">
        <f t="shared" si="325"/>
        <v/>
      </c>
      <c r="UCM82" s="123" t="str">
        <f t="shared" si="325"/>
        <v/>
      </c>
      <c r="UCN82" s="123" t="str">
        <f t="shared" si="325"/>
        <v/>
      </c>
      <c r="UCO82" s="123" t="str">
        <f t="shared" si="325"/>
        <v/>
      </c>
      <c r="UCP82" s="123" t="str">
        <f t="shared" si="325"/>
        <v/>
      </c>
      <c r="UCQ82" s="123" t="str">
        <f t="shared" si="325"/>
        <v/>
      </c>
      <c r="UCR82" s="123" t="str">
        <f t="shared" si="325"/>
        <v/>
      </c>
      <c r="UCS82" s="123" t="str">
        <f t="shared" si="325"/>
        <v/>
      </c>
      <c r="UCT82" s="123" t="str">
        <f t="shared" si="325"/>
        <v/>
      </c>
      <c r="UCU82" s="123" t="str">
        <f t="shared" si="325"/>
        <v/>
      </c>
      <c r="UCV82" s="123" t="str">
        <f t="shared" si="325"/>
        <v/>
      </c>
      <c r="UCW82" s="123" t="str">
        <f t="shared" si="325"/>
        <v/>
      </c>
      <c r="UCX82" s="123" t="str">
        <f t="shared" si="325"/>
        <v/>
      </c>
      <c r="UCY82" s="123" t="str">
        <f t="shared" si="325"/>
        <v/>
      </c>
      <c r="UCZ82" s="123" t="str">
        <f t="shared" si="325"/>
        <v/>
      </c>
      <c r="UDA82" s="123" t="str">
        <f t="shared" si="325"/>
        <v/>
      </c>
      <c r="UDB82" s="123" t="str">
        <f t="shared" si="325"/>
        <v/>
      </c>
      <c r="UDC82" s="123" t="str">
        <f t="shared" si="325"/>
        <v/>
      </c>
      <c r="UDD82" s="123" t="str">
        <f t="shared" si="325"/>
        <v/>
      </c>
      <c r="UDE82" s="123" t="str">
        <f t="shared" si="325"/>
        <v/>
      </c>
      <c r="UDF82" s="123" t="str">
        <f t="shared" si="325"/>
        <v/>
      </c>
      <c r="UDG82" s="123" t="str">
        <f t="shared" si="325"/>
        <v/>
      </c>
      <c r="UDH82" s="123" t="str">
        <f t="shared" si="325"/>
        <v/>
      </c>
      <c r="UDI82" s="123" t="str">
        <f t="shared" si="325"/>
        <v/>
      </c>
      <c r="UDJ82" s="123" t="str">
        <f t="shared" si="325"/>
        <v/>
      </c>
      <c r="UDK82" s="123" t="str">
        <f t="shared" si="325"/>
        <v/>
      </c>
      <c r="UDL82" s="123" t="str">
        <f t="shared" si="325"/>
        <v/>
      </c>
      <c r="UDM82" s="123" t="str">
        <f t="shared" si="325"/>
        <v/>
      </c>
      <c r="UDN82" s="123" t="str">
        <f t="shared" si="325"/>
        <v/>
      </c>
      <c r="UDO82" s="123" t="str">
        <f t="shared" si="325"/>
        <v/>
      </c>
      <c r="UDP82" s="123" t="str">
        <f t="shared" si="325"/>
        <v/>
      </c>
      <c r="UDQ82" s="123" t="str">
        <f t="shared" si="325"/>
        <v/>
      </c>
      <c r="UDR82" s="123" t="str">
        <f t="shared" si="325"/>
        <v/>
      </c>
      <c r="UDS82" s="123" t="str">
        <f t="shared" si="325"/>
        <v/>
      </c>
      <c r="UDT82" s="123" t="str">
        <f t="shared" si="325"/>
        <v/>
      </c>
      <c r="UDU82" s="123" t="str">
        <f t="shared" si="325"/>
        <v/>
      </c>
      <c r="UDV82" s="123" t="str">
        <f t="shared" si="325"/>
        <v/>
      </c>
      <c r="UDW82" s="123" t="str">
        <f t="shared" si="325"/>
        <v/>
      </c>
      <c r="UDX82" s="123" t="str">
        <f t="shared" si="325"/>
        <v/>
      </c>
      <c r="UDY82" s="123" t="str">
        <f t="shared" si="325"/>
        <v/>
      </c>
      <c r="UDZ82" s="123" t="str">
        <f t="shared" si="325"/>
        <v/>
      </c>
      <c r="UEA82" s="123" t="str">
        <f t="shared" si="325"/>
        <v/>
      </c>
      <c r="UEB82" s="123" t="str">
        <f t="shared" si="325"/>
        <v/>
      </c>
      <c r="UEC82" s="123" t="str">
        <f t="shared" si="325"/>
        <v/>
      </c>
      <c r="UED82" s="123" t="str">
        <f t="shared" si="325"/>
        <v/>
      </c>
      <c r="UEE82" s="123" t="str">
        <f t="shared" si="325"/>
        <v/>
      </c>
      <c r="UEF82" s="123" t="str">
        <f t="shared" si="325"/>
        <v/>
      </c>
      <c r="UEG82" s="123" t="str">
        <f t="shared" si="325"/>
        <v/>
      </c>
      <c r="UEH82" s="123" t="str">
        <f t="shared" si="325"/>
        <v/>
      </c>
      <c r="UEI82" s="123" t="str">
        <f t="shared" si="325"/>
        <v/>
      </c>
      <c r="UEJ82" s="123" t="str">
        <f t="shared" si="325"/>
        <v/>
      </c>
      <c r="UEK82" s="123" t="str">
        <f t="shared" si="325"/>
        <v/>
      </c>
      <c r="UEL82" s="123" t="str">
        <f t="shared" si="325"/>
        <v/>
      </c>
      <c r="UEM82" s="123" t="str">
        <f t="shared" ref="UEM82:UGX82" si="326">IF(ISNUMBER(outYear),UEM50+UEM56+UEM62+UEM79,"")</f>
        <v/>
      </c>
      <c r="UEN82" s="123" t="str">
        <f t="shared" si="326"/>
        <v/>
      </c>
      <c r="UEO82" s="123" t="str">
        <f t="shared" si="326"/>
        <v/>
      </c>
      <c r="UEP82" s="123" t="str">
        <f t="shared" si="326"/>
        <v/>
      </c>
      <c r="UEQ82" s="123" t="str">
        <f t="shared" si="326"/>
        <v/>
      </c>
      <c r="UER82" s="123" t="str">
        <f t="shared" si="326"/>
        <v/>
      </c>
      <c r="UES82" s="123" t="str">
        <f t="shared" si="326"/>
        <v/>
      </c>
      <c r="UET82" s="123" t="str">
        <f t="shared" si="326"/>
        <v/>
      </c>
      <c r="UEU82" s="123" t="str">
        <f t="shared" si="326"/>
        <v/>
      </c>
      <c r="UEV82" s="123" t="str">
        <f t="shared" si="326"/>
        <v/>
      </c>
      <c r="UEW82" s="123" t="str">
        <f t="shared" si="326"/>
        <v/>
      </c>
      <c r="UEX82" s="123" t="str">
        <f t="shared" si="326"/>
        <v/>
      </c>
      <c r="UEY82" s="123" t="str">
        <f t="shared" si="326"/>
        <v/>
      </c>
      <c r="UEZ82" s="123" t="str">
        <f t="shared" si="326"/>
        <v/>
      </c>
      <c r="UFA82" s="123" t="str">
        <f t="shared" si="326"/>
        <v/>
      </c>
      <c r="UFB82" s="123" t="str">
        <f t="shared" si="326"/>
        <v/>
      </c>
      <c r="UFC82" s="123" t="str">
        <f t="shared" si="326"/>
        <v/>
      </c>
      <c r="UFD82" s="123" t="str">
        <f t="shared" si="326"/>
        <v/>
      </c>
      <c r="UFE82" s="123" t="str">
        <f t="shared" si="326"/>
        <v/>
      </c>
      <c r="UFF82" s="123" t="str">
        <f t="shared" si="326"/>
        <v/>
      </c>
      <c r="UFG82" s="123" t="str">
        <f t="shared" si="326"/>
        <v/>
      </c>
      <c r="UFH82" s="123" t="str">
        <f t="shared" si="326"/>
        <v/>
      </c>
      <c r="UFI82" s="123" t="str">
        <f t="shared" si="326"/>
        <v/>
      </c>
      <c r="UFJ82" s="123" t="str">
        <f t="shared" si="326"/>
        <v/>
      </c>
      <c r="UFK82" s="123" t="str">
        <f t="shared" si="326"/>
        <v/>
      </c>
      <c r="UFL82" s="123" t="str">
        <f t="shared" si="326"/>
        <v/>
      </c>
      <c r="UFM82" s="123" t="str">
        <f t="shared" si="326"/>
        <v/>
      </c>
      <c r="UFN82" s="123" t="str">
        <f t="shared" si="326"/>
        <v/>
      </c>
      <c r="UFO82" s="123" t="str">
        <f t="shared" si="326"/>
        <v/>
      </c>
      <c r="UFP82" s="123" t="str">
        <f t="shared" si="326"/>
        <v/>
      </c>
      <c r="UFQ82" s="123" t="str">
        <f t="shared" si="326"/>
        <v/>
      </c>
      <c r="UFR82" s="123" t="str">
        <f t="shared" si="326"/>
        <v/>
      </c>
      <c r="UFS82" s="123" t="str">
        <f t="shared" si="326"/>
        <v/>
      </c>
      <c r="UFT82" s="123" t="str">
        <f t="shared" si="326"/>
        <v/>
      </c>
      <c r="UFU82" s="123" t="str">
        <f t="shared" si="326"/>
        <v/>
      </c>
      <c r="UFV82" s="123" t="str">
        <f t="shared" si="326"/>
        <v/>
      </c>
      <c r="UFW82" s="123" t="str">
        <f t="shared" si="326"/>
        <v/>
      </c>
      <c r="UFX82" s="123" t="str">
        <f t="shared" si="326"/>
        <v/>
      </c>
      <c r="UFY82" s="123" t="str">
        <f t="shared" si="326"/>
        <v/>
      </c>
      <c r="UFZ82" s="123" t="str">
        <f t="shared" si="326"/>
        <v/>
      </c>
      <c r="UGA82" s="123" t="str">
        <f t="shared" si="326"/>
        <v/>
      </c>
      <c r="UGB82" s="123" t="str">
        <f t="shared" si="326"/>
        <v/>
      </c>
      <c r="UGC82" s="123" t="str">
        <f t="shared" si="326"/>
        <v/>
      </c>
      <c r="UGD82" s="123" t="str">
        <f t="shared" si="326"/>
        <v/>
      </c>
      <c r="UGE82" s="123" t="str">
        <f t="shared" si="326"/>
        <v/>
      </c>
      <c r="UGF82" s="123" t="str">
        <f t="shared" si="326"/>
        <v/>
      </c>
      <c r="UGG82" s="123" t="str">
        <f t="shared" si="326"/>
        <v/>
      </c>
      <c r="UGH82" s="123" t="str">
        <f t="shared" si="326"/>
        <v/>
      </c>
      <c r="UGI82" s="123" t="str">
        <f t="shared" si="326"/>
        <v/>
      </c>
      <c r="UGJ82" s="123" t="str">
        <f t="shared" si="326"/>
        <v/>
      </c>
      <c r="UGK82" s="123" t="str">
        <f t="shared" si="326"/>
        <v/>
      </c>
      <c r="UGL82" s="123" t="str">
        <f t="shared" si="326"/>
        <v/>
      </c>
      <c r="UGM82" s="123" t="str">
        <f t="shared" si="326"/>
        <v/>
      </c>
      <c r="UGN82" s="123" t="str">
        <f t="shared" si="326"/>
        <v/>
      </c>
      <c r="UGO82" s="123" t="str">
        <f t="shared" si="326"/>
        <v/>
      </c>
      <c r="UGP82" s="123" t="str">
        <f t="shared" si="326"/>
        <v/>
      </c>
      <c r="UGQ82" s="123" t="str">
        <f t="shared" si="326"/>
        <v/>
      </c>
      <c r="UGR82" s="123" t="str">
        <f t="shared" si="326"/>
        <v/>
      </c>
      <c r="UGS82" s="123" t="str">
        <f t="shared" si="326"/>
        <v/>
      </c>
      <c r="UGT82" s="123" t="str">
        <f t="shared" si="326"/>
        <v/>
      </c>
      <c r="UGU82" s="123" t="str">
        <f t="shared" si="326"/>
        <v/>
      </c>
      <c r="UGV82" s="123" t="str">
        <f t="shared" si="326"/>
        <v/>
      </c>
      <c r="UGW82" s="123" t="str">
        <f t="shared" si="326"/>
        <v/>
      </c>
      <c r="UGX82" s="123" t="str">
        <f t="shared" si="326"/>
        <v/>
      </c>
      <c r="UGY82" s="123" t="str">
        <f t="shared" ref="UGY82:UJJ82" si="327">IF(ISNUMBER(outYear),UGY50+UGY56+UGY62+UGY79,"")</f>
        <v/>
      </c>
      <c r="UGZ82" s="123" t="str">
        <f t="shared" si="327"/>
        <v/>
      </c>
      <c r="UHA82" s="123" t="str">
        <f t="shared" si="327"/>
        <v/>
      </c>
      <c r="UHB82" s="123" t="str">
        <f t="shared" si="327"/>
        <v/>
      </c>
      <c r="UHC82" s="123" t="str">
        <f t="shared" si="327"/>
        <v/>
      </c>
      <c r="UHD82" s="123" t="str">
        <f t="shared" si="327"/>
        <v/>
      </c>
      <c r="UHE82" s="123" t="str">
        <f t="shared" si="327"/>
        <v/>
      </c>
      <c r="UHF82" s="123" t="str">
        <f t="shared" si="327"/>
        <v/>
      </c>
      <c r="UHG82" s="123" t="str">
        <f t="shared" si="327"/>
        <v/>
      </c>
      <c r="UHH82" s="123" t="str">
        <f t="shared" si="327"/>
        <v/>
      </c>
      <c r="UHI82" s="123" t="str">
        <f t="shared" si="327"/>
        <v/>
      </c>
      <c r="UHJ82" s="123" t="str">
        <f t="shared" si="327"/>
        <v/>
      </c>
      <c r="UHK82" s="123" t="str">
        <f t="shared" si="327"/>
        <v/>
      </c>
      <c r="UHL82" s="123" t="str">
        <f t="shared" si="327"/>
        <v/>
      </c>
      <c r="UHM82" s="123" t="str">
        <f t="shared" si="327"/>
        <v/>
      </c>
      <c r="UHN82" s="123" t="str">
        <f t="shared" si="327"/>
        <v/>
      </c>
      <c r="UHO82" s="123" t="str">
        <f t="shared" si="327"/>
        <v/>
      </c>
      <c r="UHP82" s="123" t="str">
        <f t="shared" si="327"/>
        <v/>
      </c>
      <c r="UHQ82" s="123" t="str">
        <f t="shared" si="327"/>
        <v/>
      </c>
      <c r="UHR82" s="123" t="str">
        <f t="shared" si="327"/>
        <v/>
      </c>
      <c r="UHS82" s="123" t="str">
        <f t="shared" si="327"/>
        <v/>
      </c>
      <c r="UHT82" s="123" t="str">
        <f t="shared" si="327"/>
        <v/>
      </c>
      <c r="UHU82" s="123" t="str">
        <f t="shared" si="327"/>
        <v/>
      </c>
      <c r="UHV82" s="123" t="str">
        <f t="shared" si="327"/>
        <v/>
      </c>
      <c r="UHW82" s="123" t="str">
        <f t="shared" si="327"/>
        <v/>
      </c>
      <c r="UHX82" s="123" t="str">
        <f t="shared" si="327"/>
        <v/>
      </c>
      <c r="UHY82" s="123" t="str">
        <f t="shared" si="327"/>
        <v/>
      </c>
      <c r="UHZ82" s="123" t="str">
        <f t="shared" si="327"/>
        <v/>
      </c>
      <c r="UIA82" s="123" t="str">
        <f t="shared" si="327"/>
        <v/>
      </c>
      <c r="UIB82" s="123" t="str">
        <f t="shared" si="327"/>
        <v/>
      </c>
      <c r="UIC82" s="123" t="str">
        <f t="shared" si="327"/>
        <v/>
      </c>
      <c r="UID82" s="123" t="str">
        <f t="shared" si="327"/>
        <v/>
      </c>
      <c r="UIE82" s="123" t="str">
        <f t="shared" si="327"/>
        <v/>
      </c>
      <c r="UIF82" s="123" t="str">
        <f t="shared" si="327"/>
        <v/>
      </c>
      <c r="UIG82" s="123" t="str">
        <f t="shared" si="327"/>
        <v/>
      </c>
      <c r="UIH82" s="123" t="str">
        <f t="shared" si="327"/>
        <v/>
      </c>
      <c r="UII82" s="123" t="str">
        <f t="shared" si="327"/>
        <v/>
      </c>
      <c r="UIJ82" s="123" t="str">
        <f t="shared" si="327"/>
        <v/>
      </c>
      <c r="UIK82" s="123" t="str">
        <f t="shared" si="327"/>
        <v/>
      </c>
      <c r="UIL82" s="123" t="str">
        <f t="shared" si="327"/>
        <v/>
      </c>
      <c r="UIM82" s="123" t="str">
        <f t="shared" si="327"/>
        <v/>
      </c>
      <c r="UIN82" s="123" t="str">
        <f t="shared" si="327"/>
        <v/>
      </c>
      <c r="UIO82" s="123" t="str">
        <f t="shared" si="327"/>
        <v/>
      </c>
      <c r="UIP82" s="123" t="str">
        <f t="shared" si="327"/>
        <v/>
      </c>
      <c r="UIQ82" s="123" t="str">
        <f t="shared" si="327"/>
        <v/>
      </c>
      <c r="UIR82" s="123" t="str">
        <f t="shared" si="327"/>
        <v/>
      </c>
      <c r="UIS82" s="123" t="str">
        <f t="shared" si="327"/>
        <v/>
      </c>
      <c r="UIT82" s="123" t="str">
        <f t="shared" si="327"/>
        <v/>
      </c>
      <c r="UIU82" s="123" t="str">
        <f t="shared" si="327"/>
        <v/>
      </c>
      <c r="UIV82" s="123" t="str">
        <f t="shared" si="327"/>
        <v/>
      </c>
      <c r="UIW82" s="123" t="str">
        <f t="shared" si="327"/>
        <v/>
      </c>
      <c r="UIX82" s="123" t="str">
        <f t="shared" si="327"/>
        <v/>
      </c>
      <c r="UIY82" s="123" t="str">
        <f t="shared" si="327"/>
        <v/>
      </c>
      <c r="UIZ82" s="123" t="str">
        <f t="shared" si="327"/>
        <v/>
      </c>
      <c r="UJA82" s="123" t="str">
        <f t="shared" si="327"/>
        <v/>
      </c>
      <c r="UJB82" s="123" t="str">
        <f t="shared" si="327"/>
        <v/>
      </c>
      <c r="UJC82" s="123" t="str">
        <f t="shared" si="327"/>
        <v/>
      </c>
      <c r="UJD82" s="123" t="str">
        <f t="shared" si="327"/>
        <v/>
      </c>
      <c r="UJE82" s="123" t="str">
        <f t="shared" si="327"/>
        <v/>
      </c>
      <c r="UJF82" s="123" t="str">
        <f t="shared" si="327"/>
        <v/>
      </c>
      <c r="UJG82" s="123" t="str">
        <f t="shared" si="327"/>
        <v/>
      </c>
      <c r="UJH82" s="123" t="str">
        <f t="shared" si="327"/>
        <v/>
      </c>
      <c r="UJI82" s="123" t="str">
        <f t="shared" si="327"/>
        <v/>
      </c>
      <c r="UJJ82" s="123" t="str">
        <f t="shared" si="327"/>
        <v/>
      </c>
      <c r="UJK82" s="123" t="str">
        <f t="shared" ref="UJK82:ULV82" si="328">IF(ISNUMBER(outYear),UJK50+UJK56+UJK62+UJK79,"")</f>
        <v/>
      </c>
      <c r="UJL82" s="123" t="str">
        <f t="shared" si="328"/>
        <v/>
      </c>
      <c r="UJM82" s="123" t="str">
        <f t="shared" si="328"/>
        <v/>
      </c>
      <c r="UJN82" s="123" t="str">
        <f t="shared" si="328"/>
        <v/>
      </c>
      <c r="UJO82" s="123" t="str">
        <f t="shared" si="328"/>
        <v/>
      </c>
      <c r="UJP82" s="123" t="str">
        <f t="shared" si="328"/>
        <v/>
      </c>
      <c r="UJQ82" s="123" t="str">
        <f t="shared" si="328"/>
        <v/>
      </c>
      <c r="UJR82" s="123" t="str">
        <f t="shared" si="328"/>
        <v/>
      </c>
      <c r="UJS82" s="123" t="str">
        <f t="shared" si="328"/>
        <v/>
      </c>
      <c r="UJT82" s="123" t="str">
        <f t="shared" si="328"/>
        <v/>
      </c>
      <c r="UJU82" s="123" t="str">
        <f t="shared" si="328"/>
        <v/>
      </c>
      <c r="UJV82" s="123" t="str">
        <f t="shared" si="328"/>
        <v/>
      </c>
      <c r="UJW82" s="123" t="str">
        <f t="shared" si="328"/>
        <v/>
      </c>
      <c r="UJX82" s="123" t="str">
        <f t="shared" si="328"/>
        <v/>
      </c>
      <c r="UJY82" s="123" t="str">
        <f t="shared" si="328"/>
        <v/>
      </c>
      <c r="UJZ82" s="123" t="str">
        <f t="shared" si="328"/>
        <v/>
      </c>
      <c r="UKA82" s="123" t="str">
        <f t="shared" si="328"/>
        <v/>
      </c>
      <c r="UKB82" s="123" t="str">
        <f t="shared" si="328"/>
        <v/>
      </c>
      <c r="UKC82" s="123" t="str">
        <f t="shared" si="328"/>
        <v/>
      </c>
      <c r="UKD82" s="123" t="str">
        <f t="shared" si="328"/>
        <v/>
      </c>
      <c r="UKE82" s="123" t="str">
        <f t="shared" si="328"/>
        <v/>
      </c>
      <c r="UKF82" s="123" t="str">
        <f t="shared" si="328"/>
        <v/>
      </c>
      <c r="UKG82" s="123" t="str">
        <f t="shared" si="328"/>
        <v/>
      </c>
      <c r="UKH82" s="123" t="str">
        <f t="shared" si="328"/>
        <v/>
      </c>
      <c r="UKI82" s="123" t="str">
        <f t="shared" si="328"/>
        <v/>
      </c>
      <c r="UKJ82" s="123" t="str">
        <f t="shared" si="328"/>
        <v/>
      </c>
      <c r="UKK82" s="123" t="str">
        <f t="shared" si="328"/>
        <v/>
      </c>
      <c r="UKL82" s="123" t="str">
        <f t="shared" si="328"/>
        <v/>
      </c>
      <c r="UKM82" s="123" t="str">
        <f t="shared" si="328"/>
        <v/>
      </c>
      <c r="UKN82" s="123" t="str">
        <f t="shared" si="328"/>
        <v/>
      </c>
      <c r="UKO82" s="123" t="str">
        <f t="shared" si="328"/>
        <v/>
      </c>
      <c r="UKP82" s="123" t="str">
        <f t="shared" si="328"/>
        <v/>
      </c>
      <c r="UKQ82" s="123" t="str">
        <f t="shared" si="328"/>
        <v/>
      </c>
      <c r="UKR82" s="123" t="str">
        <f t="shared" si="328"/>
        <v/>
      </c>
      <c r="UKS82" s="123" t="str">
        <f t="shared" si="328"/>
        <v/>
      </c>
      <c r="UKT82" s="123" t="str">
        <f t="shared" si="328"/>
        <v/>
      </c>
      <c r="UKU82" s="123" t="str">
        <f t="shared" si="328"/>
        <v/>
      </c>
      <c r="UKV82" s="123" t="str">
        <f t="shared" si="328"/>
        <v/>
      </c>
      <c r="UKW82" s="123" t="str">
        <f t="shared" si="328"/>
        <v/>
      </c>
      <c r="UKX82" s="123" t="str">
        <f t="shared" si="328"/>
        <v/>
      </c>
      <c r="UKY82" s="123" t="str">
        <f t="shared" si="328"/>
        <v/>
      </c>
      <c r="UKZ82" s="123" t="str">
        <f t="shared" si="328"/>
        <v/>
      </c>
      <c r="ULA82" s="123" t="str">
        <f t="shared" si="328"/>
        <v/>
      </c>
      <c r="ULB82" s="123" t="str">
        <f t="shared" si="328"/>
        <v/>
      </c>
      <c r="ULC82" s="123" t="str">
        <f t="shared" si="328"/>
        <v/>
      </c>
      <c r="ULD82" s="123" t="str">
        <f t="shared" si="328"/>
        <v/>
      </c>
      <c r="ULE82" s="123" t="str">
        <f t="shared" si="328"/>
        <v/>
      </c>
      <c r="ULF82" s="123" t="str">
        <f t="shared" si="328"/>
        <v/>
      </c>
      <c r="ULG82" s="123" t="str">
        <f t="shared" si="328"/>
        <v/>
      </c>
      <c r="ULH82" s="123" t="str">
        <f t="shared" si="328"/>
        <v/>
      </c>
      <c r="ULI82" s="123" t="str">
        <f t="shared" si="328"/>
        <v/>
      </c>
      <c r="ULJ82" s="123" t="str">
        <f t="shared" si="328"/>
        <v/>
      </c>
      <c r="ULK82" s="123" t="str">
        <f t="shared" si="328"/>
        <v/>
      </c>
      <c r="ULL82" s="123" t="str">
        <f t="shared" si="328"/>
        <v/>
      </c>
      <c r="ULM82" s="123" t="str">
        <f t="shared" si="328"/>
        <v/>
      </c>
      <c r="ULN82" s="123" t="str">
        <f t="shared" si="328"/>
        <v/>
      </c>
      <c r="ULO82" s="123" t="str">
        <f t="shared" si="328"/>
        <v/>
      </c>
      <c r="ULP82" s="123" t="str">
        <f t="shared" si="328"/>
        <v/>
      </c>
      <c r="ULQ82" s="123" t="str">
        <f t="shared" si="328"/>
        <v/>
      </c>
      <c r="ULR82" s="123" t="str">
        <f t="shared" si="328"/>
        <v/>
      </c>
      <c r="ULS82" s="123" t="str">
        <f t="shared" si="328"/>
        <v/>
      </c>
      <c r="ULT82" s="123" t="str">
        <f t="shared" si="328"/>
        <v/>
      </c>
      <c r="ULU82" s="123" t="str">
        <f t="shared" si="328"/>
        <v/>
      </c>
      <c r="ULV82" s="123" t="str">
        <f t="shared" si="328"/>
        <v/>
      </c>
      <c r="ULW82" s="123" t="str">
        <f t="shared" ref="ULW82:UOH82" si="329">IF(ISNUMBER(outYear),ULW50+ULW56+ULW62+ULW79,"")</f>
        <v/>
      </c>
      <c r="ULX82" s="123" t="str">
        <f t="shared" si="329"/>
        <v/>
      </c>
      <c r="ULY82" s="123" t="str">
        <f t="shared" si="329"/>
        <v/>
      </c>
      <c r="ULZ82" s="123" t="str">
        <f t="shared" si="329"/>
        <v/>
      </c>
      <c r="UMA82" s="123" t="str">
        <f t="shared" si="329"/>
        <v/>
      </c>
      <c r="UMB82" s="123" t="str">
        <f t="shared" si="329"/>
        <v/>
      </c>
      <c r="UMC82" s="123" t="str">
        <f t="shared" si="329"/>
        <v/>
      </c>
      <c r="UMD82" s="123" t="str">
        <f t="shared" si="329"/>
        <v/>
      </c>
      <c r="UME82" s="123" t="str">
        <f t="shared" si="329"/>
        <v/>
      </c>
      <c r="UMF82" s="123" t="str">
        <f t="shared" si="329"/>
        <v/>
      </c>
      <c r="UMG82" s="123" t="str">
        <f t="shared" si="329"/>
        <v/>
      </c>
      <c r="UMH82" s="123" t="str">
        <f t="shared" si="329"/>
        <v/>
      </c>
      <c r="UMI82" s="123" t="str">
        <f t="shared" si="329"/>
        <v/>
      </c>
      <c r="UMJ82" s="123" t="str">
        <f t="shared" si="329"/>
        <v/>
      </c>
      <c r="UMK82" s="123" t="str">
        <f t="shared" si="329"/>
        <v/>
      </c>
      <c r="UML82" s="123" t="str">
        <f t="shared" si="329"/>
        <v/>
      </c>
      <c r="UMM82" s="123" t="str">
        <f t="shared" si="329"/>
        <v/>
      </c>
      <c r="UMN82" s="123" t="str">
        <f t="shared" si="329"/>
        <v/>
      </c>
      <c r="UMO82" s="123" t="str">
        <f t="shared" si="329"/>
        <v/>
      </c>
      <c r="UMP82" s="123" t="str">
        <f t="shared" si="329"/>
        <v/>
      </c>
      <c r="UMQ82" s="123" t="str">
        <f t="shared" si="329"/>
        <v/>
      </c>
      <c r="UMR82" s="123" t="str">
        <f t="shared" si="329"/>
        <v/>
      </c>
      <c r="UMS82" s="123" t="str">
        <f t="shared" si="329"/>
        <v/>
      </c>
      <c r="UMT82" s="123" t="str">
        <f t="shared" si="329"/>
        <v/>
      </c>
      <c r="UMU82" s="123" t="str">
        <f t="shared" si="329"/>
        <v/>
      </c>
      <c r="UMV82" s="123" t="str">
        <f t="shared" si="329"/>
        <v/>
      </c>
      <c r="UMW82" s="123" t="str">
        <f t="shared" si="329"/>
        <v/>
      </c>
      <c r="UMX82" s="123" t="str">
        <f t="shared" si="329"/>
        <v/>
      </c>
      <c r="UMY82" s="123" t="str">
        <f t="shared" si="329"/>
        <v/>
      </c>
      <c r="UMZ82" s="123" t="str">
        <f t="shared" si="329"/>
        <v/>
      </c>
      <c r="UNA82" s="123" t="str">
        <f t="shared" si="329"/>
        <v/>
      </c>
      <c r="UNB82" s="123" t="str">
        <f t="shared" si="329"/>
        <v/>
      </c>
      <c r="UNC82" s="123" t="str">
        <f t="shared" si="329"/>
        <v/>
      </c>
      <c r="UND82" s="123" t="str">
        <f t="shared" si="329"/>
        <v/>
      </c>
      <c r="UNE82" s="123" t="str">
        <f t="shared" si="329"/>
        <v/>
      </c>
      <c r="UNF82" s="123" t="str">
        <f t="shared" si="329"/>
        <v/>
      </c>
      <c r="UNG82" s="123" t="str">
        <f t="shared" si="329"/>
        <v/>
      </c>
      <c r="UNH82" s="123" t="str">
        <f t="shared" si="329"/>
        <v/>
      </c>
      <c r="UNI82" s="123" t="str">
        <f t="shared" si="329"/>
        <v/>
      </c>
      <c r="UNJ82" s="123" t="str">
        <f t="shared" si="329"/>
        <v/>
      </c>
      <c r="UNK82" s="123" t="str">
        <f t="shared" si="329"/>
        <v/>
      </c>
      <c r="UNL82" s="123" t="str">
        <f t="shared" si="329"/>
        <v/>
      </c>
      <c r="UNM82" s="123" t="str">
        <f t="shared" si="329"/>
        <v/>
      </c>
      <c r="UNN82" s="123" t="str">
        <f t="shared" si="329"/>
        <v/>
      </c>
      <c r="UNO82" s="123" t="str">
        <f t="shared" si="329"/>
        <v/>
      </c>
      <c r="UNP82" s="123" t="str">
        <f t="shared" si="329"/>
        <v/>
      </c>
      <c r="UNQ82" s="123" t="str">
        <f t="shared" si="329"/>
        <v/>
      </c>
      <c r="UNR82" s="123" t="str">
        <f t="shared" si="329"/>
        <v/>
      </c>
      <c r="UNS82" s="123" t="str">
        <f t="shared" si="329"/>
        <v/>
      </c>
      <c r="UNT82" s="123" t="str">
        <f t="shared" si="329"/>
        <v/>
      </c>
      <c r="UNU82" s="123" t="str">
        <f t="shared" si="329"/>
        <v/>
      </c>
      <c r="UNV82" s="123" t="str">
        <f t="shared" si="329"/>
        <v/>
      </c>
      <c r="UNW82" s="123" t="str">
        <f t="shared" si="329"/>
        <v/>
      </c>
      <c r="UNX82" s="123" t="str">
        <f t="shared" si="329"/>
        <v/>
      </c>
      <c r="UNY82" s="123" t="str">
        <f t="shared" si="329"/>
        <v/>
      </c>
      <c r="UNZ82" s="123" t="str">
        <f t="shared" si="329"/>
        <v/>
      </c>
      <c r="UOA82" s="123" t="str">
        <f t="shared" si="329"/>
        <v/>
      </c>
      <c r="UOB82" s="123" t="str">
        <f t="shared" si="329"/>
        <v/>
      </c>
      <c r="UOC82" s="123" t="str">
        <f t="shared" si="329"/>
        <v/>
      </c>
      <c r="UOD82" s="123" t="str">
        <f t="shared" si="329"/>
        <v/>
      </c>
      <c r="UOE82" s="123" t="str">
        <f t="shared" si="329"/>
        <v/>
      </c>
      <c r="UOF82" s="123" t="str">
        <f t="shared" si="329"/>
        <v/>
      </c>
      <c r="UOG82" s="123" t="str">
        <f t="shared" si="329"/>
        <v/>
      </c>
      <c r="UOH82" s="123" t="str">
        <f t="shared" si="329"/>
        <v/>
      </c>
      <c r="UOI82" s="123" t="str">
        <f t="shared" ref="UOI82:UQT82" si="330">IF(ISNUMBER(outYear),UOI50+UOI56+UOI62+UOI79,"")</f>
        <v/>
      </c>
      <c r="UOJ82" s="123" t="str">
        <f t="shared" si="330"/>
        <v/>
      </c>
      <c r="UOK82" s="123" t="str">
        <f t="shared" si="330"/>
        <v/>
      </c>
      <c r="UOL82" s="123" t="str">
        <f t="shared" si="330"/>
        <v/>
      </c>
      <c r="UOM82" s="123" t="str">
        <f t="shared" si="330"/>
        <v/>
      </c>
      <c r="UON82" s="123" t="str">
        <f t="shared" si="330"/>
        <v/>
      </c>
      <c r="UOO82" s="123" t="str">
        <f t="shared" si="330"/>
        <v/>
      </c>
      <c r="UOP82" s="123" t="str">
        <f t="shared" si="330"/>
        <v/>
      </c>
      <c r="UOQ82" s="123" t="str">
        <f t="shared" si="330"/>
        <v/>
      </c>
      <c r="UOR82" s="123" t="str">
        <f t="shared" si="330"/>
        <v/>
      </c>
      <c r="UOS82" s="123" t="str">
        <f t="shared" si="330"/>
        <v/>
      </c>
      <c r="UOT82" s="123" t="str">
        <f t="shared" si="330"/>
        <v/>
      </c>
      <c r="UOU82" s="123" t="str">
        <f t="shared" si="330"/>
        <v/>
      </c>
      <c r="UOV82" s="123" t="str">
        <f t="shared" si="330"/>
        <v/>
      </c>
      <c r="UOW82" s="123" t="str">
        <f t="shared" si="330"/>
        <v/>
      </c>
      <c r="UOX82" s="123" t="str">
        <f t="shared" si="330"/>
        <v/>
      </c>
      <c r="UOY82" s="123" t="str">
        <f t="shared" si="330"/>
        <v/>
      </c>
      <c r="UOZ82" s="123" t="str">
        <f t="shared" si="330"/>
        <v/>
      </c>
      <c r="UPA82" s="123" t="str">
        <f t="shared" si="330"/>
        <v/>
      </c>
      <c r="UPB82" s="123" t="str">
        <f t="shared" si="330"/>
        <v/>
      </c>
      <c r="UPC82" s="123" t="str">
        <f t="shared" si="330"/>
        <v/>
      </c>
      <c r="UPD82" s="123" t="str">
        <f t="shared" si="330"/>
        <v/>
      </c>
      <c r="UPE82" s="123" t="str">
        <f t="shared" si="330"/>
        <v/>
      </c>
      <c r="UPF82" s="123" t="str">
        <f t="shared" si="330"/>
        <v/>
      </c>
      <c r="UPG82" s="123" t="str">
        <f t="shared" si="330"/>
        <v/>
      </c>
      <c r="UPH82" s="123" t="str">
        <f t="shared" si="330"/>
        <v/>
      </c>
      <c r="UPI82" s="123" t="str">
        <f t="shared" si="330"/>
        <v/>
      </c>
      <c r="UPJ82" s="123" t="str">
        <f t="shared" si="330"/>
        <v/>
      </c>
      <c r="UPK82" s="123" t="str">
        <f t="shared" si="330"/>
        <v/>
      </c>
      <c r="UPL82" s="123" t="str">
        <f t="shared" si="330"/>
        <v/>
      </c>
      <c r="UPM82" s="123" t="str">
        <f t="shared" si="330"/>
        <v/>
      </c>
      <c r="UPN82" s="123" t="str">
        <f t="shared" si="330"/>
        <v/>
      </c>
      <c r="UPO82" s="123" t="str">
        <f t="shared" si="330"/>
        <v/>
      </c>
      <c r="UPP82" s="123" t="str">
        <f t="shared" si="330"/>
        <v/>
      </c>
      <c r="UPQ82" s="123" t="str">
        <f t="shared" si="330"/>
        <v/>
      </c>
      <c r="UPR82" s="123" t="str">
        <f t="shared" si="330"/>
        <v/>
      </c>
      <c r="UPS82" s="123" t="str">
        <f t="shared" si="330"/>
        <v/>
      </c>
      <c r="UPT82" s="123" t="str">
        <f t="shared" si="330"/>
        <v/>
      </c>
      <c r="UPU82" s="123" t="str">
        <f t="shared" si="330"/>
        <v/>
      </c>
      <c r="UPV82" s="123" t="str">
        <f t="shared" si="330"/>
        <v/>
      </c>
      <c r="UPW82" s="123" t="str">
        <f t="shared" si="330"/>
        <v/>
      </c>
      <c r="UPX82" s="123" t="str">
        <f t="shared" si="330"/>
        <v/>
      </c>
      <c r="UPY82" s="123" t="str">
        <f t="shared" si="330"/>
        <v/>
      </c>
      <c r="UPZ82" s="123" t="str">
        <f t="shared" si="330"/>
        <v/>
      </c>
      <c r="UQA82" s="123" t="str">
        <f t="shared" si="330"/>
        <v/>
      </c>
      <c r="UQB82" s="123" t="str">
        <f t="shared" si="330"/>
        <v/>
      </c>
      <c r="UQC82" s="123" t="str">
        <f t="shared" si="330"/>
        <v/>
      </c>
      <c r="UQD82" s="123" t="str">
        <f t="shared" si="330"/>
        <v/>
      </c>
      <c r="UQE82" s="123" t="str">
        <f t="shared" si="330"/>
        <v/>
      </c>
      <c r="UQF82" s="123" t="str">
        <f t="shared" si="330"/>
        <v/>
      </c>
      <c r="UQG82" s="123" t="str">
        <f t="shared" si="330"/>
        <v/>
      </c>
      <c r="UQH82" s="123" t="str">
        <f t="shared" si="330"/>
        <v/>
      </c>
      <c r="UQI82" s="123" t="str">
        <f t="shared" si="330"/>
        <v/>
      </c>
      <c r="UQJ82" s="123" t="str">
        <f t="shared" si="330"/>
        <v/>
      </c>
      <c r="UQK82" s="123" t="str">
        <f t="shared" si="330"/>
        <v/>
      </c>
      <c r="UQL82" s="123" t="str">
        <f t="shared" si="330"/>
        <v/>
      </c>
      <c r="UQM82" s="123" t="str">
        <f t="shared" si="330"/>
        <v/>
      </c>
      <c r="UQN82" s="123" t="str">
        <f t="shared" si="330"/>
        <v/>
      </c>
      <c r="UQO82" s="123" t="str">
        <f t="shared" si="330"/>
        <v/>
      </c>
      <c r="UQP82" s="123" t="str">
        <f t="shared" si="330"/>
        <v/>
      </c>
      <c r="UQQ82" s="123" t="str">
        <f t="shared" si="330"/>
        <v/>
      </c>
      <c r="UQR82" s="123" t="str">
        <f t="shared" si="330"/>
        <v/>
      </c>
      <c r="UQS82" s="123" t="str">
        <f t="shared" si="330"/>
        <v/>
      </c>
      <c r="UQT82" s="123" t="str">
        <f t="shared" si="330"/>
        <v/>
      </c>
      <c r="UQU82" s="123" t="str">
        <f t="shared" ref="UQU82:UTF82" si="331">IF(ISNUMBER(outYear),UQU50+UQU56+UQU62+UQU79,"")</f>
        <v/>
      </c>
      <c r="UQV82" s="123" t="str">
        <f t="shared" si="331"/>
        <v/>
      </c>
      <c r="UQW82" s="123" t="str">
        <f t="shared" si="331"/>
        <v/>
      </c>
      <c r="UQX82" s="123" t="str">
        <f t="shared" si="331"/>
        <v/>
      </c>
      <c r="UQY82" s="123" t="str">
        <f t="shared" si="331"/>
        <v/>
      </c>
      <c r="UQZ82" s="123" t="str">
        <f t="shared" si="331"/>
        <v/>
      </c>
      <c r="URA82" s="123" t="str">
        <f t="shared" si="331"/>
        <v/>
      </c>
      <c r="URB82" s="123" t="str">
        <f t="shared" si="331"/>
        <v/>
      </c>
      <c r="URC82" s="123" t="str">
        <f t="shared" si="331"/>
        <v/>
      </c>
      <c r="URD82" s="123" t="str">
        <f t="shared" si="331"/>
        <v/>
      </c>
      <c r="URE82" s="123" t="str">
        <f t="shared" si="331"/>
        <v/>
      </c>
      <c r="URF82" s="123" t="str">
        <f t="shared" si="331"/>
        <v/>
      </c>
      <c r="URG82" s="123" t="str">
        <f t="shared" si="331"/>
        <v/>
      </c>
      <c r="URH82" s="123" t="str">
        <f t="shared" si="331"/>
        <v/>
      </c>
      <c r="URI82" s="123" t="str">
        <f t="shared" si="331"/>
        <v/>
      </c>
      <c r="URJ82" s="123" t="str">
        <f t="shared" si="331"/>
        <v/>
      </c>
      <c r="URK82" s="123" t="str">
        <f t="shared" si="331"/>
        <v/>
      </c>
      <c r="URL82" s="123" t="str">
        <f t="shared" si="331"/>
        <v/>
      </c>
      <c r="URM82" s="123" t="str">
        <f t="shared" si="331"/>
        <v/>
      </c>
      <c r="URN82" s="123" t="str">
        <f t="shared" si="331"/>
        <v/>
      </c>
      <c r="URO82" s="123" t="str">
        <f t="shared" si="331"/>
        <v/>
      </c>
      <c r="URP82" s="123" t="str">
        <f t="shared" si="331"/>
        <v/>
      </c>
      <c r="URQ82" s="123" t="str">
        <f t="shared" si="331"/>
        <v/>
      </c>
      <c r="URR82" s="123" t="str">
        <f t="shared" si="331"/>
        <v/>
      </c>
      <c r="URS82" s="123" t="str">
        <f t="shared" si="331"/>
        <v/>
      </c>
      <c r="URT82" s="123" t="str">
        <f t="shared" si="331"/>
        <v/>
      </c>
      <c r="URU82" s="123" t="str">
        <f t="shared" si="331"/>
        <v/>
      </c>
      <c r="URV82" s="123" t="str">
        <f t="shared" si="331"/>
        <v/>
      </c>
      <c r="URW82" s="123" t="str">
        <f t="shared" si="331"/>
        <v/>
      </c>
      <c r="URX82" s="123" t="str">
        <f t="shared" si="331"/>
        <v/>
      </c>
      <c r="URY82" s="123" t="str">
        <f t="shared" si="331"/>
        <v/>
      </c>
      <c r="URZ82" s="123" t="str">
        <f t="shared" si="331"/>
        <v/>
      </c>
      <c r="USA82" s="123" t="str">
        <f t="shared" si="331"/>
        <v/>
      </c>
      <c r="USB82" s="123" t="str">
        <f t="shared" si="331"/>
        <v/>
      </c>
      <c r="USC82" s="123" t="str">
        <f t="shared" si="331"/>
        <v/>
      </c>
      <c r="USD82" s="123" t="str">
        <f t="shared" si="331"/>
        <v/>
      </c>
      <c r="USE82" s="123" t="str">
        <f t="shared" si="331"/>
        <v/>
      </c>
      <c r="USF82" s="123" t="str">
        <f t="shared" si="331"/>
        <v/>
      </c>
      <c r="USG82" s="123" t="str">
        <f t="shared" si="331"/>
        <v/>
      </c>
      <c r="USH82" s="123" t="str">
        <f t="shared" si="331"/>
        <v/>
      </c>
      <c r="USI82" s="123" t="str">
        <f t="shared" si="331"/>
        <v/>
      </c>
      <c r="USJ82" s="123" t="str">
        <f t="shared" si="331"/>
        <v/>
      </c>
      <c r="USK82" s="123" t="str">
        <f t="shared" si="331"/>
        <v/>
      </c>
      <c r="USL82" s="123" t="str">
        <f t="shared" si="331"/>
        <v/>
      </c>
      <c r="USM82" s="123" t="str">
        <f t="shared" si="331"/>
        <v/>
      </c>
      <c r="USN82" s="123" t="str">
        <f t="shared" si="331"/>
        <v/>
      </c>
      <c r="USO82" s="123" t="str">
        <f t="shared" si="331"/>
        <v/>
      </c>
      <c r="USP82" s="123" t="str">
        <f t="shared" si="331"/>
        <v/>
      </c>
      <c r="USQ82" s="123" t="str">
        <f t="shared" si="331"/>
        <v/>
      </c>
      <c r="USR82" s="123" t="str">
        <f t="shared" si="331"/>
        <v/>
      </c>
      <c r="USS82" s="123" t="str">
        <f t="shared" si="331"/>
        <v/>
      </c>
      <c r="UST82" s="123" t="str">
        <f t="shared" si="331"/>
        <v/>
      </c>
      <c r="USU82" s="123" t="str">
        <f t="shared" si="331"/>
        <v/>
      </c>
      <c r="USV82" s="123" t="str">
        <f t="shared" si="331"/>
        <v/>
      </c>
      <c r="USW82" s="123" t="str">
        <f t="shared" si="331"/>
        <v/>
      </c>
      <c r="USX82" s="123" t="str">
        <f t="shared" si="331"/>
        <v/>
      </c>
      <c r="USY82" s="123" t="str">
        <f t="shared" si="331"/>
        <v/>
      </c>
      <c r="USZ82" s="123" t="str">
        <f t="shared" si="331"/>
        <v/>
      </c>
      <c r="UTA82" s="123" t="str">
        <f t="shared" si="331"/>
        <v/>
      </c>
      <c r="UTB82" s="123" t="str">
        <f t="shared" si="331"/>
        <v/>
      </c>
      <c r="UTC82" s="123" t="str">
        <f t="shared" si="331"/>
        <v/>
      </c>
      <c r="UTD82" s="123" t="str">
        <f t="shared" si="331"/>
        <v/>
      </c>
      <c r="UTE82" s="123" t="str">
        <f t="shared" si="331"/>
        <v/>
      </c>
      <c r="UTF82" s="123" t="str">
        <f t="shared" si="331"/>
        <v/>
      </c>
      <c r="UTG82" s="123" t="str">
        <f t="shared" ref="UTG82:UVR82" si="332">IF(ISNUMBER(outYear),UTG50+UTG56+UTG62+UTG79,"")</f>
        <v/>
      </c>
      <c r="UTH82" s="123" t="str">
        <f t="shared" si="332"/>
        <v/>
      </c>
      <c r="UTI82" s="123" t="str">
        <f t="shared" si="332"/>
        <v/>
      </c>
      <c r="UTJ82" s="123" t="str">
        <f t="shared" si="332"/>
        <v/>
      </c>
      <c r="UTK82" s="123" t="str">
        <f t="shared" si="332"/>
        <v/>
      </c>
      <c r="UTL82" s="123" t="str">
        <f t="shared" si="332"/>
        <v/>
      </c>
      <c r="UTM82" s="123" t="str">
        <f t="shared" si="332"/>
        <v/>
      </c>
      <c r="UTN82" s="123" t="str">
        <f t="shared" si="332"/>
        <v/>
      </c>
      <c r="UTO82" s="123" t="str">
        <f t="shared" si="332"/>
        <v/>
      </c>
      <c r="UTP82" s="123" t="str">
        <f t="shared" si="332"/>
        <v/>
      </c>
      <c r="UTQ82" s="123" t="str">
        <f t="shared" si="332"/>
        <v/>
      </c>
      <c r="UTR82" s="123" t="str">
        <f t="shared" si="332"/>
        <v/>
      </c>
      <c r="UTS82" s="123" t="str">
        <f t="shared" si="332"/>
        <v/>
      </c>
      <c r="UTT82" s="123" t="str">
        <f t="shared" si="332"/>
        <v/>
      </c>
      <c r="UTU82" s="123" t="str">
        <f t="shared" si="332"/>
        <v/>
      </c>
      <c r="UTV82" s="123" t="str">
        <f t="shared" si="332"/>
        <v/>
      </c>
      <c r="UTW82" s="123" t="str">
        <f t="shared" si="332"/>
        <v/>
      </c>
      <c r="UTX82" s="123" t="str">
        <f t="shared" si="332"/>
        <v/>
      </c>
      <c r="UTY82" s="123" t="str">
        <f t="shared" si="332"/>
        <v/>
      </c>
      <c r="UTZ82" s="123" t="str">
        <f t="shared" si="332"/>
        <v/>
      </c>
      <c r="UUA82" s="123" t="str">
        <f t="shared" si="332"/>
        <v/>
      </c>
      <c r="UUB82" s="123" t="str">
        <f t="shared" si="332"/>
        <v/>
      </c>
      <c r="UUC82" s="123" t="str">
        <f t="shared" si="332"/>
        <v/>
      </c>
      <c r="UUD82" s="123" t="str">
        <f t="shared" si="332"/>
        <v/>
      </c>
      <c r="UUE82" s="123" t="str">
        <f t="shared" si="332"/>
        <v/>
      </c>
      <c r="UUF82" s="123" t="str">
        <f t="shared" si="332"/>
        <v/>
      </c>
      <c r="UUG82" s="123" t="str">
        <f t="shared" si="332"/>
        <v/>
      </c>
      <c r="UUH82" s="123" t="str">
        <f t="shared" si="332"/>
        <v/>
      </c>
      <c r="UUI82" s="123" t="str">
        <f t="shared" si="332"/>
        <v/>
      </c>
      <c r="UUJ82" s="123" t="str">
        <f t="shared" si="332"/>
        <v/>
      </c>
      <c r="UUK82" s="123" t="str">
        <f t="shared" si="332"/>
        <v/>
      </c>
      <c r="UUL82" s="123" t="str">
        <f t="shared" si="332"/>
        <v/>
      </c>
      <c r="UUM82" s="123" t="str">
        <f t="shared" si="332"/>
        <v/>
      </c>
      <c r="UUN82" s="123" t="str">
        <f t="shared" si="332"/>
        <v/>
      </c>
      <c r="UUO82" s="123" t="str">
        <f t="shared" si="332"/>
        <v/>
      </c>
      <c r="UUP82" s="123" t="str">
        <f t="shared" si="332"/>
        <v/>
      </c>
      <c r="UUQ82" s="123" t="str">
        <f t="shared" si="332"/>
        <v/>
      </c>
      <c r="UUR82" s="123" t="str">
        <f t="shared" si="332"/>
        <v/>
      </c>
      <c r="UUS82" s="123" t="str">
        <f t="shared" si="332"/>
        <v/>
      </c>
      <c r="UUT82" s="123" t="str">
        <f t="shared" si="332"/>
        <v/>
      </c>
      <c r="UUU82" s="123" t="str">
        <f t="shared" si="332"/>
        <v/>
      </c>
      <c r="UUV82" s="123" t="str">
        <f t="shared" si="332"/>
        <v/>
      </c>
      <c r="UUW82" s="123" t="str">
        <f t="shared" si="332"/>
        <v/>
      </c>
      <c r="UUX82" s="123" t="str">
        <f t="shared" si="332"/>
        <v/>
      </c>
      <c r="UUY82" s="123" t="str">
        <f t="shared" si="332"/>
        <v/>
      </c>
      <c r="UUZ82" s="123" t="str">
        <f t="shared" si="332"/>
        <v/>
      </c>
      <c r="UVA82" s="123" t="str">
        <f t="shared" si="332"/>
        <v/>
      </c>
      <c r="UVB82" s="123" t="str">
        <f t="shared" si="332"/>
        <v/>
      </c>
      <c r="UVC82" s="123" t="str">
        <f t="shared" si="332"/>
        <v/>
      </c>
      <c r="UVD82" s="123" t="str">
        <f t="shared" si="332"/>
        <v/>
      </c>
      <c r="UVE82" s="123" t="str">
        <f t="shared" si="332"/>
        <v/>
      </c>
      <c r="UVF82" s="123" t="str">
        <f t="shared" si="332"/>
        <v/>
      </c>
      <c r="UVG82" s="123" t="str">
        <f t="shared" si="332"/>
        <v/>
      </c>
      <c r="UVH82" s="123" t="str">
        <f t="shared" si="332"/>
        <v/>
      </c>
      <c r="UVI82" s="123" t="str">
        <f t="shared" si="332"/>
        <v/>
      </c>
      <c r="UVJ82" s="123" t="str">
        <f t="shared" si="332"/>
        <v/>
      </c>
      <c r="UVK82" s="123" t="str">
        <f t="shared" si="332"/>
        <v/>
      </c>
      <c r="UVL82" s="123" t="str">
        <f t="shared" si="332"/>
        <v/>
      </c>
      <c r="UVM82" s="123" t="str">
        <f t="shared" si="332"/>
        <v/>
      </c>
      <c r="UVN82" s="123" t="str">
        <f t="shared" si="332"/>
        <v/>
      </c>
      <c r="UVO82" s="123" t="str">
        <f t="shared" si="332"/>
        <v/>
      </c>
      <c r="UVP82" s="123" t="str">
        <f t="shared" si="332"/>
        <v/>
      </c>
      <c r="UVQ82" s="123" t="str">
        <f t="shared" si="332"/>
        <v/>
      </c>
      <c r="UVR82" s="123" t="str">
        <f t="shared" si="332"/>
        <v/>
      </c>
      <c r="UVS82" s="123" t="str">
        <f t="shared" ref="UVS82:UYD82" si="333">IF(ISNUMBER(outYear),UVS50+UVS56+UVS62+UVS79,"")</f>
        <v/>
      </c>
      <c r="UVT82" s="123" t="str">
        <f t="shared" si="333"/>
        <v/>
      </c>
      <c r="UVU82" s="123" t="str">
        <f t="shared" si="333"/>
        <v/>
      </c>
      <c r="UVV82" s="123" t="str">
        <f t="shared" si="333"/>
        <v/>
      </c>
      <c r="UVW82" s="123" t="str">
        <f t="shared" si="333"/>
        <v/>
      </c>
      <c r="UVX82" s="123" t="str">
        <f t="shared" si="333"/>
        <v/>
      </c>
      <c r="UVY82" s="123" t="str">
        <f t="shared" si="333"/>
        <v/>
      </c>
      <c r="UVZ82" s="123" t="str">
        <f t="shared" si="333"/>
        <v/>
      </c>
      <c r="UWA82" s="123" t="str">
        <f t="shared" si="333"/>
        <v/>
      </c>
      <c r="UWB82" s="123" t="str">
        <f t="shared" si="333"/>
        <v/>
      </c>
      <c r="UWC82" s="123" t="str">
        <f t="shared" si="333"/>
        <v/>
      </c>
      <c r="UWD82" s="123" t="str">
        <f t="shared" si="333"/>
        <v/>
      </c>
      <c r="UWE82" s="123" t="str">
        <f t="shared" si="333"/>
        <v/>
      </c>
      <c r="UWF82" s="123" t="str">
        <f t="shared" si="333"/>
        <v/>
      </c>
      <c r="UWG82" s="123" t="str">
        <f t="shared" si="333"/>
        <v/>
      </c>
      <c r="UWH82" s="123" t="str">
        <f t="shared" si="333"/>
        <v/>
      </c>
      <c r="UWI82" s="123" t="str">
        <f t="shared" si="333"/>
        <v/>
      </c>
      <c r="UWJ82" s="123" t="str">
        <f t="shared" si="333"/>
        <v/>
      </c>
      <c r="UWK82" s="123" t="str">
        <f t="shared" si="333"/>
        <v/>
      </c>
      <c r="UWL82" s="123" t="str">
        <f t="shared" si="333"/>
        <v/>
      </c>
      <c r="UWM82" s="123" t="str">
        <f t="shared" si="333"/>
        <v/>
      </c>
      <c r="UWN82" s="123" t="str">
        <f t="shared" si="333"/>
        <v/>
      </c>
      <c r="UWO82" s="123" t="str">
        <f t="shared" si="333"/>
        <v/>
      </c>
      <c r="UWP82" s="123" t="str">
        <f t="shared" si="333"/>
        <v/>
      </c>
      <c r="UWQ82" s="123" t="str">
        <f t="shared" si="333"/>
        <v/>
      </c>
      <c r="UWR82" s="123" t="str">
        <f t="shared" si="333"/>
        <v/>
      </c>
      <c r="UWS82" s="123" t="str">
        <f t="shared" si="333"/>
        <v/>
      </c>
      <c r="UWT82" s="123" t="str">
        <f t="shared" si="333"/>
        <v/>
      </c>
      <c r="UWU82" s="123" t="str">
        <f t="shared" si="333"/>
        <v/>
      </c>
      <c r="UWV82" s="123" t="str">
        <f t="shared" si="333"/>
        <v/>
      </c>
      <c r="UWW82" s="123" t="str">
        <f t="shared" si="333"/>
        <v/>
      </c>
      <c r="UWX82" s="123" t="str">
        <f t="shared" si="333"/>
        <v/>
      </c>
      <c r="UWY82" s="123" t="str">
        <f t="shared" si="333"/>
        <v/>
      </c>
      <c r="UWZ82" s="123" t="str">
        <f t="shared" si="333"/>
        <v/>
      </c>
      <c r="UXA82" s="123" t="str">
        <f t="shared" si="333"/>
        <v/>
      </c>
      <c r="UXB82" s="123" t="str">
        <f t="shared" si="333"/>
        <v/>
      </c>
      <c r="UXC82" s="123" t="str">
        <f t="shared" si="333"/>
        <v/>
      </c>
      <c r="UXD82" s="123" t="str">
        <f t="shared" si="333"/>
        <v/>
      </c>
      <c r="UXE82" s="123" t="str">
        <f t="shared" si="333"/>
        <v/>
      </c>
      <c r="UXF82" s="123" t="str">
        <f t="shared" si="333"/>
        <v/>
      </c>
      <c r="UXG82" s="123" t="str">
        <f t="shared" si="333"/>
        <v/>
      </c>
      <c r="UXH82" s="123" t="str">
        <f t="shared" si="333"/>
        <v/>
      </c>
      <c r="UXI82" s="123" t="str">
        <f t="shared" si="333"/>
        <v/>
      </c>
      <c r="UXJ82" s="123" t="str">
        <f t="shared" si="333"/>
        <v/>
      </c>
      <c r="UXK82" s="123" t="str">
        <f t="shared" si="333"/>
        <v/>
      </c>
      <c r="UXL82" s="123" t="str">
        <f t="shared" si="333"/>
        <v/>
      </c>
      <c r="UXM82" s="123" t="str">
        <f t="shared" si="333"/>
        <v/>
      </c>
      <c r="UXN82" s="123" t="str">
        <f t="shared" si="333"/>
        <v/>
      </c>
      <c r="UXO82" s="123" t="str">
        <f t="shared" si="333"/>
        <v/>
      </c>
      <c r="UXP82" s="123" t="str">
        <f t="shared" si="333"/>
        <v/>
      </c>
      <c r="UXQ82" s="123" t="str">
        <f t="shared" si="333"/>
        <v/>
      </c>
      <c r="UXR82" s="123" t="str">
        <f t="shared" si="333"/>
        <v/>
      </c>
      <c r="UXS82" s="123" t="str">
        <f t="shared" si="333"/>
        <v/>
      </c>
      <c r="UXT82" s="123" t="str">
        <f t="shared" si="333"/>
        <v/>
      </c>
      <c r="UXU82" s="123" t="str">
        <f t="shared" si="333"/>
        <v/>
      </c>
      <c r="UXV82" s="123" t="str">
        <f t="shared" si="333"/>
        <v/>
      </c>
      <c r="UXW82" s="123" t="str">
        <f t="shared" si="333"/>
        <v/>
      </c>
      <c r="UXX82" s="123" t="str">
        <f t="shared" si="333"/>
        <v/>
      </c>
      <c r="UXY82" s="123" t="str">
        <f t="shared" si="333"/>
        <v/>
      </c>
      <c r="UXZ82" s="123" t="str">
        <f t="shared" si="333"/>
        <v/>
      </c>
      <c r="UYA82" s="123" t="str">
        <f t="shared" si="333"/>
        <v/>
      </c>
      <c r="UYB82" s="123" t="str">
        <f t="shared" si="333"/>
        <v/>
      </c>
      <c r="UYC82" s="123" t="str">
        <f t="shared" si="333"/>
        <v/>
      </c>
      <c r="UYD82" s="123" t="str">
        <f t="shared" si="333"/>
        <v/>
      </c>
      <c r="UYE82" s="123" t="str">
        <f t="shared" ref="UYE82:VAP82" si="334">IF(ISNUMBER(outYear),UYE50+UYE56+UYE62+UYE79,"")</f>
        <v/>
      </c>
      <c r="UYF82" s="123" t="str">
        <f t="shared" si="334"/>
        <v/>
      </c>
      <c r="UYG82" s="123" t="str">
        <f t="shared" si="334"/>
        <v/>
      </c>
      <c r="UYH82" s="123" t="str">
        <f t="shared" si="334"/>
        <v/>
      </c>
      <c r="UYI82" s="123" t="str">
        <f t="shared" si="334"/>
        <v/>
      </c>
      <c r="UYJ82" s="123" t="str">
        <f t="shared" si="334"/>
        <v/>
      </c>
      <c r="UYK82" s="123" t="str">
        <f t="shared" si="334"/>
        <v/>
      </c>
      <c r="UYL82" s="123" t="str">
        <f t="shared" si="334"/>
        <v/>
      </c>
      <c r="UYM82" s="123" t="str">
        <f t="shared" si="334"/>
        <v/>
      </c>
      <c r="UYN82" s="123" t="str">
        <f t="shared" si="334"/>
        <v/>
      </c>
      <c r="UYO82" s="123" t="str">
        <f t="shared" si="334"/>
        <v/>
      </c>
      <c r="UYP82" s="123" t="str">
        <f t="shared" si="334"/>
        <v/>
      </c>
      <c r="UYQ82" s="123" t="str">
        <f t="shared" si="334"/>
        <v/>
      </c>
      <c r="UYR82" s="123" t="str">
        <f t="shared" si="334"/>
        <v/>
      </c>
      <c r="UYS82" s="123" t="str">
        <f t="shared" si="334"/>
        <v/>
      </c>
      <c r="UYT82" s="123" t="str">
        <f t="shared" si="334"/>
        <v/>
      </c>
      <c r="UYU82" s="123" t="str">
        <f t="shared" si="334"/>
        <v/>
      </c>
      <c r="UYV82" s="123" t="str">
        <f t="shared" si="334"/>
        <v/>
      </c>
      <c r="UYW82" s="123" t="str">
        <f t="shared" si="334"/>
        <v/>
      </c>
      <c r="UYX82" s="123" t="str">
        <f t="shared" si="334"/>
        <v/>
      </c>
      <c r="UYY82" s="123" t="str">
        <f t="shared" si="334"/>
        <v/>
      </c>
      <c r="UYZ82" s="123" t="str">
        <f t="shared" si="334"/>
        <v/>
      </c>
      <c r="UZA82" s="123" t="str">
        <f t="shared" si="334"/>
        <v/>
      </c>
      <c r="UZB82" s="123" t="str">
        <f t="shared" si="334"/>
        <v/>
      </c>
      <c r="UZC82" s="123" t="str">
        <f t="shared" si="334"/>
        <v/>
      </c>
      <c r="UZD82" s="123" t="str">
        <f t="shared" si="334"/>
        <v/>
      </c>
      <c r="UZE82" s="123" t="str">
        <f t="shared" si="334"/>
        <v/>
      </c>
      <c r="UZF82" s="123" t="str">
        <f t="shared" si="334"/>
        <v/>
      </c>
      <c r="UZG82" s="123" t="str">
        <f t="shared" si="334"/>
        <v/>
      </c>
      <c r="UZH82" s="123" t="str">
        <f t="shared" si="334"/>
        <v/>
      </c>
      <c r="UZI82" s="123" t="str">
        <f t="shared" si="334"/>
        <v/>
      </c>
      <c r="UZJ82" s="123" t="str">
        <f t="shared" si="334"/>
        <v/>
      </c>
      <c r="UZK82" s="123" t="str">
        <f t="shared" si="334"/>
        <v/>
      </c>
      <c r="UZL82" s="123" t="str">
        <f t="shared" si="334"/>
        <v/>
      </c>
      <c r="UZM82" s="123" t="str">
        <f t="shared" si="334"/>
        <v/>
      </c>
      <c r="UZN82" s="123" t="str">
        <f t="shared" si="334"/>
        <v/>
      </c>
      <c r="UZO82" s="123" t="str">
        <f t="shared" si="334"/>
        <v/>
      </c>
      <c r="UZP82" s="123" t="str">
        <f t="shared" si="334"/>
        <v/>
      </c>
      <c r="UZQ82" s="123" t="str">
        <f t="shared" si="334"/>
        <v/>
      </c>
      <c r="UZR82" s="123" t="str">
        <f t="shared" si="334"/>
        <v/>
      </c>
      <c r="UZS82" s="123" t="str">
        <f t="shared" si="334"/>
        <v/>
      </c>
      <c r="UZT82" s="123" t="str">
        <f t="shared" si="334"/>
        <v/>
      </c>
      <c r="UZU82" s="123" t="str">
        <f t="shared" si="334"/>
        <v/>
      </c>
      <c r="UZV82" s="123" t="str">
        <f t="shared" si="334"/>
        <v/>
      </c>
      <c r="UZW82" s="123" t="str">
        <f t="shared" si="334"/>
        <v/>
      </c>
      <c r="UZX82" s="123" t="str">
        <f t="shared" si="334"/>
        <v/>
      </c>
      <c r="UZY82" s="123" t="str">
        <f t="shared" si="334"/>
        <v/>
      </c>
      <c r="UZZ82" s="123" t="str">
        <f t="shared" si="334"/>
        <v/>
      </c>
      <c r="VAA82" s="123" t="str">
        <f t="shared" si="334"/>
        <v/>
      </c>
      <c r="VAB82" s="123" t="str">
        <f t="shared" si="334"/>
        <v/>
      </c>
      <c r="VAC82" s="123" t="str">
        <f t="shared" si="334"/>
        <v/>
      </c>
      <c r="VAD82" s="123" t="str">
        <f t="shared" si="334"/>
        <v/>
      </c>
      <c r="VAE82" s="123" t="str">
        <f t="shared" si="334"/>
        <v/>
      </c>
      <c r="VAF82" s="123" t="str">
        <f t="shared" si="334"/>
        <v/>
      </c>
      <c r="VAG82" s="123" t="str">
        <f t="shared" si="334"/>
        <v/>
      </c>
      <c r="VAH82" s="123" t="str">
        <f t="shared" si="334"/>
        <v/>
      </c>
      <c r="VAI82" s="123" t="str">
        <f t="shared" si="334"/>
        <v/>
      </c>
      <c r="VAJ82" s="123" t="str">
        <f t="shared" si="334"/>
        <v/>
      </c>
      <c r="VAK82" s="123" t="str">
        <f t="shared" si="334"/>
        <v/>
      </c>
      <c r="VAL82" s="123" t="str">
        <f t="shared" si="334"/>
        <v/>
      </c>
      <c r="VAM82" s="123" t="str">
        <f t="shared" si="334"/>
        <v/>
      </c>
      <c r="VAN82" s="123" t="str">
        <f t="shared" si="334"/>
        <v/>
      </c>
      <c r="VAO82" s="123" t="str">
        <f t="shared" si="334"/>
        <v/>
      </c>
      <c r="VAP82" s="123" t="str">
        <f t="shared" si="334"/>
        <v/>
      </c>
      <c r="VAQ82" s="123" t="str">
        <f t="shared" ref="VAQ82:VDB82" si="335">IF(ISNUMBER(outYear),VAQ50+VAQ56+VAQ62+VAQ79,"")</f>
        <v/>
      </c>
      <c r="VAR82" s="123" t="str">
        <f t="shared" si="335"/>
        <v/>
      </c>
      <c r="VAS82" s="123" t="str">
        <f t="shared" si="335"/>
        <v/>
      </c>
      <c r="VAT82" s="123" t="str">
        <f t="shared" si="335"/>
        <v/>
      </c>
      <c r="VAU82" s="123" t="str">
        <f t="shared" si="335"/>
        <v/>
      </c>
      <c r="VAV82" s="123" t="str">
        <f t="shared" si="335"/>
        <v/>
      </c>
      <c r="VAW82" s="123" t="str">
        <f t="shared" si="335"/>
        <v/>
      </c>
      <c r="VAX82" s="123" t="str">
        <f t="shared" si="335"/>
        <v/>
      </c>
      <c r="VAY82" s="123" t="str">
        <f t="shared" si="335"/>
        <v/>
      </c>
      <c r="VAZ82" s="123" t="str">
        <f t="shared" si="335"/>
        <v/>
      </c>
      <c r="VBA82" s="123" t="str">
        <f t="shared" si="335"/>
        <v/>
      </c>
      <c r="VBB82" s="123" t="str">
        <f t="shared" si="335"/>
        <v/>
      </c>
      <c r="VBC82" s="123" t="str">
        <f t="shared" si="335"/>
        <v/>
      </c>
      <c r="VBD82" s="123" t="str">
        <f t="shared" si="335"/>
        <v/>
      </c>
      <c r="VBE82" s="123" t="str">
        <f t="shared" si="335"/>
        <v/>
      </c>
      <c r="VBF82" s="123" t="str">
        <f t="shared" si="335"/>
        <v/>
      </c>
      <c r="VBG82" s="123" t="str">
        <f t="shared" si="335"/>
        <v/>
      </c>
      <c r="VBH82" s="123" t="str">
        <f t="shared" si="335"/>
        <v/>
      </c>
      <c r="VBI82" s="123" t="str">
        <f t="shared" si="335"/>
        <v/>
      </c>
      <c r="VBJ82" s="123" t="str">
        <f t="shared" si="335"/>
        <v/>
      </c>
      <c r="VBK82" s="123" t="str">
        <f t="shared" si="335"/>
        <v/>
      </c>
      <c r="VBL82" s="123" t="str">
        <f t="shared" si="335"/>
        <v/>
      </c>
      <c r="VBM82" s="123" t="str">
        <f t="shared" si="335"/>
        <v/>
      </c>
      <c r="VBN82" s="123" t="str">
        <f t="shared" si="335"/>
        <v/>
      </c>
      <c r="VBO82" s="123" t="str">
        <f t="shared" si="335"/>
        <v/>
      </c>
      <c r="VBP82" s="123" t="str">
        <f t="shared" si="335"/>
        <v/>
      </c>
      <c r="VBQ82" s="123" t="str">
        <f t="shared" si="335"/>
        <v/>
      </c>
      <c r="VBR82" s="123" t="str">
        <f t="shared" si="335"/>
        <v/>
      </c>
      <c r="VBS82" s="123" t="str">
        <f t="shared" si="335"/>
        <v/>
      </c>
      <c r="VBT82" s="123" t="str">
        <f t="shared" si="335"/>
        <v/>
      </c>
      <c r="VBU82" s="123" t="str">
        <f t="shared" si="335"/>
        <v/>
      </c>
      <c r="VBV82" s="123" t="str">
        <f t="shared" si="335"/>
        <v/>
      </c>
      <c r="VBW82" s="123" t="str">
        <f t="shared" si="335"/>
        <v/>
      </c>
      <c r="VBX82" s="123" t="str">
        <f t="shared" si="335"/>
        <v/>
      </c>
      <c r="VBY82" s="123" t="str">
        <f t="shared" si="335"/>
        <v/>
      </c>
      <c r="VBZ82" s="123" t="str">
        <f t="shared" si="335"/>
        <v/>
      </c>
      <c r="VCA82" s="123" t="str">
        <f t="shared" si="335"/>
        <v/>
      </c>
      <c r="VCB82" s="123" t="str">
        <f t="shared" si="335"/>
        <v/>
      </c>
      <c r="VCC82" s="123" t="str">
        <f t="shared" si="335"/>
        <v/>
      </c>
      <c r="VCD82" s="123" t="str">
        <f t="shared" si="335"/>
        <v/>
      </c>
      <c r="VCE82" s="123" t="str">
        <f t="shared" si="335"/>
        <v/>
      </c>
      <c r="VCF82" s="123" t="str">
        <f t="shared" si="335"/>
        <v/>
      </c>
      <c r="VCG82" s="123" t="str">
        <f t="shared" si="335"/>
        <v/>
      </c>
      <c r="VCH82" s="123" t="str">
        <f t="shared" si="335"/>
        <v/>
      </c>
      <c r="VCI82" s="123" t="str">
        <f t="shared" si="335"/>
        <v/>
      </c>
      <c r="VCJ82" s="123" t="str">
        <f t="shared" si="335"/>
        <v/>
      </c>
      <c r="VCK82" s="123" t="str">
        <f t="shared" si="335"/>
        <v/>
      </c>
      <c r="VCL82" s="123" t="str">
        <f t="shared" si="335"/>
        <v/>
      </c>
      <c r="VCM82" s="123" t="str">
        <f t="shared" si="335"/>
        <v/>
      </c>
      <c r="VCN82" s="123" t="str">
        <f t="shared" si="335"/>
        <v/>
      </c>
      <c r="VCO82" s="123" t="str">
        <f t="shared" si="335"/>
        <v/>
      </c>
      <c r="VCP82" s="123" t="str">
        <f t="shared" si="335"/>
        <v/>
      </c>
      <c r="VCQ82" s="123" t="str">
        <f t="shared" si="335"/>
        <v/>
      </c>
      <c r="VCR82" s="123" t="str">
        <f t="shared" si="335"/>
        <v/>
      </c>
      <c r="VCS82" s="123" t="str">
        <f t="shared" si="335"/>
        <v/>
      </c>
      <c r="VCT82" s="123" t="str">
        <f t="shared" si="335"/>
        <v/>
      </c>
      <c r="VCU82" s="123" t="str">
        <f t="shared" si="335"/>
        <v/>
      </c>
      <c r="VCV82" s="123" t="str">
        <f t="shared" si="335"/>
        <v/>
      </c>
      <c r="VCW82" s="123" t="str">
        <f t="shared" si="335"/>
        <v/>
      </c>
      <c r="VCX82" s="123" t="str">
        <f t="shared" si="335"/>
        <v/>
      </c>
      <c r="VCY82" s="123" t="str">
        <f t="shared" si="335"/>
        <v/>
      </c>
      <c r="VCZ82" s="123" t="str">
        <f t="shared" si="335"/>
        <v/>
      </c>
      <c r="VDA82" s="123" t="str">
        <f t="shared" si="335"/>
        <v/>
      </c>
      <c r="VDB82" s="123" t="str">
        <f t="shared" si="335"/>
        <v/>
      </c>
      <c r="VDC82" s="123" t="str">
        <f t="shared" ref="VDC82:VFN82" si="336">IF(ISNUMBER(outYear),VDC50+VDC56+VDC62+VDC79,"")</f>
        <v/>
      </c>
      <c r="VDD82" s="123" t="str">
        <f t="shared" si="336"/>
        <v/>
      </c>
      <c r="VDE82" s="123" t="str">
        <f t="shared" si="336"/>
        <v/>
      </c>
      <c r="VDF82" s="123" t="str">
        <f t="shared" si="336"/>
        <v/>
      </c>
      <c r="VDG82" s="123" t="str">
        <f t="shared" si="336"/>
        <v/>
      </c>
      <c r="VDH82" s="123" t="str">
        <f t="shared" si="336"/>
        <v/>
      </c>
      <c r="VDI82" s="123" t="str">
        <f t="shared" si="336"/>
        <v/>
      </c>
      <c r="VDJ82" s="123" t="str">
        <f t="shared" si="336"/>
        <v/>
      </c>
      <c r="VDK82" s="123" t="str">
        <f t="shared" si="336"/>
        <v/>
      </c>
      <c r="VDL82" s="123" t="str">
        <f t="shared" si="336"/>
        <v/>
      </c>
      <c r="VDM82" s="123" t="str">
        <f t="shared" si="336"/>
        <v/>
      </c>
      <c r="VDN82" s="123" t="str">
        <f t="shared" si="336"/>
        <v/>
      </c>
      <c r="VDO82" s="123" t="str">
        <f t="shared" si="336"/>
        <v/>
      </c>
      <c r="VDP82" s="123" t="str">
        <f t="shared" si="336"/>
        <v/>
      </c>
      <c r="VDQ82" s="123" t="str">
        <f t="shared" si="336"/>
        <v/>
      </c>
      <c r="VDR82" s="123" t="str">
        <f t="shared" si="336"/>
        <v/>
      </c>
      <c r="VDS82" s="123" t="str">
        <f t="shared" si="336"/>
        <v/>
      </c>
      <c r="VDT82" s="123" t="str">
        <f t="shared" si="336"/>
        <v/>
      </c>
      <c r="VDU82" s="123" t="str">
        <f t="shared" si="336"/>
        <v/>
      </c>
      <c r="VDV82" s="123" t="str">
        <f t="shared" si="336"/>
        <v/>
      </c>
      <c r="VDW82" s="123" t="str">
        <f t="shared" si="336"/>
        <v/>
      </c>
      <c r="VDX82" s="123" t="str">
        <f t="shared" si="336"/>
        <v/>
      </c>
      <c r="VDY82" s="123" t="str">
        <f t="shared" si="336"/>
        <v/>
      </c>
      <c r="VDZ82" s="123" t="str">
        <f t="shared" si="336"/>
        <v/>
      </c>
      <c r="VEA82" s="123" t="str">
        <f t="shared" si="336"/>
        <v/>
      </c>
      <c r="VEB82" s="123" t="str">
        <f t="shared" si="336"/>
        <v/>
      </c>
      <c r="VEC82" s="123" t="str">
        <f t="shared" si="336"/>
        <v/>
      </c>
      <c r="VED82" s="123" t="str">
        <f t="shared" si="336"/>
        <v/>
      </c>
      <c r="VEE82" s="123" t="str">
        <f t="shared" si="336"/>
        <v/>
      </c>
      <c r="VEF82" s="123" t="str">
        <f t="shared" si="336"/>
        <v/>
      </c>
      <c r="VEG82" s="123" t="str">
        <f t="shared" si="336"/>
        <v/>
      </c>
      <c r="VEH82" s="123" t="str">
        <f t="shared" si="336"/>
        <v/>
      </c>
      <c r="VEI82" s="123" t="str">
        <f t="shared" si="336"/>
        <v/>
      </c>
      <c r="VEJ82" s="123" t="str">
        <f t="shared" si="336"/>
        <v/>
      </c>
      <c r="VEK82" s="123" t="str">
        <f t="shared" si="336"/>
        <v/>
      </c>
      <c r="VEL82" s="123" t="str">
        <f t="shared" si="336"/>
        <v/>
      </c>
      <c r="VEM82" s="123" t="str">
        <f t="shared" si="336"/>
        <v/>
      </c>
      <c r="VEN82" s="123" t="str">
        <f t="shared" si="336"/>
        <v/>
      </c>
      <c r="VEO82" s="123" t="str">
        <f t="shared" si="336"/>
        <v/>
      </c>
      <c r="VEP82" s="123" t="str">
        <f t="shared" si="336"/>
        <v/>
      </c>
      <c r="VEQ82" s="123" t="str">
        <f t="shared" si="336"/>
        <v/>
      </c>
      <c r="VER82" s="123" t="str">
        <f t="shared" si="336"/>
        <v/>
      </c>
      <c r="VES82" s="123" t="str">
        <f t="shared" si="336"/>
        <v/>
      </c>
      <c r="VET82" s="123" t="str">
        <f t="shared" si="336"/>
        <v/>
      </c>
      <c r="VEU82" s="123" t="str">
        <f t="shared" si="336"/>
        <v/>
      </c>
      <c r="VEV82" s="123" t="str">
        <f t="shared" si="336"/>
        <v/>
      </c>
      <c r="VEW82" s="123" t="str">
        <f t="shared" si="336"/>
        <v/>
      </c>
      <c r="VEX82" s="123" t="str">
        <f t="shared" si="336"/>
        <v/>
      </c>
      <c r="VEY82" s="123" t="str">
        <f t="shared" si="336"/>
        <v/>
      </c>
      <c r="VEZ82" s="123" t="str">
        <f t="shared" si="336"/>
        <v/>
      </c>
      <c r="VFA82" s="123" t="str">
        <f t="shared" si="336"/>
        <v/>
      </c>
      <c r="VFB82" s="123" t="str">
        <f t="shared" si="336"/>
        <v/>
      </c>
      <c r="VFC82" s="123" t="str">
        <f t="shared" si="336"/>
        <v/>
      </c>
      <c r="VFD82" s="123" t="str">
        <f t="shared" si="336"/>
        <v/>
      </c>
      <c r="VFE82" s="123" t="str">
        <f t="shared" si="336"/>
        <v/>
      </c>
      <c r="VFF82" s="123" t="str">
        <f t="shared" si="336"/>
        <v/>
      </c>
      <c r="VFG82" s="123" t="str">
        <f t="shared" si="336"/>
        <v/>
      </c>
      <c r="VFH82" s="123" t="str">
        <f t="shared" si="336"/>
        <v/>
      </c>
      <c r="VFI82" s="123" t="str">
        <f t="shared" si="336"/>
        <v/>
      </c>
      <c r="VFJ82" s="123" t="str">
        <f t="shared" si="336"/>
        <v/>
      </c>
      <c r="VFK82" s="123" t="str">
        <f t="shared" si="336"/>
        <v/>
      </c>
      <c r="VFL82" s="123" t="str">
        <f t="shared" si="336"/>
        <v/>
      </c>
      <c r="VFM82" s="123" t="str">
        <f t="shared" si="336"/>
        <v/>
      </c>
      <c r="VFN82" s="123" t="str">
        <f t="shared" si="336"/>
        <v/>
      </c>
      <c r="VFO82" s="123" t="str">
        <f t="shared" ref="VFO82:VHZ82" si="337">IF(ISNUMBER(outYear),VFO50+VFO56+VFO62+VFO79,"")</f>
        <v/>
      </c>
      <c r="VFP82" s="123" t="str">
        <f t="shared" si="337"/>
        <v/>
      </c>
      <c r="VFQ82" s="123" t="str">
        <f t="shared" si="337"/>
        <v/>
      </c>
      <c r="VFR82" s="123" t="str">
        <f t="shared" si="337"/>
        <v/>
      </c>
      <c r="VFS82" s="123" t="str">
        <f t="shared" si="337"/>
        <v/>
      </c>
      <c r="VFT82" s="123" t="str">
        <f t="shared" si="337"/>
        <v/>
      </c>
      <c r="VFU82" s="123" t="str">
        <f t="shared" si="337"/>
        <v/>
      </c>
      <c r="VFV82" s="123" t="str">
        <f t="shared" si="337"/>
        <v/>
      </c>
      <c r="VFW82" s="123" t="str">
        <f t="shared" si="337"/>
        <v/>
      </c>
      <c r="VFX82" s="123" t="str">
        <f t="shared" si="337"/>
        <v/>
      </c>
      <c r="VFY82" s="123" t="str">
        <f t="shared" si="337"/>
        <v/>
      </c>
      <c r="VFZ82" s="123" t="str">
        <f t="shared" si="337"/>
        <v/>
      </c>
      <c r="VGA82" s="123" t="str">
        <f t="shared" si="337"/>
        <v/>
      </c>
      <c r="VGB82" s="123" t="str">
        <f t="shared" si="337"/>
        <v/>
      </c>
      <c r="VGC82" s="123" t="str">
        <f t="shared" si="337"/>
        <v/>
      </c>
      <c r="VGD82" s="123" t="str">
        <f t="shared" si="337"/>
        <v/>
      </c>
      <c r="VGE82" s="123" t="str">
        <f t="shared" si="337"/>
        <v/>
      </c>
      <c r="VGF82" s="123" t="str">
        <f t="shared" si="337"/>
        <v/>
      </c>
      <c r="VGG82" s="123" t="str">
        <f t="shared" si="337"/>
        <v/>
      </c>
      <c r="VGH82" s="123" t="str">
        <f t="shared" si="337"/>
        <v/>
      </c>
      <c r="VGI82" s="123" t="str">
        <f t="shared" si="337"/>
        <v/>
      </c>
      <c r="VGJ82" s="123" t="str">
        <f t="shared" si="337"/>
        <v/>
      </c>
      <c r="VGK82" s="123" t="str">
        <f t="shared" si="337"/>
        <v/>
      </c>
      <c r="VGL82" s="123" t="str">
        <f t="shared" si="337"/>
        <v/>
      </c>
      <c r="VGM82" s="123" t="str">
        <f t="shared" si="337"/>
        <v/>
      </c>
      <c r="VGN82" s="123" t="str">
        <f t="shared" si="337"/>
        <v/>
      </c>
      <c r="VGO82" s="123" t="str">
        <f t="shared" si="337"/>
        <v/>
      </c>
      <c r="VGP82" s="123" t="str">
        <f t="shared" si="337"/>
        <v/>
      </c>
      <c r="VGQ82" s="123" t="str">
        <f t="shared" si="337"/>
        <v/>
      </c>
      <c r="VGR82" s="123" t="str">
        <f t="shared" si="337"/>
        <v/>
      </c>
      <c r="VGS82" s="123" t="str">
        <f t="shared" si="337"/>
        <v/>
      </c>
      <c r="VGT82" s="123" t="str">
        <f t="shared" si="337"/>
        <v/>
      </c>
      <c r="VGU82" s="123" t="str">
        <f t="shared" si="337"/>
        <v/>
      </c>
      <c r="VGV82" s="123" t="str">
        <f t="shared" si="337"/>
        <v/>
      </c>
      <c r="VGW82" s="123" t="str">
        <f t="shared" si="337"/>
        <v/>
      </c>
      <c r="VGX82" s="123" t="str">
        <f t="shared" si="337"/>
        <v/>
      </c>
      <c r="VGY82" s="123" t="str">
        <f t="shared" si="337"/>
        <v/>
      </c>
      <c r="VGZ82" s="123" t="str">
        <f t="shared" si="337"/>
        <v/>
      </c>
      <c r="VHA82" s="123" t="str">
        <f t="shared" si="337"/>
        <v/>
      </c>
      <c r="VHB82" s="123" t="str">
        <f t="shared" si="337"/>
        <v/>
      </c>
      <c r="VHC82" s="123" t="str">
        <f t="shared" si="337"/>
        <v/>
      </c>
      <c r="VHD82" s="123" t="str">
        <f t="shared" si="337"/>
        <v/>
      </c>
      <c r="VHE82" s="123" t="str">
        <f t="shared" si="337"/>
        <v/>
      </c>
      <c r="VHF82" s="123" t="str">
        <f t="shared" si="337"/>
        <v/>
      </c>
      <c r="VHG82" s="123" t="str">
        <f t="shared" si="337"/>
        <v/>
      </c>
      <c r="VHH82" s="123" t="str">
        <f t="shared" si="337"/>
        <v/>
      </c>
      <c r="VHI82" s="123" t="str">
        <f t="shared" si="337"/>
        <v/>
      </c>
      <c r="VHJ82" s="123" t="str">
        <f t="shared" si="337"/>
        <v/>
      </c>
      <c r="VHK82" s="123" t="str">
        <f t="shared" si="337"/>
        <v/>
      </c>
      <c r="VHL82" s="123" t="str">
        <f t="shared" si="337"/>
        <v/>
      </c>
      <c r="VHM82" s="123" t="str">
        <f t="shared" si="337"/>
        <v/>
      </c>
      <c r="VHN82" s="123" t="str">
        <f t="shared" si="337"/>
        <v/>
      </c>
      <c r="VHO82" s="123" t="str">
        <f t="shared" si="337"/>
        <v/>
      </c>
      <c r="VHP82" s="123" t="str">
        <f t="shared" si="337"/>
        <v/>
      </c>
      <c r="VHQ82" s="123" t="str">
        <f t="shared" si="337"/>
        <v/>
      </c>
      <c r="VHR82" s="123" t="str">
        <f t="shared" si="337"/>
        <v/>
      </c>
      <c r="VHS82" s="123" t="str">
        <f t="shared" si="337"/>
        <v/>
      </c>
      <c r="VHT82" s="123" t="str">
        <f t="shared" si="337"/>
        <v/>
      </c>
      <c r="VHU82" s="123" t="str">
        <f t="shared" si="337"/>
        <v/>
      </c>
      <c r="VHV82" s="123" t="str">
        <f t="shared" si="337"/>
        <v/>
      </c>
      <c r="VHW82" s="123" t="str">
        <f t="shared" si="337"/>
        <v/>
      </c>
      <c r="VHX82" s="123" t="str">
        <f t="shared" si="337"/>
        <v/>
      </c>
      <c r="VHY82" s="123" t="str">
        <f t="shared" si="337"/>
        <v/>
      </c>
      <c r="VHZ82" s="123" t="str">
        <f t="shared" si="337"/>
        <v/>
      </c>
      <c r="VIA82" s="123" t="str">
        <f t="shared" ref="VIA82:VKL82" si="338">IF(ISNUMBER(outYear),VIA50+VIA56+VIA62+VIA79,"")</f>
        <v/>
      </c>
      <c r="VIB82" s="123" t="str">
        <f t="shared" si="338"/>
        <v/>
      </c>
      <c r="VIC82" s="123" t="str">
        <f t="shared" si="338"/>
        <v/>
      </c>
      <c r="VID82" s="123" t="str">
        <f t="shared" si="338"/>
        <v/>
      </c>
      <c r="VIE82" s="123" t="str">
        <f t="shared" si="338"/>
        <v/>
      </c>
      <c r="VIF82" s="123" t="str">
        <f t="shared" si="338"/>
        <v/>
      </c>
      <c r="VIG82" s="123" t="str">
        <f t="shared" si="338"/>
        <v/>
      </c>
      <c r="VIH82" s="123" t="str">
        <f t="shared" si="338"/>
        <v/>
      </c>
      <c r="VII82" s="123" t="str">
        <f t="shared" si="338"/>
        <v/>
      </c>
      <c r="VIJ82" s="123" t="str">
        <f t="shared" si="338"/>
        <v/>
      </c>
      <c r="VIK82" s="123" t="str">
        <f t="shared" si="338"/>
        <v/>
      </c>
      <c r="VIL82" s="123" t="str">
        <f t="shared" si="338"/>
        <v/>
      </c>
      <c r="VIM82" s="123" t="str">
        <f t="shared" si="338"/>
        <v/>
      </c>
      <c r="VIN82" s="123" t="str">
        <f t="shared" si="338"/>
        <v/>
      </c>
      <c r="VIO82" s="123" t="str">
        <f t="shared" si="338"/>
        <v/>
      </c>
      <c r="VIP82" s="123" t="str">
        <f t="shared" si="338"/>
        <v/>
      </c>
      <c r="VIQ82" s="123" t="str">
        <f t="shared" si="338"/>
        <v/>
      </c>
      <c r="VIR82" s="123" t="str">
        <f t="shared" si="338"/>
        <v/>
      </c>
      <c r="VIS82" s="123" t="str">
        <f t="shared" si="338"/>
        <v/>
      </c>
      <c r="VIT82" s="123" t="str">
        <f t="shared" si="338"/>
        <v/>
      </c>
      <c r="VIU82" s="123" t="str">
        <f t="shared" si="338"/>
        <v/>
      </c>
      <c r="VIV82" s="123" t="str">
        <f t="shared" si="338"/>
        <v/>
      </c>
      <c r="VIW82" s="123" t="str">
        <f t="shared" si="338"/>
        <v/>
      </c>
      <c r="VIX82" s="123" t="str">
        <f t="shared" si="338"/>
        <v/>
      </c>
      <c r="VIY82" s="123" t="str">
        <f t="shared" si="338"/>
        <v/>
      </c>
      <c r="VIZ82" s="123" t="str">
        <f t="shared" si="338"/>
        <v/>
      </c>
      <c r="VJA82" s="123" t="str">
        <f t="shared" si="338"/>
        <v/>
      </c>
      <c r="VJB82" s="123" t="str">
        <f t="shared" si="338"/>
        <v/>
      </c>
      <c r="VJC82" s="123" t="str">
        <f t="shared" si="338"/>
        <v/>
      </c>
      <c r="VJD82" s="123" t="str">
        <f t="shared" si="338"/>
        <v/>
      </c>
      <c r="VJE82" s="123" t="str">
        <f t="shared" si="338"/>
        <v/>
      </c>
      <c r="VJF82" s="123" t="str">
        <f t="shared" si="338"/>
        <v/>
      </c>
      <c r="VJG82" s="123" t="str">
        <f t="shared" si="338"/>
        <v/>
      </c>
      <c r="VJH82" s="123" t="str">
        <f t="shared" si="338"/>
        <v/>
      </c>
      <c r="VJI82" s="123" t="str">
        <f t="shared" si="338"/>
        <v/>
      </c>
      <c r="VJJ82" s="123" t="str">
        <f t="shared" si="338"/>
        <v/>
      </c>
      <c r="VJK82" s="123" t="str">
        <f t="shared" si="338"/>
        <v/>
      </c>
      <c r="VJL82" s="123" t="str">
        <f t="shared" si="338"/>
        <v/>
      </c>
      <c r="VJM82" s="123" t="str">
        <f t="shared" si="338"/>
        <v/>
      </c>
      <c r="VJN82" s="123" t="str">
        <f t="shared" si="338"/>
        <v/>
      </c>
      <c r="VJO82" s="123" t="str">
        <f t="shared" si="338"/>
        <v/>
      </c>
      <c r="VJP82" s="123" t="str">
        <f t="shared" si="338"/>
        <v/>
      </c>
      <c r="VJQ82" s="123" t="str">
        <f t="shared" si="338"/>
        <v/>
      </c>
      <c r="VJR82" s="123" t="str">
        <f t="shared" si="338"/>
        <v/>
      </c>
      <c r="VJS82" s="123" t="str">
        <f t="shared" si="338"/>
        <v/>
      </c>
      <c r="VJT82" s="123" t="str">
        <f t="shared" si="338"/>
        <v/>
      </c>
      <c r="VJU82" s="123" t="str">
        <f t="shared" si="338"/>
        <v/>
      </c>
      <c r="VJV82" s="123" t="str">
        <f t="shared" si="338"/>
        <v/>
      </c>
      <c r="VJW82" s="123" t="str">
        <f t="shared" si="338"/>
        <v/>
      </c>
      <c r="VJX82" s="123" t="str">
        <f t="shared" si="338"/>
        <v/>
      </c>
      <c r="VJY82" s="123" t="str">
        <f t="shared" si="338"/>
        <v/>
      </c>
      <c r="VJZ82" s="123" t="str">
        <f t="shared" si="338"/>
        <v/>
      </c>
      <c r="VKA82" s="123" t="str">
        <f t="shared" si="338"/>
        <v/>
      </c>
      <c r="VKB82" s="123" t="str">
        <f t="shared" si="338"/>
        <v/>
      </c>
      <c r="VKC82" s="123" t="str">
        <f t="shared" si="338"/>
        <v/>
      </c>
      <c r="VKD82" s="123" t="str">
        <f t="shared" si="338"/>
        <v/>
      </c>
      <c r="VKE82" s="123" t="str">
        <f t="shared" si="338"/>
        <v/>
      </c>
      <c r="VKF82" s="123" t="str">
        <f t="shared" si="338"/>
        <v/>
      </c>
      <c r="VKG82" s="123" t="str">
        <f t="shared" si="338"/>
        <v/>
      </c>
      <c r="VKH82" s="123" t="str">
        <f t="shared" si="338"/>
        <v/>
      </c>
      <c r="VKI82" s="123" t="str">
        <f t="shared" si="338"/>
        <v/>
      </c>
      <c r="VKJ82" s="123" t="str">
        <f t="shared" si="338"/>
        <v/>
      </c>
      <c r="VKK82" s="123" t="str">
        <f t="shared" si="338"/>
        <v/>
      </c>
      <c r="VKL82" s="123" t="str">
        <f t="shared" si="338"/>
        <v/>
      </c>
      <c r="VKM82" s="123" t="str">
        <f t="shared" ref="VKM82:VMX82" si="339">IF(ISNUMBER(outYear),VKM50+VKM56+VKM62+VKM79,"")</f>
        <v/>
      </c>
      <c r="VKN82" s="123" t="str">
        <f t="shared" si="339"/>
        <v/>
      </c>
      <c r="VKO82" s="123" t="str">
        <f t="shared" si="339"/>
        <v/>
      </c>
      <c r="VKP82" s="123" t="str">
        <f t="shared" si="339"/>
        <v/>
      </c>
      <c r="VKQ82" s="123" t="str">
        <f t="shared" si="339"/>
        <v/>
      </c>
      <c r="VKR82" s="123" t="str">
        <f t="shared" si="339"/>
        <v/>
      </c>
      <c r="VKS82" s="123" t="str">
        <f t="shared" si="339"/>
        <v/>
      </c>
      <c r="VKT82" s="123" t="str">
        <f t="shared" si="339"/>
        <v/>
      </c>
      <c r="VKU82" s="123" t="str">
        <f t="shared" si="339"/>
        <v/>
      </c>
      <c r="VKV82" s="123" t="str">
        <f t="shared" si="339"/>
        <v/>
      </c>
      <c r="VKW82" s="123" t="str">
        <f t="shared" si="339"/>
        <v/>
      </c>
      <c r="VKX82" s="123" t="str">
        <f t="shared" si="339"/>
        <v/>
      </c>
      <c r="VKY82" s="123" t="str">
        <f t="shared" si="339"/>
        <v/>
      </c>
      <c r="VKZ82" s="123" t="str">
        <f t="shared" si="339"/>
        <v/>
      </c>
      <c r="VLA82" s="123" t="str">
        <f t="shared" si="339"/>
        <v/>
      </c>
      <c r="VLB82" s="123" t="str">
        <f t="shared" si="339"/>
        <v/>
      </c>
      <c r="VLC82" s="123" t="str">
        <f t="shared" si="339"/>
        <v/>
      </c>
      <c r="VLD82" s="123" t="str">
        <f t="shared" si="339"/>
        <v/>
      </c>
      <c r="VLE82" s="123" t="str">
        <f t="shared" si="339"/>
        <v/>
      </c>
      <c r="VLF82" s="123" t="str">
        <f t="shared" si="339"/>
        <v/>
      </c>
      <c r="VLG82" s="123" t="str">
        <f t="shared" si="339"/>
        <v/>
      </c>
      <c r="VLH82" s="123" t="str">
        <f t="shared" si="339"/>
        <v/>
      </c>
      <c r="VLI82" s="123" t="str">
        <f t="shared" si="339"/>
        <v/>
      </c>
      <c r="VLJ82" s="123" t="str">
        <f t="shared" si="339"/>
        <v/>
      </c>
      <c r="VLK82" s="123" t="str">
        <f t="shared" si="339"/>
        <v/>
      </c>
      <c r="VLL82" s="123" t="str">
        <f t="shared" si="339"/>
        <v/>
      </c>
      <c r="VLM82" s="123" t="str">
        <f t="shared" si="339"/>
        <v/>
      </c>
      <c r="VLN82" s="123" t="str">
        <f t="shared" si="339"/>
        <v/>
      </c>
      <c r="VLO82" s="123" t="str">
        <f t="shared" si="339"/>
        <v/>
      </c>
      <c r="VLP82" s="123" t="str">
        <f t="shared" si="339"/>
        <v/>
      </c>
      <c r="VLQ82" s="123" t="str">
        <f t="shared" si="339"/>
        <v/>
      </c>
      <c r="VLR82" s="123" t="str">
        <f t="shared" si="339"/>
        <v/>
      </c>
      <c r="VLS82" s="123" t="str">
        <f t="shared" si="339"/>
        <v/>
      </c>
      <c r="VLT82" s="123" t="str">
        <f t="shared" si="339"/>
        <v/>
      </c>
      <c r="VLU82" s="123" t="str">
        <f t="shared" si="339"/>
        <v/>
      </c>
      <c r="VLV82" s="123" t="str">
        <f t="shared" si="339"/>
        <v/>
      </c>
      <c r="VLW82" s="123" t="str">
        <f t="shared" si="339"/>
        <v/>
      </c>
      <c r="VLX82" s="123" t="str">
        <f t="shared" si="339"/>
        <v/>
      </c>
      <c r="VLY82" s="123" t="str">
        <f t="shared" si="339"/>
        <v/>
      </c>
      <c r="VLZ82" s="123" t="str">
        <f t="shared" si="339"/>
        <v/>
      </c>
      <c r="VMA82" s="123" t="str">
        <f t="shared" si="339"/>
        <v/>
      </c>
      <c r="VMB82" s="123" t="str">
        <f t="shared" si="339"/>
        <v/>
      </c>
      <c r="VMC82" s="123" t="str">
        <f t="shared" si="339"/>
        <v/>
      </c>
      <c r="VMD82" s="123" t="str">
        <f t="shared" si="339"/>
        <v/>
      </c>
      <c r="VME82" s="123" t="str">
        <f t="shared" si="339"/>
        <v/>
      </c>
      <c r="VMF82" s="123" t="str">
        <f t="shared" si="339"/>
        <v/>
      </c>
      <c r="VMG82" s="123" t="str">
        <f t="shared" si="339"/>
        <v/>
      </c>
      <c r="VMH82" s="123" t="str">
        <f t="shared" si="339"/>
        <v/>
      </c>
      <c r="VMI82" s="123" t="str">
        <f t="shared" si="339"/>
        <v/>
      </c>
      <c r="VMJ82" s="123" t="str">
        <f t="shared" si="339"/>
        <v/>
      </c>
      <c r="VMK82" s="123" t="str">
        <f t="shared" si="339"/>
        <v/>
      </c>
      <c r="VML82" s="123" t="str">
        <f t="shared" si="339"/>
        <v/>
      </c>
      <c r="VMM82" s="123" t="str">
        <f t="shared" si="339"/>
        <v/>
      </c>
      <c r="VMN82" s="123" t="str">
        <f t="shared" si="339"/>
        <v/>
      </c>
      <c r="VMO82" s="123" t="str">
        <f t="shared" si="339"/>
        <v/>
      </c>
      <c r="VMP82" s="123" t="str">
        <f t="shared" si="339"/>
        <v/>
      </c>
      <c r="VMQ82" s="123" t="str">
        <f t="shared" si="339"/>
        <v/>
      </c>
      <c r="VMR82" s="123" t="str">
        <f t="shared" si="339"/>
        <v/>
      </c>
      <c r="VMS82" s="123" t="str">
        <f t="shared" si="339"/>
        <v/>
      </c>
      <c r="VMT82" s="123" t="str">
        <f t="shared" si="339"/>
        <v/>
      </c>
      <c r="VMU82" s="123" t="str">
        <f t="shared" si="339"/>
        <v/>
      </c>
      <c r="VMV82" s="123" t="str">
        <f t="shared" si="339"/>
        <v/>
      </c>
      <c r="VMW82" s="123" t="str">
        <f t="shared" si="339"/>
        <v/>
      </c>
      <c r="VMX82" s="123" t="str">
        <f t="shared" si="339"/>
        <v/>
      </c>
      <c r="VMY82" s="123" t="str">
        <f t="shared" ref="VMY82:VPJ82" si="340">IF(ISNUMBER(outYear),VMY50+VMY56+VMY62+VMY79,"")</f>
        <v/>
      </c>
      <c r="VMZ82" s="123" t="str">
        <f t="shared" si="340"/>
        <v/>
      </c>
      <c r="VNA82" s="123" t="str">
        <f t="shared" si="340"/>
        <v/>
      </c>
      <c r="VNB82" s="123" t="str">
        <f t="shared" si="340"/>
        <v/>
      </c>
      <c r="VNC82" s="123" t="str">
        <f t="shared" si="340"/>
        <v/>
      </c>
      <c r="VND82" s="123" t="str">
        <f t="shared" si="340"/>
        <v/>
      </c>
      <c r="VNE82" s="123" t="str">
        <f t="shared" si="340"/>
        <v/>
      </c>
      <c r="VNF82" s="123" t="str">
        <f t="shared" si="340"/>
        <v/>
      </c>
      <c r="VNG82" s="123" t="str">
        <f t="shared" si="340"/>
        <v/>
      </c>
      <c r="VNH82" s="123" t="str">
        <f t="shared" si="340"/>
        <v/>
      </c>
      <c r="VNI82" s="123" t="str">
        <f t="shared" si="340"/>
        <v/>
      </c>
      <c r="VNJ82" s="123" t="str">
        <f t="shared" si="340"/>
        <v/>
      </c>
      <c r="VNK82" s="123" t="str">
        <f t="shared" si="340"/>
        <v/>
      </c>
      <c r="VNL82" s="123" t="str">
        <f t="shared" si="340"/>
        <v/>
      </c>
      <c r="VNM82" s="123" t="str">
        <f t="shared" si="340"/>
        <v/>
      </c>
      <c r="VNN82" s="123" t="str">
        <f t="shared" si="340"/>
        <v/>
      </c>
      <c r="VNO82" s="123" t="str">
        <f t="shared" si="340"/>
        <v/>
      </c>
      <c r="VNP82" s="123" t="str">
        <f t="shared" si="340"/>
        <v/>
      </c>
      <c r="VNQ82" s="123" t="str">
        <f t="shared" si="340"/>
        <v/>
      </c>
      <c r="VNR82" s="123" t="str">
        <f t="shared" si="340"/>
        <v/>
      </c>
      <c r="VNS82" s="123" t="str">
        <f t="shared" si="340"/>
        <v/>
      </c>
      <c r="VNT82" s="123" t="str">
        <f t="shared" si="340"/>
        <v/>
      </c>
      <c r="VNU82" s="123" t="str">
        <f t="shared" si="340"/>
        <v/>
      </c>
      <c r="VNV82" s="123" t="str">
        <f t="shared" si="340"/>
        <v/>
      </c>
      <c r="VNW82" s="123" t="str">
        <f t="shared" si="340"/>
        <v/>
      </c>
      <c r="VNX82" s="123" t="str">
        <f t="shared" si="340"/>
        <v/>
      </c>
      <c r="VNY82" s="123" t="str">
        <f t="shared" si="340"/>
        <v/>
      </c>
      <c r="VNZ82" s="123" t="str">
        <f t="shared" si="340"/>
        <v/>
      </c>
      <c r="VOA82" s="123" t="str">
        <f t="shared" si="340"/>
        <v/>
      </c>
      <c r="VOB82" s="123" t="str">
        <f t="shared" si="340"/>
        <v/>
      </c>
      <c r="VOC82" s="123" t="str">
        <f t="shared" si="340"/>
        <v/>
      </c>
      <c r="VOD82" s="123" t="str">
        <f t="shared" si="340"/>
        <v/>
      </c>
      <c r="VOE82" s="123" t="str">
        <f t="shared" si="340"/>
        <v/>
      </c>
      <c r="VOF82" s="123" t="str">
        <f t="shared" si="340"/>
        <v/>
      </c>
      <c r="VOG82" s="123" t="str">
        <f t="shared" si="340"/>
        <v/>
      </c>
      <c r="VOH82" s="123" t="str">
        <f t="shared" si="340"/>
        <v/>
      </c>
      <c r="VOI82" s="123" t="str">
        <f t="shared" si="340"/>
        <v/>
      </c>
      <c r="VOJ82" s="123" t="str">
        <f t="shared" si="340"/>
        <v/>
      </c>
      <c r="VOK82" s="123" t="str">
        <f t="shared" si="340"/>
        <v/>
      </c>
      <c r="VOL82" s="123" t="str">
        <f t="shared" si="340"/>
        <v/>
      </c>
      <c r="VOM82" s="123" t="str">
        <f t="shared" si="340"/>
        <v/>
      </c>
      <c r="VON82" s="123" t="str">
        <f t="shared" si="340"/>
        <v/>
      </c>
      <c r="VOO82" s="123" t="str">
        <f t="shared" si="340"/>
        <v/>
      </c>
      <c r="VOP82" s="123" t="str">
        <f t="shared" si="340"/>
        <v/>
      </c>
      <c r="VOQ82" s="123" t="str">
        <f t="shared" si="340"/>
        <v/>
      </c>
      <c r="VOR82" s="123" t="str">
        <f t="shared" si="340"/>
        <v/>
      </c>
      <c r="VOS82" s="123" t="str">
        <f t="shared" si="340"/>
        <v/>
      </c>
      <c r="VOT82" s="123" t="str">
        <f t="shared" si="340"/>
        <v/>
      </c>
      <c r="VOU82" s="123" t="str">
        <f t="shared" si="340"/>
        <v/>
      </c>
      <c r="VOV82" s="123" t="str">
        <f t="shared" si="340"/>
        <v/>
      </c>
      <c r="VOW82" s="123" t="str">
        <f t="shared" si="340"/>
        <v/>
      </c>
      <c r="VOX82" s="123" t="str">
        <f t="shared" si="340"/>
        <v/>
      </c>
      <c r="VOY82" s="123" t="str">
        <f t="shared" si="340"/>
        <v/>
      </c>
      <c r="VOZ82" s="123" t="str">
        <f t="shared" si="340"/>
        <v/>
      </c>
      <c r="VPA82" s="123" t="str">
        <f t="shared" si="340"/>
        <v/>
      </c>
      <c r="VPB82" s="123" t="str">
        <f t="shared" si="340"/>
        <v/>
      </c>
      <c r="VPC82" s="123" t="str">
        <f t="shared" si="340"/>
        <v/>
      </c>
      <c r="VPD82" s="123" t="str">
        <f t="shared" si="340"/>
        <v/>
      </c>
      <c r="VPE82" s="123" t="str">
        <f t="shared" si="340"/>
        <v/>
      </c>
      <c r="VPF82" s="123" t="str">
        <f t="shared" si="340"/>
        <v/>
      </c>
      <c r="VPG82" s="123" t="str">
        <f t="shared" si="340"/>
        <v/>
      </c>
      <c r="VPH82" s="123" t="str">
        <f t="shared" si="340"/>
        <v/>
      </c>
      <c r="VPI82" s="123" t="str">
        <f t="shared" si="340"/>
        <v/>
      </c>
      <c r="VPJ82" s="123" t="str">
        <f t="shared" si="340"/>
        <v/>
      </c>
      <c r="VPK82" s="123" t="str">
        <f t="shared" ref="VPK82:VRV82" si="341">IF(ISNUMBER(outYear),VPK50+VPK56+VPK62+VPK79,"")</f>
        <v/>
      </c>
      <c r="VPL82" s="123" t="str">
        <f t="shared" si="341"/>
        <v/>
      </c>
      <c r="VPM82" s="123" t="str">
        <f t="shared" si="341"/>
        <v/>
      </c>
      <c r="VPN82" s="123" t="str">
        <f t="shared" si="341"/>
        <v/>
      </c>
      <c r="VPO82" s="123" t="str">
        <f t="shared" si="341"/>
        <v/>
      </c>
      <c r="VPP82" s="123" t="str">
        <f t="shared" si="341"/>
        <v/>
      </c>
      <c r="VPQ82" s="123" t="str">
        <f t="shared" si="341"/>
        <v/>
      </c>
      <c r="VPR82" s="123" t="str">
        <f t="shared" si="341"/>
        <v/>
      </c>
      <c r="VPS82" s="123" t="str">
        <f t="shared" si="341"/>
        <v/>
      </c>
      <c r="VPT82" s="123" t="str">
        <f t="shared" si="341"/>
        <v/>
      </c>
      <c r="VPU82" s="123" t="str">
        <f t="shared" si="341"/>
        <v/>
      </c>
      <c r="VPV82" s="123" t="str">
        <f t="shared" si="341"/>
        <v/>
      </c>
      <c r="VPW82" s="123" t="str">
        <f t="shared" si="341"/>
        <v/>
      </c>
      <c r="VPX82" s="123" t="str">
        <f t="shared" si="341"/>
        <v/>
      </c>
      <c r="VPY82" s="123" t="str">
        <f t="shared" si="341"/>
        <v/>
      </c>
      <c r="VPZ82" s="123" t="str">
        <f t="shared" si="341"/>
        <v/>
      </c>
      <c r="VQA82" s="123" t="str">
        <f t="shared" si="341"/>
        <v/>
      </c>
      <c r="VQB82" s="123" t="str">
        <f t="shared" si="341"/>
        <v/>
      </c>
      <c r="VQC82" s="123" t="str">
        <f t="shared" si="341"/>
        <v/>
      </c>
      <c r="VQD82" s="123" t="str">
        <f t="shared" si="341"/>
        <v/>
      </c>
      <c r="VQE82" s="123" t="str">
        <f t="shared" si="341"/>
        <v/>
      </c>
      <c r="VQF82" s="123" t="str">
        <f t="shared" si="341"/>
        <v/>
      </c>
      <c r="VQG82" s="123" t="str">
        <f t="shared" si="341"/>
        <v/>
      </c>
      <c r="VQH82" s="123" t="str">
        <f t="shared" si="341"/>
        <v/>
      </c>
      <c r="VQI82" s="123" t="str">
        <f t="shared" si="341"/>
        <v/>
      </c>
      <c r="VQJ82" s="123" t="str">
        <f t="shared" si="341"/>
        <v/>
      </c>
      <c r="VQK82" s="123" t="str">
        <f t="shared" si="341"/>
        <v/>
      </c>
      <c r="VQL82" s="123" t="str">
        <f t="shared" si="341"/>
        <v/>
      </c>
      <c r="VQM82" s="123" t="str">
        <f t="shared" si="341"/>
        <v/>
      </c>
      <c r="VQN82" s="123" t="str">
        <f t="shared" si="341"/>
        <v/>
      </c>
      <c r="VQO82" s="123" t="str">
        <f t="shared" si="341"/>
        <v/>
      </c>
      <c r="VQP82" s="123" t="str">
        <f t="shared" si="341"/>
        <v/>
      </c>
      <c r="VQQ82" s="123" t="str">
        <f t="shared" si="341"/>
        <v/>
      </c>
      <c r="VQR82" s="123" t="str">
        <f t="shared" si="341"/>
        <v/>
      </c>
      <c r="VQS82" s="123" t="str">
        <f t="shared" si="341"/>
        <v/>
      </c>
      <c r="VQT82" s="123" t="str">
        <f t="shared" si="341"/>
        <v/>
      </c>
      <c r="VQU82" s="123" t="str">
        <f t="shared" si="341"/>
        <v/>
      </c>
      <c r="VQV82" s="123" t="str">
        <f t="shared" si="341"/>
        <v/>
      </c>
      <c r="VQW82" s="123" t="str">
        <f t="shared" si="341"/>
        <v/>
      </c>
      <c r="VQX82" s="123" t="str">
        <f t="shared" si="341"/>
        <v/>
      </c>
      <c r="VQY82" s="123" t="str">
        <f t="shared" si="341"/>
        <v/>
      </c>
      <c r="VQZ82" s="123" t="str">
        <f t="shared" si="341"/>
        <v/>
      </c>
      <c r="VRA82" s="123" t="str">
        <f t="shared" si="341"/>
        <v/>
      </c>
      <c r="VRB82" s="123" t="str">
        <f t="shared" si="341"/>
        <v/>
      </c>
      <c r="VRC82" s="123" t="str">
        <f t="shared" si="341"/>
        <v/>
      </c>
      <c r="VRD82" s="123" t="str">
        <f t="shared" si="341"/>
        <v/>
      </c>
      <c r="VRE82" s="123" t="str">
        <f t="shared" si="341"/>
        <v/>
      </c>
      <c r="VRF82" s="123" t="str">
        <f t="shared" si="341"/>
        <v/>
      </c>
      <c r="VRG82" s="123" t="str">
        <f t="shared" si="341"/>
        <v/>
      </c>
      <c r="VRH82" s="123" t="str">
        <f t="shared" si="341"/>
        <v/>
      </c>
      <c r="VRI82" s="123" t="str">
        <f t="shared" si="341"/>
        <v/>
      </c>
      <c r="VRJ82" s="123" t="str">
        <f t="shared" si="341"/>
        <v/>
      </c>
      <c r="VRK82" s="123" t="str">
        <f t="shared" si="341"/>
        <v/>
      </c>
      <c r="VRL82" s="123" t="str">
        <f t="shared" si="341"/>
        <v/>
      </c>
      <c r="VRM82" s="123" t="str">
        <f t="shared" si="341"/>
        <v/>
      </c>
      <c r="VRN82" s="123" t="str">
        <f t="shared" si="341"/>
        <v/>
      </c>
      <c r="VRO82" s="123" t="str">
        <f t="shared" si="341"/>
        <v/>
      </c>
      <c r="VRP82" s="123" t="str">
        <f t="shared" si="341"/>
        <v/>
      </c>
      <c r="VRQ82" s="123" t="str">
        <f t="shared" si="341"/>
        <v/>
      </c>
      <c r="VRR82" s="123" t="str">
        <f t="shared" si="341"/>
        <v/>
      </c>
      <c r="VRS82" s="123" t="str">
        <f t="shared" si="341"/>
        <v/>
      </c>
      <c r="VRT82" s="123" t="str">
        <f t="shared" si="341"/>
        <v/>
      </c>
      <c r="VRU82" s="123" t="str">
        <f t="shared" si="341"/>
        <v/>
      </c>
      <c r="VRV82" s="123" t="str">
        <f t="shared" si="341"/>
        <v/>
      </c>
      <c r="VRW82" s="123" t="str">
        <f t="shared" ref="VRW82:VUH82" si="342">IF(ISNUMBER(outYear),VRW50+VRW56+VRW62+VRW79,"")</f>
        <v/>
      </c>
      <c r="VRX82" s="123" t="str">
        <f t="shared" si="342"/>
        <v/>
      </c>
      <c r="VRY82" s="123" t="str">
        <f t="shared" si="342"/>
        <v/>
      </c>
      <c r="VRZ82" s="123" t="str">
        <f t="shared" si="342"/>
        <v/>
      </c>
      <c r="VSA82" s="123" t="str">
        <f t="shared" si="342"/>
        <v/>
      </c>
      <c r="VSB82" s="123" t="str">
        <f t="shared" si="342"/>
        <v/>
      </c>
      <c r="VSC82" s="123" t="str">
        <f t="shared" si="342"/>
        <v/>
      </c>
      <c r="VSD82" s="123" t="str">
        <f t="shared" si="342"/>
        <v/>
      </c>
      <c r="VSE82" s="123" t="str">
        <f t="shared" si="342"/>
        <v/>
      </c>
      <c r="VSF82" s="123" t="str">
        <f t="shared" si="342"/>
        <v/>
      </c>
      <c r="VSG82" s="123" t="str">
        <f t="shared" si="342"/>
        <v/>
      </c>
      <c r="VSH82" s="123" t="str">
        <f t="shared" si="342"/>
        <v/>
      </c>
      <c r="VSI82" s="123" t="str">
        <f t="shared" si="342"/>
        <v/>
      </c>
      <c r="VSJ82" s="123" t="str">
        <f t="shared" si="342"/>
        <v/>
      </c>
      <c r="VSK82" s="123" t="str">
        <f t="shared" si="342"/>
        <v/>
      </c>
      <c r="VSL82" s="123" t="str">
        <f t="shared" si="342"/>
        <v/>
      </c>
      <c r="VSM82" s="123" t="str">
        <f t="shared" si="342"/>
        <v/>
      </c>
      <c r="VSN82" s="123" t="str">
        <f t="shared" si="342"/>
        <v/>
      </c>
      <c r="VSO82" s="123" t="str">
        <f t="shared" si="342"/>
        <v/>
      </c>
      <c r="VSP82" s="123" t="str">
        <f t="shared" si="342"/>
        <v/>
      </c>
      <c r="VSQ82" s="123" t="str">
        <f t="shared" si="342"/>
        <v/>
      </c>
      <c r="VSR82" s="123" t="str">
        <f t="shared" si="342"/>
        <v/>
      </c>
      <c r="VSS82" s="123" t="str">
        <f t="shared" si="342"/>
        <v/>
      </c>
      <c r="VST82" s="123" t="str">
        <f t="shared" si="342"/>
        <v/>
      </c>
      <c r="VSU82" s="123" t="str">
        <f t="shared" si="342"/>
        <v/>
      </c>
      <c r="VSV82" s="123" t="str">
        <f t="shared" si="342"/>
        <v/>
      </c>
      <c r="VSW82" s="123" t="str">
        <f t="shared" si="342"/>
        <v/>
      </c>
      <c r="VSX82" s="123" t="str">
        <f t="shared" si="342"/>
        <v/>
      </c>
      <c r="VSY82" s="123" t="str">
        <f t="shared" si="342"/>
        <v/>
      </c>
      <c r="VSZ82" s="123" t="str">
        <f t="shared" si="342"/>
        <v/>
      </c>
      <c r="VTA82" s="123" t="str">
        <f t="shared" si="342"/>
        <v/>
      </c>
      <c r="VTB82" s="123" t="str">
        <f t="shared" si="342"/>
        <v/>
      </c>
      <c r="VTC82" s="123" t="str">
        <f t="shared" si="342"/>
        <v/>
      </c>
      <c r="VTD82" s="123" t="str">
        <f t="shared" si="342"/>
        <v/>
      </c>
      <c r="VTE82" s="123" t="str">
        <f t="shared" si="342"/>
        <v/>
      </c>
      <c r="VTF82" s="123" t="str">
        <f t="shared" si="342"/>
        <v/>
      </c>
      <c r="VTG82" s="123" t="str">
        <f t="shared" si="342"/>
        <v/>
      </c>
      <c r="VTH82" s="123" t="str">
        <f t="shared" si="342"/>
        <v/>
      </c>
      <c r="VTI82" s="123" t="str">
        <f t="shared" si="342"/>
        <v/>
      </c>
      <c r="VTJ82" s="123" t="str">
        <f t="shared" si="342"/>
        <v/>
      </c>
      <c r="VTK82" s="123" t="str">
        <f t="shared" si="342"/>
        <v/>
      </c>
      <c r="VTL82" s="123" t="str">
        <f t="shared" si="342"/>
        <v/>
      </c>
      <c r="VTM82" s="123" t="str">
        <f t="shared" si="342"/>
        <v/>
      </c>
      <c r="VTN82" s="123" t="str">
        <f t="shared" si="342"/>
        <v/>
      </c>
      <c r="VTO82" s="123" t="str">
        <f t="shared" si="342"/>
        <v/>
      </c>
      <c r="VTP82" s="123" t="str">
        <f t="shared" si="342"/>
        <v/>
      </c>
      <c r="VTQ82" s="123" t="str">
        <f t="shared" si="342"/>
        <v/>
      </c>
      <c r="VTR82" s="123" t="str">
        <f t="shared" si="342"/>
        <v/>
      </c>
      <c r="VTS82" s="123" t="str">
        <f t="shared" si="342"/>
        <v/>
      </c>
      <c r="VTT82" s="123" t="str">
        <f t="shared" si="342"/>
        <v/>
      </c>
      <c r="VTU82" s="123" t="str">
        <f t="shared" si="342"/>
        <v/>
      </c>
      <c r="VTV82" s="123" t="str">
        <f t="shared" si="342"/>
        <v/>
      </c>
      <c r="VTW82" s="123" t="str">
        <f t="shared" si="342"/>
        <v/>
      </c>
      <c r="VTX82" s="123" t="str">
        <f t="shared" si="342"/>
        <v/>
      </c>
      <c r="VTY82" s="123" t="str">
        <f t="shared" si="342"/>
        <v/>
      </c>
      <c r="VTZ82" s="123" t="str">
        <f t="shared" si="342"/>
        <v/>
      </c>
      <c r="VUA82" s="123" t="str">
        <f t="shared" si="342"/>
        <v/>
      </c>
      <c r="VUB82" s="123" t="str">
        <f t="shared" si="342"/>
        <v/>
      </c>
      <c r="VUC82" s="123" t="str">
        <f t="shared" si="342"/>
        <v/>
      </c>
      <c r="VUD82" s="123" t="str">
        <f t="shared" si="342"/>
        <v/>
      </c>
      <c r="VUE82" s="123" t="str">
        <f t="shared" si="342"/>
        <v/>
      </c>
      <c r="VUF82" s="123" t="str">
        <f t="shared" si="342"/>
        <v/>
      </c>
      <c r="VUG82" s="123" t="str">
        <f t="shared" si="342"/>
        <v/>
      </c>
      <c r="VUH82" s="123" t="str">
        <f t="shared" si="342"/>
        <v/>
      </c>
      <c r="VUI82" s="123" t="str">
        <f t="shared" ref="VUI82:VWT82" si="343">IF(ISNUMBER(outYear),VUI50+VUI56+VUI62+VUI79,"")</f>
        <v/>
      </c>
      <c r="VUJ82" s="123" t="str">
        <f t="shared" si="343"/>
        <v/>
      </c>
      <c r="VUK82" s="123" t="str">
        <f t="shared" si="343"/>
        <v/>
      </c>
      <c r="VUL82" s="123" t="str">
        <f t="shared" si="343"/>
        <v/>
      </c>
      <c r="VUM82" s="123" t="str">
        <f t="shared" si="343"/>
        <v/>
      </c>
      <c r="VUN82" s="123" t="str">
        <f t="shared" si="343"/>
        <v/>
      </c>
      <c r="VUO82" s="123" t="str">
        <f t="shared" si="343"/>
        <v/>
      </c>
      <c r="VUP82" s="123" t="str">
        <f t="shared" si="343"/>
        <v/>
      </c>
      <c r="VUQ82" s="123" t="str">
        <f t="shared" si="343"/>
        <v/>
      </c>
      <c r="VUR82" s="123" t="str">
        <f t="shared" si="343"/>
        <v/>
      </c>
      <c r="VUS82" s="123" t="str">
        <f t="shared" si="343"/>
        <v/>
      </c>
      <c r="VUT82" s="123" t="str">
        <f t="shared" si="343"/>
        <v/>
      </c>
      <c r="VUU82" s="123" t="str">
        <f t="shared" si="343"/>
        <v/>
      </c>
      <c r="VUV82" s="123" t="str">
        <f t="shared" si="343"/>
        <v/>
      </c>
      <c r="VUW82" s="123" t="str">
        <f t="shared" si="343"/>
        <v/>
      </c>
      <c r="VUX82" s="123" t="str">
        <f t="shared" si="343"/>
        <v/>
      </c>
      <c r="VUY82" s="123" t="str">
        <f t="shared" si="343"/>
        <v/>
      </c>
      <c r="VUZ82" s="123" t="str">
        <f t="shared" si="343"/>
        <v/>
      </c>
      <c r="VVA82" s="123" t="str">
        <f t="shared" si="343"/>
        <v/>
      </c>
      <c r="VVB82" s="123" t="str">
        <f t="shared" si="343"/>
        <v/>
      </c>
      <c r="VVC82" s="123" t="str">
        <f t="shared" si="343"/>
        <v/>
      </c>
      <c r="VVD82" s="123" t="str">
        <f t="shared" si="343"/>
        <v/>
      </c>
      <c r="VVE82" s="123" t="str">
        <f t="shared" si="343"/>
        <v/>
      </c>
      <c r="VVF82" s="123" t="str">
        <f t="shared" si="343"/>
        <v/>
      </c>
      <c r="VVG82" s="123" t="str">
        <f t="shared" si="343"/>
        <v/>
      </c>
      <c r="VVH82" s="123" t="str">
        <f t="shared" si="343"/>
        <v/>
      </c>
      <c r="VVI82" s="123" t="str">
        <f t="shared" si="343"/>
        <v/>
      </c>
      <c r="VVJ82" s="123" t="str">
        <f t="shared" si="343"/>
        <v/>
      </c>
      <c r="VVK82" s="123" t="str">
        <f t="shared" si="343"/>
        <v/>
      </c>
      <c r="VVL82" s="123" t="str">
        <f t="shared" si="343"/>
        <v/>
      </c>
      <c r="VVM82" s="123" t="str">
        <f t="shared" si="343"/>
        <v/>
      </c>
      <c r="VVN82" s="123" t="str">
        <f t="shared" si="343"/>
        <v/>
      </c>
      <c r="VVO82" s="123" t="str">
        <f t="shared" si="343"/>
        <v/>
      </c>
      <c r="VVP82" s="123" t="str">
        <f t="shared" si="343"/>
        <v/>
      </c>
      <c r="VVQ82" s="123" t="str">
        <f t="shared" si="343"/>
        <v/>
      </c>
      <c r="VVR82" s="123" t="str">
        <f t="shared" si="343"/>
        <v/>
      </c>
      <c r="VVS82" s="123" t="str">
        <f t="shared" si="343"/>
        <v/>
      </c>
      <c r="VVT82" s="123" t="str">
        <f t="shared" si="343"/>
        <v/>
      </c>
      <c r="VVU82" s="123" t="str">
        <f t="shared" si="343"/>
        <v/>
      </c>
      <c r="VVV82" s="123" t="str">
        <f t="shared" si="343"/>
        <v/>
      </c>
      <c r="VVW82" s="123" t="str">
        <f t="shared" si="343"/>
        <v/>
      </c>
      <c r="VVX82" s="123" t="str">
        <f t="shared" si="343"/>
        <v/>
      </c>
      <c r="VVY82" s="123" t="str">
        <f t="shared" si="343"/>
        <v/>
      </c>
      <c r="VVZ82" s="123" t="str">
        <f t="shared" si="343"/>
        <v/>
      </c>
      <c r="VWA82" s="123" t="str">
        <f t="shared" si="343"/>
        <v/>
      </c>
      <c r="VWB82" s="123" t="str">
        <f t="shared" si="343"/>
        <v/>
      </c>
      <c r="VWC82" s="123" t="str">
        <f t="shared" si="343"/>
        <v/>
      </c>
      <c r="VWD82" s="123" t="str">
        <f t="shared" si="343"/>
        <v/>
      </c>
      <c r="VWE82" s="123" t="str">
        <f t="shared" si="343"/>
        <v/>
      </c>
      <c r="VWF82" s="123" t="str">
        <f t="shared" si="343"/>
        <v/>
      </c>
      <c r="VWG82" s="123" t="str">
        <f t="shared" si="343"/>
        <v/>
      </c>
      <c r="VWH82" s="123" t="str">
        <f t="shared" si="343"/>
        <v/>
      </c>
      <c r="VWI82" s="123" t="str">
        <f t="shared" si="343"/>
        <v/>
      </c>
      <c r="VWJ82" s="123" t="str">
        <f t="shared" si="343"/>
        <v/>
      </c>
      <c r="VWK82" s="123" t="str">
        <f t="shared" si="343"/>
        <v/>
      </c>
      <c r="VWL82" s="123" t="str">
        <f t="shared" si="343"/>
        <v/>
      </c>
      <c r="VWM82" s="123" t="str">
        <f t="shared" si="343"/>
        <v/>
      </c>
      <c r="VWN82" s="123" t="str">
        <f t="shared" si="343"/>
        <v/>
      </c>
      <c r="VWO82" s="123" t="str">
        <f t="shared" si="343"/>
        <v/>
      </c>
      <c r="VWP82" s="123" t="str">
        <f t="shared" si="343"/>
        <v/>
      </c>
      <c r="VWQ82" s="123" t="str">
        <f t="shared" si="343"/>
        <v/>
      </c>
      <c r="VWR82" s="123" t="str">
        <f t="shared" si="343"/>
        <v/>
      </c>
      <c r="VWS82" s="123" t="str">
        <f t="shared" si="343"/>
        <v/>
      </c>
      <c r="VWT82" s="123" t="str">
        <f t="shared" si="343"/>
        <v/>
      </c>
      <c r="VWU82" s="123" t="str">
        <f t="shared" ref="VWU82:VZF82" si="344">IF(ISNUMBER(outYear),VWU50+VWU56+VWU62+VWU79,"")</f>
        <v/>
      </c>
      <c r="VWV82" s="123" t="str">
        <f t="shared" si="344"/>
        <v/>
      </c>
      <c r="VWW82" s="123" t="str">
        <f t="shared" si="344"/>
        <v/>
      </c>
      <c r="VWX82" s="123" t="str">
        <f t="shared" si="344"/>
        <v/>
      </c>
      <c r="VWY82" s="123" t="str">
        <f t="shared" si="344"/>
        <v/>
      </c>
      <c r="VWZ82" s="123" t="str">
        <f t="shared" si="344"/>
        <v/>
      </c>
      <c r="VXA82" s="123" t="str">
        <f t="shared" si="344"/>
        <v/>
      </c>
      <c r="VXB82" s="123" t="str">
        <f t="shared" si="344"/>
        <v/>
      </c>
      <c r="VXC82" s="123" t="str">
        <f t="shared" si="344"/>
        <v/>
      </c>
      <c r="VXD82" s="123" t="str">
        <f t="shared" si="344"/>
        <v/>
      </c>
      <c r="VXE82" s="123" t="str">
        <f t="shared" si="344"/>
        <v/>
      </c>
      <c r="VXF82" s="123" t="str">
        <f t="shared" si="344"/>
        <v/>
      </c>
      <c r="VXG82" s="123" t="str">
        <f t="shared" si="344"/>
        <v/>
      </c>
      <c r="VXH82" s="123" t="str">
        <f t="shared" si="344"/>
        <v/>
      </c>
      <c r="VXI82" s="123" t="str">
        <f t="shared" si="344"/>
        <v/>
      </c>
      <c r="VXJ82" s="123" t="str">
        <f t="shared" si="344"/>
        <v/>
      </c>
      <c r="VXK82" s="123" t="str">
        <f t="shared" si="344"/>
        <v/>
      </c>
      <c r="VXL82" s="123" t="str">
        <f t="shared" si="344"/>
        <v/>
      </c>
      <c r="VXM82" s="123" t="str">
        <f t="shared" si="344"/>
        <v/>
      </c>
      <c r="VXN82" s="123" t="str">
        <f t="shared" si="344"/>
        <v/>
      </c>
      <c r="VXO82" s="123" t="str">
        <f t="shared" si="344"/>
        <v/>
      </c>
      <c r="VXP82" s="123" t="str">
        <f t="shared" si="344"/>
        <v/>
      </c>
      <c r="VXQ82" s="123" t="str">
        <f t="shared" si="344"/>
        <v/>
      </c>
      <c r="VXR82" s="123" t="str">
        <f t="shared" si="344"/>
        <v/>
      </c>
      <c r="VXS82" s="123" t="str">
        <f t="shared" si="344"/>
        <v/>
      </c>
      <c r="VXT82" s="123" t="str">
        <f t="shared" si="344"/>
        <v/>
      </c>
      <c r="VXU82" s="123" t="str">
        <f t="shared" si="344"/>
        <v/>
      </c>
      <c r="VXV82" s="123" t="str">
        <f t="shared" si="344"/>
        <v/>
      </c>
      <c r="VXW82" s="123" t="str">
        <f t="shared" si="344"/>
        <v/>
      </c>
      <c r="VXX82" s="123" t="str">
        <f t="shared" si="344"/>
        <v/>
      </c>
      <c r="VXY82" s="123" t="str">
        <f t="shared" si="344"/>
        <v/>
      </c>
      <c r="VXZ82" s="123" t="str">
        <f t="shared" si="344"/>
        <v/>
      </c>
      <c r="VYA82" s="123" t="str">
        <f t="shared" si="344"/>
        <v/>
      </c>
      <c r="VYB82" s="123" t="str">
        <f t="shared" si="344"/>
        <v/>
      </c>
      <c r="VYC82" s="123" t="str">
        <f t="shared" si="344"/>
        <v/>
      </c>
      <c r="VYD82" s="123" t="str">
        <f t="shared" si="344"/>
        <v/>
      </c>
      <c r="VYE82" s="123" t="str">
        <f t="shared" si="344"/>
        <v/>
      </c>
      <c r="VYF82" s="123" t="str">
        <f t="shared" si="344"/>
        <v/>
      </c>
      <c r="VYG82" s="123" t="str">
        <f t="shared" si="344"/>
        <v/>
      </c>
      <c r="VYH82" s="123" t="str">
        <f t="shared" si="344"/>
        <v/>
      </c>
      <c r="VYI82" s="123" t="str">
        <f t="shared" si="344"/>
        <v/>
      </c>
      <c r="VYJ82" s="123" t="str">
        <f t="shared" si="344"/>
        <v/>
      </c>
      <c r="VYK82" s="123" t="str">
        <f t="shared" si="344"/>
        <v/>
      </c>
      <c r="VYL82" s="123" t="str">
        <f t="shared" si="344"/>
        <v/>
      </c>
      <c r="VYM82" s="123" t="str">
        <f t="shared" si="344"/>
        <v/>
      </c>
      <c r="VYN82" s="123" t="str">
        <f t="shared" si="344"/>
        <v/>
      </c>
      <c r="VYO82" s="123" t="str">
        <f t="shared" si="344"/>
        <v/>
      </c>
      <c r="VYP82" s="123" t="str">
        <f t="shared" si="344"/>
        <v/>
      </c>
      <c r="VYQ82" s="123" t="str">
        <f t="shared" si="344"/>
        <v/>
      </c>
      <c r="VYR82" s="123" t="str">
        <f t="shared" si="344"/>
        <v/>
      </c>
      <c r="VYS82" s="123" t="str">
        <f t="shared" si="344"/>
        <v/>
      </c>
      <c r="VYT82" s="123" t="str">
        <f t="shared" si="344"/>
        <v/>
      </c>
      <c r="VYU82" s="123" t="str">
        <f t="shared" si="344"/>
        <v/>
      </c>
      <c r="VYV82" s="123" t="str">
        <f t="shared" si="344"/>
        <v/>
      </c>
      <c r="VYW82" s="123" t="str">
        <f t="shared" si="344"/>
        <v/>
      </c>
      <c r="VYX82" s="123" t="str">
        <f t="shared" si="344"/>
        <v/>
      </c>
      <c r="VYY82" s="123" t="str">
        <f t="shared" si="344"/>
        <v/>
      </c>
      <c r="VYZ82" s="123" t="str">
        <f t="shared" si="344"/>
        <v/>
      </c>
      <c r="VZA82" s="123" t="str">
        <f t="shared" si="344"/>
        <v/>
      </c>
      <c r="VZB82" s="123" t="str">
        <f t="shared" si="344"/>
        <v/>
      </c>
      <c r="VZC82" s="123" t="str">
        <f t="shared" si="344"/>
        <v/>
      </c>
      <c r="VZD82" s="123" t="str">
        <f t="shared" si="344"/>
        <v/>
      </c>
      <c r="VZE82" s="123" t="str">
        <f t="shared" si="344"/>
        <v/>
      </c>
      <c r="VZF82" s="123" t="str">
        <f t="shared" si="344"/>
        <v/>
      </c>
      <c r="VZG82" s="123" t="str">
        <f t="shared" ref="VZG82:WBR82" si="345">IF(ISNUMBER(outYear),VZG50+VZG56+VZG62+VZG79,"")</f>
        <v/>
      </c>
      <c r="VZH82" s="123" t="str">
        <f t="shared" si="345"/>
        <v/>
      </c>
      <c r="VZI82" s="123" t="str">
        <f t="shared" si="345"/>
        <v/>
      </c>
      <c r="VZJ82" s="123" t="str">
        <f t="shared" si="345"/>
        <v/>
      </c>
      <c r="VZK82" s="123" t="str">
        <f t="shared" si="345"/>
        <v/>
      </c>
      <c r="VZL82" s="123" t="str">
        <f t="shared" si="345"/>
        <v/>
      </c>
      <c r="VZM82" s="123" t="str">
        <f t="shared" si="345"/>
        <v/>
      </c>
      <c r="VZN82" s="123" t="str">
        <f t="shared" si="345"/>
        <v/>
      </c>
      <c r="VZO82" s="123" t="str">
        <f t="shared" si="345"/>
        <v/>
      </c>
      <c r="VZP82" s="123" t="str">
        <f t="shared" si="345"/>
        <v/>
      </c>
      <c r="VZQ82" s="123" t="str">
        <f t="shared" si="345"/>
        <v/>
      </c>
      <c r="VZR82" s="123" t="str">
        <f t="shared" si="345"/>
        <v/>
      </c>
      <c r="VZS82" s="123" t="str">
        <f t="shared" si="345"/>
        <v/>
      </c>
      <c r="VZT82" s="123" t="str">
        <f t="shared" si="345"/>
        <v/>
      </c>
      <c r="VZU82" s="123" t="str">
        <f t="shared" si="345"/>
        <v/>
      </c>
      <c r="VZV82" s="123" t="str">
        <f t="shared" si="345"/>
        <v/>
      </c>
      <c r="VZW82" s="123" t="str">
        <f t="shared" si="345"/>
        <v/>
      </c>
      <c r="VZX82" s="123" t="str">
        <f t="shared" si="345"/>
        <v/>
      </c>
      <c r="VZY82" s="123" t="str">
        <f t="shared" si="345"/>
        <v/>
      </c>
      <c r="VZZ82" s="123" t="str">
        <f t="shared" si="345"/>
        <v/>
      </c>
      <c r="WAA82" s="123" t="str">
        <f t="shared" si="345"/>
        <v/>
      </c>
      <c r="WAB82" s="123" t="str">
        <f t="shared" si="345"/>
        <v/>
      </c>
      <c r="WAC82" s="123" t="str">
        <f t="shared" si="345"/>
        <v/>
      </c>
      <c r="WAD82" s="123" t="str">
        <f t="shared" si="345"/>
        <v/>
      </c>
      <c r="WAE82" s="123" t="str">
        <f t="shared" si="345"/>
        <v/>
      </c>
      <c r="WAF82" s="123" t="str">
        <f t="shared" si="345"/>
        <v/>
      </c>
      <c r="WAG82" s="123" t="str">
        <f t="shared" si="345"/>
        <v/>
      </c>
      <c r="WAH82" s="123" t="str">
        <f t="shared" si="345"/>
        <v/>
      </c>
      <c r="WAI82" s="123" t="str">
        <f t="shared" si="345"/>
        <v/>
      </c>
      <c r="WAJ82" s="123" t="str">
        <f t="shared" si="345"/>
        <v/>
      </c>
      <c r="WAK82" s="123" t="str">
        <f t="shared" si="345"/>
        <v/>
      </c>
      <c r="WAL82" s="123" t="str">
        <f t="shared" si="345"/>
        <v/>
      </c>
      <c r="WAM82" s="123" t="str">
        <f t="shared" si="345"/>
        <v/>
      </c>
      <c r="WAN82" s="123" t="str">
        <f t="shared" si="345"/>
        <v/>
      </c>
      <c r="WAO82" s="123" t="str">
        <f t="shared" si="345"/>
        <v/>
      </c>
      <c r="WAP82" s="123" t="str">
        <f t="shared" si="345"/>
        <v/>
      </c>
      <c r="WAQ82" s="123" t="str">
        <f t="shared" si="345"/>
        <v/>
      </c>
      <c r="WAR82" s="123" t="str">
        <f t="shared" si="345"/>
        <v/>
      </c>
      <c r="WAS82" s="123" t="str">
        <f t="shared" si="345"/>
        <v/>
      </c>
      <c r="WAT82" s="123" t="str">
        <f t="shared" si="345"/>
        <v/>
      </c>
      <c r="WAU82" s="123" t="str">
        <f t="shared" si="345"/>
        <v/>
      </c>
      <c r="WAV82" s="123" t="str">
        <f t="shared" si="345"/>
        <v/>
      </c>
      <c r="WAW82" s="123" t="str">
        <f t="shared" si="345"/>
        <v/>
      </c>
      <c r="WAX82" s="123" t="str">
        <f t="shared" si="345"/>
        <v/>
      </c>
      <c r="WAY82" s="123" t="str">
        <f t="shared" si="345"/>
        <v/>
      </c>
      <c r="WAZ82" s="123" t="str">
        <f t="shared" si="345"/>
        <v/>
      </c>
      <c r="WBA82" s="123" t="str">
        <f t="shared" si="345"/>
        <v/>
      </c>
      <c r="WBB82" s="123" t="str">
        <f t="shared" si="345"/>
        <v/>
      </c>
      <c r="WBC82" s="123" t="str">
        <f t="shared" si="345"/>
        <v/>
      </c>
      <c r="WBD82" s="123" t="str">
        <f t="shared" si="345"/>
        <v/>
      </c>
      <c r="WBE82" s="123" t="str">
        <f t="shared" si="345"/>
        <v/>
      </c>
      <c r="WBF82" s="123" t="str">
        <f t="shared" si="345"/>
        <v/>
      </c>
      <c r="WBG82" s="123" t="str">
        <f t="shared" si="345"/>
        <v/>
      </c>
      <c r="WBH82" s="123" t="str">
        <f t="shared" si="345"/>
        <v/>
      </c>
      <c r="WBI82" s="123" t="str">
        <f t="shared" si="345"/>
        <v/>
      </c>
      <c r="WBJ82" s="123" t="str">
        <f t="shared" si="345"/>
        <v/>
      </c>
      <c r="WBK82" s="123" t="str">
        <f t="shared" si="345"/>
        <v/>
      </c>
      <c r="WBL82" s="123" t="str">
        <f t="shared" si="345"/>
        <v/>
      </c>
      <c r="WBM82" s="123" t="str">
        <f t="shared" si="345"/>
        <v/>
      </c>
      <c r="WBN82" s="123" t="str">
        <f t="shared" si="345"/>
        <v/>
      </c>
      <c r="WBO82" s="123" t="str">
        <f t="shared" si="345"/>
        <v/>
      </c>
      <c r="WBP82" s="123" t="str">
        <f t="shared" si="345"/>
        <v/>
      </c>
      <c r="WBQ82" s="123" t="str">
        <f t="shared" si="345"/>
        <v/>
      </c>
      <c r="WBR82" s="123" t="str">
        <f t="shared" si="345"/>
        <v/>
      </c>
      <c r="WBS82" s="123" t="str">
        <f t="shared" ref="WBS82:WED82" si="346">IF(ISNUMBER(outYear),WBS50+WBS56+WBS62+WBS79,"")</f>
        <v/>
      </c>
      <c r="WBT82" s="123" t="str">
        <f t="shared" si="346"/>
        <v/>
      </c>
      <c r="WBU82" s="123" t="str">
        <f t="shared" si="346"/>
        <v/>
      </c>
      <c r="WBV82" s="123" t="str">
        <f t="shared" si="346"/>
        <v/>
      </c>
      <c r="WBW82" s="123" t="str">
        <f t="shared" si="346"/>
        <v/>
      </c>
      <c r="WBX82" s="123" t="str">
        <f t="shared" si="346"/>
        <v/>
      </c>
      <c r="WBY82" s="123" t="str">
        <f t="shared" si="346"/>
        <v/>
      </c>
      <c r="WBZ82" s="123" t="str">
        <f t="shared" si="346"/>
        <v/>
      </c>
      <c r="WCA82" s="123" t="str">
        <f t="shared" si="346"/>
        <v/>
      </c>
      <c r="WCB82" s="123" t="str">
        <f t="shared" si="346"/>
        <v/>
      </c>
      <c r="WCC82" s="123" t="str">
        <f t="shared" si="346"/>
        <v/>
      </c>
      <c r="WCD82" s="123" t="str">
        <f t="shared" si="346"/>
        <v/>
      </c>
      <c r="WCE82" s="123" t="str">
        <f t="shared" si="346"/>
        <v/>
      </c>
      <c r="WCF82" s="123" t="str">
        <f t="shared" si="346"/>
        <v/>
      </c>
      <c r="WCG82" s="123" t="str">
        <f t="shared" si="346"/>
        <v/>
      </c>
      <c r="WCH82" s="123" t="str">
        <f t="shared" si="346"/>
        <v/>
      </c>
      <c r="WCI82" s="123" t="str">
        <f t="shared" si="346"/>
        <v/>
      </c>
      <c r="WCJ82" s="123" t="str">
        <f t="shared" si="346"/>
        <v/>
      </c>
      <c r="WCK82" s="123" t="str">
        <f t="shared" si="346"/>
        <v/>
      </c>
      <c r="WCL82" s="123" t="str">
        <f t="shared" si="346"/>
        <v/>
      </c>
      <c r="WCM82" s="123" t="str">
        <f t="shared" si="346"/>
        <v/>
      </c>
      <c r="WCN82" s="123" t="str">
        <f t="shared" si="346"/>
        <v/>
      </c>
      <c r="WCO82" s="123" t="str">
        <f t="shared" si="346"/>
        <v/>
      </c>
      <c r="WCP82" s="123" t="str">
        <f t="shared" si="346"/>
        <v/>
      </c>
      <c r="WCQ82" s="123" t="str">
        <f t="shared" si="346"/>
        <v/>
      </c>
      <c r="WCR82" s="123" t="str">
        <f t="shared" si="346"/>
        <v/>
      </c>
      <c r="WCS82" s="123" t="str">
        <f t="shared" si="346"/>
        <v/>
      </c>
      <c r="WCT82" s="123" t="str">
        <f t="shared" si="346"/>
        <v/>
      </c>
      <c r="WCU82" s="123" t="str">
        <f t="shared" si="346"/>
        <v/>
      </c>
      <c r="WCV82" s="123" t="str">
        <f t="shared" si="346"/>
        <v/>
      </c>
      <c r="WCW82" s="123" t="str">
        <f t="shared" si="346"/>
        <v/>
      </c>
      <c r="WCX82" s="123" t="str">
        <f t="shared" si="346"/>
        <v/>
      </c>
      <c r="WCY82" s="123" t="str">
        <f t="shared" si="346"/>
        <v/>
      </c>
      <c r="WCZ82" s="123" t="str">
        <f t="shared" si="346"/>
        <v/>
      </c>
      <c r="WDA82" s="123" t="str">
        <f t="shared" si="346"/>
        <v/>
      </c>
      <c r="WDB82" s="123" t="str">
        <f t="shared" si="346"/>
        <v/>
      </c>
      <c r="WDC82" s="123" t="str">
        <f t="shared" si="346"/>
        <v/>
      </c>
      <c r="WDD82" s="123" t="str">
        <f t="shared" si="346"/>
        <v/>
      </c>
      <c r="WDE82" s="123" t="str">
        <f t="shared" si="346"/>
        <v/>
      </c>
      <c r="WDF82" s="123" t="str">
        <f t="shared" si="346"/>
        <v/>
      </c>
      <c r="WDG82" s="123" t="str">
        <f t="shared" si="346"/>
        <v/>
      </c>
      <c r="WDH82" s="123" t="str">
        <f t="shared" si="346"/>
        <v/>
      </c>
      <c r="WDI82" s="123" t="str">
        <f t="shared" si="346"/>
        <v/>
      </c>
      <c r="WDJ82" s="123" t="str">
        <f t="shared" si="346"/>
        <v/>
      </c>
      <c r="WDK82" s="123" t="str">
        <f t="shared" si="346"/>
        <v/>
      </c>
      <c r="WDL82" s="123" t="str">
        <f t="shared" si="346"/>
        <v/>
      </c>
      <c r="WDM82" s="123" t="str">
        <f t="shared" si="346"/>
        <v/>
      </c>
      <c r="WDN82" s="123" t="str">
        <f t="shared" si="346"/>
        <v/>
      </c>
      <c r="WDO82" s="123" t="str">
        <f t="shared" si="346"/>
        <v/>
      </c>
      <c r="WDP82" s="123" t="str">
        <f t="shared" si="346"/>
        <v/>
      </c>
      <c r="WDQ82" s="123" t="str">
        <f t="shared" si="346"/>
        <v/>
      </c>
      <c r="WDR82" s="123" t="str">
        <f t="shared" si="346"/>
        <v/>
      </c>
      <c r="WDS82" s="123" t="str">
        <f t="shared" si="346"/>
        <v/>
      </c>
      <c r="WDT82" s="123" t="str">
        <f t="shared" si="346"/>
        <v/>
      </c>
      <c r="WDU82" s="123" t="str">
        <f t="shared" si="346"/>
        <v/>
      </c>
      <c r="WDV82" s="123" t="str">
        <f t="shared" si="346"/>
        <v/>
      </c>
      <c r="WDW82" s="123" t="str">
        <f t="shared" si="346"/>
        <v/>
      </c>
      <c r="WDX82" s="123" t="str">
        <f t="shared" si="346"/>
        <v/>
      </c>
      <c r="WDY82" s="123" t="str">
        <f t="shared" si="346"/>
        <v/>
      </c>
      <c r="WDZ82" s="123" t="str">
        <f t="shared" si="346"/>
        <v/>
      </c>
      <c r="WEA82" s="123" t="str">
        <f t="shared" si="346"/>
        <v/>
      </c>
      <c r="WEB82" s="123" t="str">
        <f t="shared" si="346"/>
        <v/>
      </c>
      <c r="WEC82" s="123" t="str">
        <f t="shared" si="346"/>
        <v/>
      </c>
      <c r="WED82" s="123" t="str">
        <f t="shared" si="346"/>
        <v/>
      </c>
      <c r="WEE82" s="123" t="str">
        <f t="shared" ref="WEE82:WGP82" si="347">IF(ISNUMBER(outYear),WEE50+WEE56+WEE62+WEE79,"")</f>
        <v/>
      </c>
      <c r="WEF82" s="123" t="str">
        <f t="shared" si="347"/>
        <v/>
      </c>
      <c r="WEG82" s="123" t="str">
        <f t="shared" si="347"/>
        <v/>
      </c>
      <c r="WEH82" s="123" t="str">
        <f t="shared" si="347"/>
        <v/>
      </c>
      <c r="WEI82" s="123" t="str">
        <f t="shared" si="347"/>
        <v/>
      </c>
      <c r="WEJ82" s="123" t="str">
        <f t="shared" si="347"/>
        <v/>
      </c>
      <c r="WEK82" s="123" t="str">
        <f t="shared" si="347"/>
        <v/>
      </c>
      <c r="WEL82" s="123" t="str">
        <f t="shared" si="347"/>
        <v/>
      </c>
      <c r="WEM82" s="123" t="str">
        <f t="shared" si="347"/>
        <v/>
      </c>
      <c r="WEN82" s="123" t="str">
        <f t="shared" si="347"/>
        <v/>
      </c>
      <c r="WEO82" s="123" t="str">
        <f t="shared" si="347"/>
        <v/>
      </c>
      <c r="WEP82" s="123" t="str">
        <f t="shared" si="347"/>
        <v/>
      </c>
      <c r="WEQ82" s="123" t="str">
        <f t="shared" si="347"/>
        <v/>
      </c>
      <c r="WER82" s="123" t="str">
        <f t="shared" si="347"/>
        <v/>
      </c>
      <c r="WES82" s="123" t="str">
        <f t="shared" si="347"/>
        <v/>
      </c>
      <c r="WET82" s="123" t="str">
        <f t="shared" si="347"/>
        <v/>
      </c>
      <c r="WEU82" s="123" t="str">
        <f t="shared" si="347"/>
        <v/>
      </c>
      <c r="WEV82" s="123" t="str">
        <f t="shared" si="347"/>
        <v/>
      </c>
      <c r="WEW82" s="123" t="str">
        <f t="shared" si="347"/>
        <v/>
      </c>
      <c r="WEX82" s="123" t="str">
        <f t="shared" si="347"/>
        <v/>
      </c>
      <c r="WEY82" s="123" t="str">
        <f t="shared" si="347"/>
        <v/>
      </c>
      <c r="WEZ82" s="123" t="str">
        <f t="shared" si="347"/>
        <v/>
      </c>
      <c r="WFA82" s="123" t="str">
        <f t="shared" si="347"/>
        <v/>
      </c>
      <c r="WFB82" s="123" t="str">
        <f t="shared" si="347"/>
        <v/>
      </c>
      <c r="WFC82" s="123" t="str">
        <f t="shared" si="347"/>
        <v/>
      </c>
      <c r="WFD82" s="123" t="str">
        <f t="shared" si="347"/>
        <v/>
      </c>
      <c r="WFE82" s="123" t="str">
        <f t="shared" si="347"/>
        <v/>
      </c>
      <c r="WFF82" s="123" t="str">
        <f t="shared" si="347"/>
        <v/>
      </c>
      <c r="WFG82" s="123" t="str">
        <f t="shared" si="347"/>
        <v/>
      </c>
      <c r="WFH82" s="123" t="str">
        <f t="shared" si="347"/>
        <v/>
      </c>
      <c r="WFI82" s="123" t="str">
        <f t="shared" si="347"/>
        <v/>
      </c>
      <c r="WFJ82" s="123" t="str">
        <f t="shared" si="347"/>
        <v/>
      </c>
      <c r="WFK82" s="123" t="str">
        <f t="shared" si="347"/>
        <v/>
      </c>
      <c r="WFL82" s="123" t="str">
        <f t="shared" si="347"/>
        <v/>
      </c>
      <c r="WFM82" s="123" t="str">
        <f t="shared" si="347"/>
        <v/>
      </c>
      <c r="WFN82" s="123" t="str">
        <f t="shared" si="347"/>
        <v/>
      </c>
      <c r="WFO82" s="123" t="str">
        <f t="shared" si="347"/>
        <v/>
      </c>
      <c r="WFP82" s="123" t="str">
        <f t="shared" si="347"/>
        <v/>
      </c>
      <c r="WFQ82" s="123" t="str">
        <f t="shared" si="347"/>
        <v/>
      </c>
      <c r="WFR82" s="123" t="str">
        <f t="shared" si="347"/>
        <v/>
      </c>
      <c r="WFS82" s="123" t="str">
        <f t="shared" si="347"/>
        <v/>
      </c>
      <c r="WFT82" s="123" t="str">
        <f t="shared" si="347"/>
        <v/>
      </c>
      <c r="WFU82" s="123" t="str">
        <f t="shared" si="347"/>
        <v/>
      </c>
      <c r="WFV82" s="123" t="str">
        <f t="shared" si="347"/>
        <v/>
      </c>
      <c r="WFW82" s="123" t="str">
        <f t="shared" si="347"/>
        <v/>
      </c>
      <c r="WFX82" s="123" t="str">
        <f t="shared" si="347"/>
        <v/>
      </c>
      <c r="WFY82" s="123" t="str">
        <f t="shared" si="347"/>
        <v/>
      </c>
      <c r="WFZ82" s="123" t="str">
        <f t="shared" si="347"/>
        <v/>
      </c>
      <c r="WGA82" s="123" t="str">
        <f t="shared" si="347"/>
        <v/>
      </c>
      <c r="WGB82" s="123" t="str">
        <f t="shared" si="347"/>
        <v/>
      </c>
      <c r="WGC82" s="123" t="str">
        <f t="shared" si="347"/>
        <v/>
      </c>
      <c r="WGD82" s="123" t="str">
        <f t="shared" si="347"/>
        <v/>
      </c>
      <c r="WGE82" s="123" t="str">
        <f t="shared" si="347"/>
        <v/>
      </c>
      <c r="WGF82" s="123" t="str">
        <f t="shared" si="347"/>
        <v/>
      </c>
      <c r="WGG82" s="123" t="str">
        <f t="shared" si="347"/>
        <v/>
      </c>
      <c r="WGH82" s="123" t="str">
        <f t="shared" si="347"/>
        <v/>
      </c>
      <c r="WGI82" s="123" t="str">
        <f t="shared" si="347"/>
        <v/>
      </c>
      <c r="WGJ82" s="123" t="str">
        <f t="shared" si="347"/>
        <v/>
      </c>
      <c r="WGK82" s="123" t="str">
        <f t="shared" si="347"/>
        <v/>
      </c>
      <c r="WGL82" s="123" t="str">
        <f t="shared" si="347"/>
        <v/>
      </c>
      <c r="WGM82" s="123" t="str">
        <f t="shared" si="347"/>
        <v/>
      </c>
      <c r="WGN82" s="123" t="str">
        <f t="shared" si="347"/>
        <v/>
      </c>
      <c r="WGO82" s="123" t="str">
        <f t="shared" si="347"/>
        <v/>
      </c>
      <c r="WGP82" s="123" t="str">
        <f t="shared" si="347"/>
        <v/>
      </c>
      <c r="WGQ82" s="123" t="str">
        <f t="shared" ref="WGQ82:WJB82" si="348">IF(ISNUMBER(outYear),WGQ50+WGQ56+WGQ62+WGQ79,"")</f>
        <v/>
      </c>
      <c r="WGR82" s="123" t="str">
        <f t="shared" si="348"/>
        <v/>
      </c>
      <c r="WGS82" s="123" t="str">
        <f t="shared" si="348"/>
        <v/>
      </c>
      <c r="WGT82" s="123" t="str">
        <f t="shared" si="348"/>
        <v/>
      </c>
      <c r="WGU82" s="123" t="str">
        <f t="shared" si="348"/>
        <v/>
      </c>
      <c r="WGV82" s="123" t="str">
        <f t="shared" si="348"/>
        <v/>
      </c>
      <c r="WGW82" s="123" t="str">
        <f t="shared" si="348"/>
        <v/>
      </c>
      <c r="WGX82" s="123" t="str">
        <f t="shared" si="348"/>
        <v/>
      </c>
      <c r="WGY82" s="123" t="str">
        <f t="shared" si="348"/>
        <v/>
      </c>
      <c r="WGZ82" s="123" t="str">
        <f t="shared" si="348"/>
        <v/>
      </c>
      <c r="WHA82" s="123" t="str">
        <f t="shared" si="348"/>
        <v/>
      </c>
      <c r="WHB82" s="123" t="str">
        <f t="shared" si="348"/>
        <v/>
      </c>
      <c r="WHC82" s="123" t="str">
        <f t="shared" si="348"/>
        <v/>
      </c>
      <c r="WHD82" s="123" t="str">
        <f t="shared" si="348"/>
        <v/>
      </c>
      <c r="WHE82" s="123" t="str">
        <f t="shared" si="348"/>
        <v/>
      </c>
      <c r="WHF82" s="123" t="str">
        <f t="shared" si="348"/>
        <v/>
      </c>
      <c r="WHG82" s="123" t="str">
        <f t="shared" si="348"/>
        <v/>
      </c>
      <c r="WHH82" s="123" t="str">
        <f t="shared" si="348"/>
        <v/>
      </c>
      <c r="WHI82" s="123" t="str">
        <f t="shared" si="348"/>
        <v/>
      </c>
      <c r="WHJ82" s="123" t="str">
        <f t="shared" si="348"/>
        <v/>
      </c>
      <c r="WHK82" s="123" t="str">
        <f t="shared" si="348"/>
        <v/>
      </c>
      <c r="WHL82" s="123" t="str">
        <f t="shared" si="348"/>
        <v/>
      </c>
      <c r="WHM82" s="123" t="str">
        <f t="shared" si="348"/>
        <v/>
      </c>
      <c r="WHN82" s="123" t="str">
        <f t="shared" si="348"/>
        <v/>
      </c>
      <c r="WHO82" s="123" t="str">
        <f t="shared" si="348"/>
        <v/>
      </c>
      <c r="WHP82" s="123" t="str">
        <f t="shared" si="348"/>
        <v/>
      </c>
      <c r="WHQ82" s="123" t="str">
        <f t="shared" si="348"/>
        <v/>
      </c>
      <c r="WHR82" s="123" t="str">
        <f t="shared" si="348"/>
        <v/>
      </c>
      <c r="WHS82" s="123" t="str">
        <f t="shared" si="348"/>
        <v/>
      </c>
      <c r="WHT82" s="123" t="str">
        <f t="shared" si="348"/>
        <v/>
      </c>
      <c r="WHU82" s="123" t="str">
        <f t="shared" si="348"/>
        <v/>
      </c>
      <c r="WHV82" s="123" t="str">
        <f t="shared" si="348"/>
        <v/>
      </c>
      <c r="WHW82" s="123" t="str">
        <f t="shared" si="348"/>
        <v/>
      </c>
      <c r="WHX82" s="123" t="str">
        <f t="shared" si="348"/>
        <v/>
      </c>
      <c r="WHY82" s="123" t="str">
        <f t="shared" si="348"/>
        <v/>
      </c>
      <c r="WHZ82" s="123" t="str">
        <f t="shared" si="348"/>
        <v/>
      </c>
      <c r="WIA82" s="123" t="str">
        <f t="shared" si="348"/>
        <v/>
      </c>
      <c r="WIB82" s="123" t="str">
        <f t="shared" si="348"/>
        <v/>
      </c>
      <c r="WIC82" s="123" t="str">
        <f t="shared" si="348"/>
        <v/>
      </c>
      <c r="WID82" s="123" t="str">
        <f t="shared" si="348"/>
        <v/>
      </c>
      <c r="WIE82" s="123" t="str">
        <f t="shared" si="348"/>
        <v/>
      </c>
      <c r="WIF82" s="123" t="str">
        <f t="shared" si="348"/>
        <v/>
      </c>
      <c r="WIG82" s="123" t="str">
        <f t="shared" si="348"/>
        <v/>
      </c>
      <c r="WIH82" s="123" t="str">
        <f t="shared" si="348"/>
        <v/>
      </c>
      <c r="WII82" s="123" t="str">
        <f t="shared" si="348"/>
        <v/>
      </c>
      <c r="WIJ82" s="123" t="str">
        <f t="shared" si="348"/>
        <v/>
      </c>
      <c r="WIK82" s="123" t="str">
        <f t="shared" si="348"/>
        <v/>
      </c>
      <c r="WIL82" s="123" t="str">
        <f t="shared" si="348"/>
        <v/>
      </c>
      <c r="WIM82" s="123" t="str">
        <f t="shared" si="348"/>
        <v/>
      </c>
      <c r="WIN82" s="123" t="str">
        <f t="shared" si="348"/>
        <v/>
      </c>
      <c r="WIO82" s="123" t="str">
        <f t="shared" si="348"/>
        <v/>
      </c>
      <c r="WIP82" s="123" t="str">
        <f t="shared" si="348"/>
        <v/>
      </c>
      <c r="WIQ82" s="123" t="str">
        <f t="shared" si="348"/>
        <v/>
      </c>
      <c r="WIR82" s="123" t="str">
        <f t="shared" si="348"/>
        <v/>
      </c>
      <c r="WIS82" s="123" t="str">
        <f t="shared" si="348"/>
        <v/>
      </c>
      <c r="WIT82" s="123" t="str">
        <f t="shared" si="348"/>
        <v/>
      </c>
      <c r="WIU82" s="123" t="str">
        <f t="shared" si="348"/>
        <v/>
      </c>
      <c r="WIV82" s="123" t="str">
        <f t="shared" si="348"/>
        <v/>
      </c>
      <c r="WIW82" s="123" t="str">
        <f t="shared" si="348"/>
        <v/>
      </c>
      <c r="WIX82" s="123" t="str">
        <f t="shared" si="348"/>
        <v/>
      </c>
      <c r="WIY82" s="123" t="str">
        <f t="shared" si="348"/>
        <v/>
      </c>
      <c r="WIZ82" s="123" t="str">
        <f t="shared" si="348"/>
        <v/>
      </c>
      <c r="WJA82" s="123" t="str">
        <f t="shared" si="348"/>
        <v/>
      </c>
      <c r="WJB82" s="123" t="str">
        <f t="shared" si="348"/>
        <v/>
      </c>
      <c r="WJC82" s="123" t="str">
        <f t="shared" ref="WJC82:WLN82" si="349">IF(ISNUMBER(outYear),WJC50+WJC56+WJC62+WJC79,"")</f>
        <v/>
      </c>
      <c r="WJD82" s="123" t="str">
        <f t="shared" si="349"/>
        <v/>
      </c>
      <c r="WJE82" s="123" t="str">
        <f t="shared" si="349"/>
        <v/>
      </c>
      <c r="WJF82" s="123" t="str">
        <f t="shared" si="349"/>
        <v/>
      </c>
      <c r="WJG82" s="123" t="str">
        <f t="shared" si="349"/>
        <v/>
      </c>
      <c r="WJH82" s="123" t="str">
        <f t="shared" si="349"/>
        <v/>
      </c>
      <c r="WJI82" s="123" t="str">
        <f t="shared" si="349"/>
        <v/>
      </c>
      <c r="WJJ82" s="123" t="str">
        <f t="shared" si="349"/>
        <v/>
      </c>
      <c r="WJK82" s="123" t="str">
        <f t="shared" si="349"/>
        <v/>
      </c>
      <c r="WJL82" s="123" t="str">
        <f t="shared" si="349"/>
        <v/>
      </c>
      <c r="WJM82" s="123" t="str">
        <f t="shared" si="349"/>
        <v/>
      </c>
      <c r="WJN82" s="123" t="str">
        <f t="shared" si="349"/>
        <v/>
      </c>
      <c r="WJO82" s="123" t="str">
        <f t="shared" si="349"/>
        <v/>
      </c>
      <c r="WJP82" s="123" t="str">
        <f t="shared" si="349"/>
        <v/>
      </c>
      <c r="WJQ82" s="123" t="str">
        <f t="shared" si="349"/>
        <v/>
      </c>
      <c r="WJR82" s="123" t="str">
        <f t="shared" si="349"/>
        <v/>
      </c>
      <c r="WJS82" s="123" t="str">
        <f t="shared" si="349"/>
        <v/>
      </c>
      <c r="WJT82" s="123" t="str">
        <f t="shared" si="349"/>
        <v/>
      </c>
      <c r="WJU82" s="123" t="str">
        <f t="shared" si="349"/>
        <v/>
      </c>
      <c r="WJV82" s="123" t="str">
        <f t="shared" si="349"/>
        <v/>
      </c>
      <c r="WJW82" s="123" t="str">
        <f t="shared" si="349"/>
        <v/>
      </c>
      <c r="WJX82" s="123" t="str">
        <f t="shared" si="349"/>
        <v/>
      </c>
      <c r="WJY82" s="123" t="str">
        <f t="shared" si="349"/>
        <v/>
      </c>
      <c r="WJZ82" s="123" t="str">
        <f t="shared" si="349"/>
        <v/>
      </c>
      <c r="WKA82" s="123" t="str">
        <f t="shared" si="349"/>
        <v/>
      </c>
      <c r="WKB82" s="123" t="str">
        <f t="shared" si="349"/>
        <v/>
      </c>
      <c r="WKC82" s="123" t="str">
        <f t="shared" si="349"/>
        <v/>
      </c>
      <c r="WKD82" s="123" t="str">
        <f t="shared" si="349"/>
        <v/>
      </c>
      <c r="WKE82" s="123" t="str">
        <f t="shared" si="349"/>
        <v/>
      </c>
      <c r="WKF82" s="123" t="str">
        <f t="shared" si="349"/>
        <v/>
      </c>
      <c r="WKG82" s="123" t="str">
        <f t="shared" si="349"/>
        <v/>
      </c>
      <c r="WKH82" s="123" t="str">
        <f t="shared" si="349"/>
        <v/>
      </c>
      <c r="WKI82" s="123" t="str">
        <f t="shared" si="349"/>
        <v/>
      </c>
      <c r="WKJ82" s="123" t="str">
        <f t="shared" si="349"/>
        <v/>
      </c>
      <c r="WKK82" s="123" t="str">
        <f t="shared" si="349"/>
        <v/>
      </c>
      <c r="WKL82" s="123" t="str">
        <f t="shared" si="349"/>
        <v/>
      </c>
      <c r="WKM82" s="123" t="str">
        <f t="shared" si="349"/>
        <v/>
      </c>
      <c r="WKN82" s="123" t="str">
        <f t="shared" si="349"/>
        <v/>
      </c>
      <c r="WKO82" s="123" t="str">
        <f t="shared" si="349"/>
        <v/>
      </c>
      <c r="WKP82" s="123" t="str">
        <f t="shared" si="349"/>
        <v/>
      </c>
      <c r="WKQ82" s="123" t="str">
        <f t="shared" si="349"/>
        <v/>
      </c>
      <c r="WKR82" s="123" t="str">
        <f t="shared" si="349"/>
        <v/>
      </c>
      <c r="WKS82" s="123" t="str">
        <f t="shared" si="349"/>
        <v/>
      </c>
      <c r="WKT82" s="123" t="str">
        <f t="shared" si="349"/>
        <v/>
      </c>
      <c r="WKU82" s="123" t="str">
        <f t="shared" si="349"/>
        <v/>
      </c>
      <c r="WKV82" s="123" t="str">
        <f t="shared" si="349"/>
        <v/>
      </c>
      <c r="WKW82" s="123" t="str">
        <f t="shared" si="349"/>
        <v/>
      </c>
      <c r="WKX82" s="123" t="str">
        <f t="shared" si="349"/>
        <v/>
      </c>
      <c r="WKY82" s="123" t="str">
        <f t="shared" si="349"/>
        <v/>
      </c>
      <c r="WKZ82" s="123" t="str">
        <f t="shared" si="349"/>
        <v/>
      </c>
      <c r="WLA82" s="123" t="str">
        <f t="shared" si="349"/>
        <v/>
      </c>
      <c r="WLB82" s="123" t="str">
        <f t="shared" si="349"/>
        <v/>
      </c>
      <c r="WLC82" s="123" t="str">
        <f t="shared" si="349"/>
        <v/>
      </c>
      <c r="WLD82" s="123" t="str">
        <f t="shared" si="349"/>
        <v/>
      </c>
      <c r="WLE82" s="123" t="str">
        <f t="shared" si="349"/>
        <v/>
      </c>
      <c r="WLF82" s="123" t="str">
        <f t="shared" si="349"/>
        <v/>
      </c>
      <c r="WLG82" s="123" t="str">
        <f t="shared" si="349"/>
        <v/>
      </c>
      <c r="WLH82" s="123" t="str">
        <f t="shared" si="349"/>
        <v/>
      </c>
      <c r="WLI82" s="123" t="str">
        <f t="shared" si="349"/>
        <v/>
      </c>
      <c r="WLJ82" s="123" t="str">
        <f t="shared" si="349"/>
        <v/>
      </c>
      <c r="WLK82" s="123" t="str">
        <f t="shared" si="349"/>
        <v/>
      </c>
      <c r="WLL82" s="123" t="str">
        <f t="shared" si="349"/>
        <v/>
      </c>
      <c r="WLM82" s="123" t="str">
        <f t="shared" si="349"/>
        <v/>
      </c>
      <c r="WLN82" s="123" t="str">
        <f t="shared" si="349"/>
        <v/>
      </c>
      <c r="WLO82" s="123" t="str">
        <f t="shared" ref="WLO82:WNZ82" si="350">IF(ISNUMBER(outYear),WLO50+WLO56+WLO62+WLO79,"")</f>
        <v/>
      </c>
      <c r="WLP82" s="123" t="str">
        <f t="shared" si="350"/>
        <v/>
      </c>
      <c r="WLQ82" s="123" t="str">
        <f t="shared" si="350"/>
        <v/>
      </c>
      <c r="WLR82" s="123" t="str">
        <f t="shared" si="350"/>
        <v/>
      </c>
      <c r="WLS82" s="123" t="str">
        <f t="shared" si="350"/>
        <v/>
      </c>
      <c r="WLT82" s="123" t="str">
        <f t="shared" si="350"/>
        <v/>
      </c>
      <c r="WLU82" s="123" t="str">
        <f t="shared" si="350"/>
        <v/>
      </c>
      <c r="WLV82" s="123" t="str">
        <f t="shared" si="350"/>
        <v/>
      </c>
      <c r="WLW82" s="123" t="str">
        <f t="shared" si="350"/>
        <v/>
      </c>
      <c r="WLX82" s="123" t="str">
        <f t="shared" si="350"/>
        <v/>
      </c>
      <c r="WLY82" s="123" t="str">
        <f t="shared" si="350"/>
        <v/>
      </c>
      <c r="WLZ82" s="123" t="str">
        <f t="shared" si="350"/>
        <v/>
      </c>
      <c r="WMA82" s="123" t="str">
        <f t="shared" si="350"/>
        <v/>
      </c>
      <c r="WMB82" s="123" t="str">
        <f t="shared" si="350"/>
        <v/>
      </c>
      <c r="WMC82" s="123" t="str">
        <f t="shared" si="350"/>
        <v/>
      </c>
      <c r="WMD82" s="123" t="str">
        <f t="shared" si="350"/>
        <v/>
      </c>
      <c r="WME82" s="123" t="str">
        <f t="shared" si="350"/>
        <v/>
      </c>
      <c r="WMF82" s="123" t="str">
        <f t="shared" si="350"/>
        <v/>
      </c>
      <c r="WMG82" s="123" t="str">
        <f t="shared" si="350"/>
        <v/>
      </c>
      <c r="WMH82" s="123" t="str">
        <f t="shared" si="350"/>
        <v/>
      </c>
      <c r="WMI82" s="123" t="str">
        <f t="shared" si="350"/>
        <v/>
      </c>
      <c r="WMJ82" s="123" t="str">
        <f t="shared" si="350"/>
        <v/>
      </c>
      <c r="WMK82" s="123" t="str">
        <f t="shared" si="350"/>
        <v/>
      </c>
      <c r="WML82" s="123" t="str">
        <f t="shared" si="350"/>
        <v/>
      </c>
      <c r="WMM82" s="123" t="str">
        <f t="shared" si="350"/>
        <v/>
      </c>
      <c r="WMN82" s="123" t="str">
        <f t="shared" si="350"/>
        <v/>
      </c>
      <c r="WMO82" s="123" t="str">
        <f t="shared" si="350"/>
        <v/>
      </c>
      <c r="WMP82" s="123" t="str">
        <f t="shared" si="350"/>
        <v/>
      </c>
      <c r="WMQ82" s="123" t="str">
        <f t="shared" si="350"/>
        <v/>
      </c>
      <c r="WMR82" s="123" t="str">
        <f t="shared" si="350"/>
        <v/>
      </c>
      <c r="WMS82" s="123" t="str">
        <f t="shared" si="350"/>
        <v/>
      </c>
      <c r="WMT82" s="123" t="str">
        <f t="shared" si="350"/>
        <v/>
      </c>
      <c r="WMU82" s="123" t="str">
        <f t="shared" si="350"/>
        <v/>
      </c>
      <c r="WMV82" s="123" t="str">
        <f t="shared" si="350"/>
        <v/>
      </c>
      <c r="WMW82" s="123" t="str">
        <f t="shared" si="350"/>
        <v/>
      </c>
      <c r="WMX82" s="123" t="str">
        <f t="shared" si="350"/>
        <v/>
      </c>
      <c r="WMY82" s="123" t="str">
        <f t="shared" si="350"/>
        <v/>
      </c>
      <c r="WMZ82" s="123" t="str">
        <f t="shared" si="350"/>
        <v/>
      </c>
      <c r="WNA82" s="123" t="str">
        <f t="shared" si="350"/>
        <v/>
      </c>
      <c r="WNB82" s="123" t="str">
        <f t="shared" si="350"/>
        <v/>
      </c>
      <c r="WNC82" s="123" t="str">
        <f t="shared" si="350"/>
        <v/>
      </c>
      <c r="WND82" s="123" t="str">
        <f t="shared" si="350"/>
        <v/>
      </c>
      <c r="WNE82" s="123" t="str">
        <f t="shared" si="350"/>
        <v/>
      </c>
      <c r="WNF82" s="123" t="str">
        <f t="shared" si="350"/>
        <v/>
      </c>
      <c r="WNG82" s="123" t="str">
        <f t="shared" si="350"/>
        <v/>
      </c>
      <c r="WNH82" s="123" t="str">
        <f t="shared" si="350"/>
        <v/>
      </c>
      <c r="WNI82" s="123" t="str">
        <f t="shared" si="350"/>
        <v/>
      </c>
      <c r="WNJ82" s="123" t="str">
        <f t="shared" si="350"/>
        <v/>
      </c>
      <c r="WNK82" s="123" t="str">
        <f t="shared" si="350"/>
        <v/>
      </c>
      <c r="WNL82" s="123" t="str">
        <f t="shared" si="350"/>
        <v/>
      </c>
      <c r="WNM82" s="123" t="str">
        <f t="shared" si="350"/>
        <v/>
      </c>
      <c r="WNN82" s="123" t="str">
        <f t="shared" si="350"/>
        <v/>
      </c>
      <c r="WNO82" s="123" t="str">
        <f t="shared" si="350"/>
        <v/>
      </c>
      <c r="WNP82" s="123" t="str">
        <f t="shared" si="350"/>
        <v/>
      </c>
      <c r="WNQ82" s="123" t="str">
        <f t="shared" si="350"/>
        <v/>
      </c>
      <c r="WNR82" s="123" t="str">
        <f t="shared" si="350"/>
        <v/>
      </c>
      <c r="WNS82" s="123" t="str">
        <f t="shared" si="350"/>
        <v/>
      </c>
      <c r="WNT82" s="123" t="str">
        <f t="shared" si="350"/>
        <v/>
      </c>
      <c r="WNU82" s="123" t="str">
        <f t="shared" si="350"/>
        <v/>
      </c>
      <c r="WNV82" s="123" t="str">
        <f t="shared" si="350"/>
        <v/>
      </c>
      <c r="WNW82" s="123" t="str">
        <f t="shared" si="350"/>
        <v/>
      </c>
      <c r="WNX82" s="123" t="str">
        <f t="shared" si="350"/>
        <v/>
      </c>
      <c r="WNY82" s="123" t="str">
        <f t="shared" si="350"/>
        <v/>
      </c>
      <c r="WNZ82" s="123" t="str">
        <f t="shared" si="350"/>
        <v/>
      </c>
      <c r="WOA82" s="123" t="str">
        <f t="shared" ref="WOA82:WQL82" si="351">IF(ISNUMBER(outYear),WOA50+WOA56+WOA62+WOA79,"")</f>
        <v/>
      </c>
      <c r="WOB82" s="123" t="str">
        <f t="shared" si="351"/>
        <v/>
      </c>
      <c r="WOC82" s="123" t="str">
        <f t="shared" si="351"/>
        <v/>
      </c>
      <c r="WOD82" s="123" t="str">
        <f t="shared" si="351"/>
        <v/>
      </c>
      <c r="WOE82" s="123" t="str">
        <f t="shared" si="351"/>
        <v/>
      </c>
      <c r="WOF82" s="123" t="str">
        <f t="shared" si="351"/>
        <v/>
      </c>
      <c r="WOG82" s="123" t="str">
        <f t="shared" si="351"/>
        <v/>
      </c>
      <c r="WOH82" s="123" t="str">
        <f t="shared" si="351"/>
        <v/>
      </c>
      <c r="WOI82" s="123" t="str">
        <f t="shared" si="351"/>
        <v/>
      </c>
      <c r="WOJ82" s="123" t="str">
        <f t="shared" si="351"/>
        <v/>
      </c>
      <c r="WOK82" s="123" t="str">
        <f t="shared" si="351"/>
        <v/>
      </c>
      <c r="WOL82" s="123" t="str">
        <f t="shared" si="351"/>
        <v/>
      </c>
      <c r="WOM82" s="123" t="str">
        <f t="shared" si="351"/>
        <v/>
      </c>
      <c r="WON82" s="123" t="str">
        <f t="shared" si="351"/>
        <v/>
      </c>
      <c r="WOO82" s="123" t="str">
        <f t="shared" si="351"/>
        <v/>
      </c>
      <c r="WOP82" s="123" t="str">
        <f t="shared" si="351"/>
        <v/>
      </c>
      <c r="WOQ82" s="123" t="str">
        <f t="shared" si="351"/>
        <v/>
      </c>
      <c r="WOR82" s="123" t="str">
        <f t="shared" si="351"/>
        <v/>
      </c>
      <c r="WOS82" s="123" t="str">
        <f t="shared" si="351"/>
        <v/>
      </c>
      <c r="WOT82" s="123" t="str">
        <f t="shared" si="351"/>
        <v/>
      </c>
      <c r="WOU82" s="123" t="str">
        <f t="shared" si="351"/>
        <v/>
      </c>
      <c r="WOV82" s="123" t="str">
        <f t="shared" si="351"/>
        <v/>
      </c>
      <c r="WOW82" s="123" t="str">
        <f t="shared" si="351"/>
        <v/>
      </c>
      <c r="WOX82" s="123" t="str">
        <f t="shared" si="351"/>
        <v/>
      </c>
      <c r="WOY82" s="123" t="str">
        <f t="shared" si="351"/>
        <v/>
      </c>
      <c r="WOZ82" s="123" t="str">
        <f t="shared" si="351"/>
        <v/>
      </c>
      <c r="WPA82" s="123" t="str">
        <f t="shared" si="351"/>
        <v/>
      </c>
      <c r="WPB82" s="123" t="str">
        <f t="shared" si="351"/>
        <v/>
      </c>
      <c r="WPC82" s="123" t="str">
        <f t="shared" si="351"/>
        <v/>
      </c>
      <c r="WPD82" s="123" t="str">
        <f t="shared" si="351"/>
        <v/>
      </c>
      <c r="WPE82" s="123" t="str">
        <f t="shared" si="351"/>
        <v/>
      </c>
      <c r="WPF82" s="123" t="str">
        <f t="shared" si="351"/>
        <v/>
      </c>
      <c r="WPG82" s="123" t="str">
        <f t="shared" si="351"/>
        <v/>
      </c>
      <c r="WPH82" s="123" t="str">
        <f t="shared" si="351"/>
        <v/>
      </c>
      <c r="WPI82" s="123" t="str">
        <f t="shared" si="351"/>
        <v/>
      </c>
      <c r="WPJ82" s="123" t="str">
        <f t="shared" si="351"/>
        <v/>
      </c>
      <c r="WPK82" s="123" t="str">
        <f t="shared" si="351"/>
        <v/>
      </c>
      <c r="WPL82" s="123" t="str">
        <f t="shared" si="351"/>
        <v/>
      </c>
      <c r="WPM82" s="123" t="str">
        <f t="shared" si="351"/>
        <v/>
      </c>
      <c r="WPN82" s="123" t="str">
        <f t="shared" si="351"/>
        <v/>
      </c>
      <c r="WPO82" s="123" t="str">
        <f t="shared" si="351"/>
        <v/>
      </c>
      <c r="WPP82" s="123" t="str">
        <f t="shared" si="351"/>
        <v/>
      </c>
      <c r="WPQ82" s="123" t="str">
        <f t="shared" si="351"/>
        <v/>
      </c>
      <c r="WPR82" s="123" t="str">
        <f t="shared" si="351"/>
        <v/>
      </c>
      <c r="WPS82" s="123" t="str">
        <f t="shared" si="351"/>
        <v/>
      </c>
      <c r="WPT82" s="123" t="str">
        <f t="shared" si="351"/>
        <v/>
      </c>
      <c r="WPU82" s="123" t="str">
        <f t="shared" si="351"/>
        <v/>
      </c>
      <c r="WPV82" s="123" t="str">
        <f t="shared" si="351"/>
        <v/>
      </c>
      <c r="WPW82" s="123" t="str">
        <f t="shared" si="351"/>
        <v/>
      </c>
      <c r="WPX82" s="123" t="str">
        <f t="shared" si="351"/>
        <v/>
      </c>
      <c r="WPY82" s="123" t="str">
        <f t="shared" si="351"/>
        <v/>
      </c>
      <c r="WPZ82" s="123" t="str">
        <f t="shared" si="351"/>
        <v/>
      </c>
      <c r="WQA82" s="123" t="str">
        <f t="shared" si="351"/>
        <v/>
      </c>
      <c r="WQB82" s="123" t="str">
        <f t="shared" si="351"/>
        <v/>
      </c>
      <c r="WQC82" s="123" t="str">
        <f t="shared" si="351"/>
        <v/>
      </c>
      <c r="WQD82" s="123" t="str">
        <f t="shared" si="351"/>
        <v/>
      </c>
      <c r="WQE82" s="123" t="str">
        <f t="shared" si="351"/>
        <v/>
      </c>
      <c r="WQF82" s="123" t="str">
        <f t="shared" si="351"/>
        <v/>
      </c>
      <c r="WQG82" s="123" t="str">
        <f t="shared" si="351"/>
        <v/>
      </c>
      <c r="WQH82" s="123" t="str">
        <f t="shared" si="351"/>
        <v/>
      </c>
      <c r="WQI82" s="123" t="str">
        <f t="shared" si="351"/>
        <v/>
      </c>
      <c r="WQJ82" s="123" t="str">
        <f t="shared" si="351"/>
        <v/>
      </c>
      <c r="WQK82" s="123" t="str">
        <f t="shared" si="351"/>
        <v/>
      </c>
      <c r="WQL82" s="123" t="str">
        <f t="shared" si="351"/>
        <v/>
      </c>
      <c r="WQM82" s="123" t="str">
        <f t="shared" ref="WQM82:WSX82" si="352">IF(ISNUMBER(outYear),WQM50+WQM56+WQM62+WQM79,"")</f>
        <v/>
      </c>
      <c r="WQN82" s="123" t="str">
        <f t="shared" si="352"/>
        <v/>
      </c>
      <c r="WQO82" s="123" t="str">
        <f t="shared" si="352"/>
        <v/>
      </c>
      <c r="WQP82" s="123" t="str">
        <f t="shared" si="352"/>
        <v/>
      </c>
      <c r="WQQ82" s="123" t="str">
        <f t="shared" si="352"/>
        <v/>
      </c>
      <c r="WQR82" s="123" t="str">
        <f t="shared" si="352"/>
        <v/>
      </c>
      <c r="WQS82" s="123" t="str">
        <f t="shared" si="352"/>
        <v/>
      </c>
      <c r="WQT82" s="123" t="str">
        <f t="shared" si="352"/>
        <v/>
      </c>
      <c r="WQU82" s="123" t="str">
        <f t="shared" si="352"/>
        <v/>
      </c>
      <c r="WQV82" s="123" t="str">
        <f t="shared" si="352"/>
        <v/>
      </c>
      <c r="WQW82" s="123" t="str">
        <f t="shared" si="352"/>
        <v/>
      </c>
      <c r="WQX82" s="123" t="str">
        <f t="shared" si="352"/>
        <v/>
      </c>
      <c r="WQY82" s="123" t="str">
        <f t="shared" si="352"/>
        <v/>
      </c>
      <c r="WQZ82" s="123" t="str">
        <f t="shared" si="352"/>
        <v/>
      </c>
      <c r="WRA82" s="123" t="str">
        <f t="shared" si="352"/>
        <v/>
      </c>
      <c r="WRB82" s="123" t="str">
        <f t="shared" si="352"/>
        <v/>
      </c>
      <c r="WRC82" s="123" t="str">
        <f t="shared" si="352"/>
        <v/>
      </c>
      <c r="WRD82" s="123" t="str">
        <f t="shared" si="352"/>
        <v/>
      </c>
      <c r="WRE82" s="123" t="str">
        <f t="shared" si="352"/>
        <v/>
      </c>
      <c r="WRF82" s="123" t="str">
        <f t="shared" si="352"/>
        <v/>
      </c>
      <c r="WRG82" s="123" t="str">
        <f t="shared" si="352"/>
        <v/>
      </c>
      <c r="WRH82" s="123" t="str">
        <f t="shared" si="352"/>
        <v/>
      </c>
      <c r="WRI82" s="123" t="str">
        <f t="shared" si="352"/>
        <v/>
      </c>
      <c r="WRJ82" s="123" t="str">
        <f t="shared" si="352"/>
        <v/>
      </c>
      <c r="WRK82" s="123" t="str">
        <f t="shared" si="352"/>
        <v/>
      </c>
      <c r="WRL82" s="123" t="str">
        <f t="shared" si="352"/>
        <v/>
      </c>
      <c r="WRM82" s="123" t="str">
        <f t="shared" si="352"/>
        <v/>
      </c>
      <c r="WRN82" s="123" t="str">
        <f t="shared" si="352"/>
        <v/>
      </c>
      <c r="WRO82" s="123" t="str">
        <f t="shared" si="352"/>
        <v/>
      </c>
      <c r="WRP82" s="123" t="str">
        <f t="shared" si="352"/>
        <v/>
      </c>
      <c r="WRQ82" s="123" t="str">
        <f t="shared" si="352"/>
        <v/>
      </c>
      <c r="WRR82" s="123" t="str">
        <f t="shared" si="352"/>
        <v/>
      </c>
      <c r="WRS82" s="123" t="str">
        <f t="shared" si="352"/>
        <v/>
      </c>
      <c r="WRT82" s="123" t="str">
        <f t="shared" si="352"/>
        <v/>
      </c>
      <c r="WRU82" s="123" t="str">
        <f t="shared" si="352"/>
        <v/>
      </c>
      <c r="WRV82" s="123" t="str">
        <f t="shared" si="352"/>
        <v/>
      </c>
      <c r="WRW82" s="123" t="str">
        <f t="shared" si="352"/>
        <v/>
      </c>
      <c r="WRX82" s="123" t="str">
        <f t="shared" si="352"/>
        <v/>
      </c>
      <c r="WRY82" s="123" t="str">
        <f t="shared" si="352"/>
        <v/>
      </c>
      <c r="WRZ82" s="123" t="str">
        <f t="shared" si="352"/>
        <v/>
      </c>
      <c r="WSA82" s="123" t="str">
        <f t="shared" si="352"/>
        <v/>
      </c>
      <c r="WSB82" s="123" t="str">
        <f t="shared" si="352"/>
        <v/>
      </c>
      <c r="WSC82" s="123" t="str">
        <f t="shared" si="352"/>
        <v/>
      </c>
      <c r="WSD82" s="123" t="str">
        <f t="shared" si="352"/>
        <v/>
      </c>
      <c r="WSE82" s="123" t="str">
        <f t="shared" si="352"/>
        <v/>
      </c>
      <c r="WSF82" s="123" t="str">
        <f t="shared" si="352"/>
        <v/>
      </c>
      <c r="WSG82" s="123" t="str">
        <f t="shared" si="352"/>
        <v/>
      </c>
      <c r="WSH82" s="123" t="str">
        <f t="shared" si="352"/>
        <v/>
      </c>
      <c r="WSI82" s="123" t="str">
        <f t="shared" si="352"/>
        <v/>
      </c>
      <c r="WSJ82" s="123" t="str">
        <f t="shared" si="352"/>
        <v/>
      </c>
      <c r="WSK82" s="123" t="str">
        <f t="shared" si="352"/>
        <v/>
      </c>
      <c r="WSL82" s="123" t="str">
        <f t="shared" si="352"/>
        <v/>
      </c>
      <c r="WSM82" s="123" t="str">
        <f t="shared" si="352"/>
        <v/>
      </c>
      <c r="WSN82" s="123" t="str">
        <f t="shared" si="352"/>
        <v/>
      </c>
      <c r="WSO82" s="123" t="str">
        <f t="shared" si="352"/>
        <v/>
      </c>
      <c r="WSP82" s="123" t="str">
        <f t="shared" si="352"/>
        <v/>
      </c>
      <c r="WSQ82" s="123" t="str">
        <f t="shared" si="352"/>
        <v/>
      </c>
      <c r="WSR82" s="123" t="str">
        <f t="shared" si="352"/>
        <v/>
      </c>
      <c r="WSS82" s="123" t="str">
        <f t="shared" si="352"/>
        <v/>
      </c>
      <c r="WST82" s="123" t="str">
        <f t="shared" si="352"/>
        <v/>
      </c>
      <c r="WSU82" s="123" t="str">
        <f t="shared" si="352"/>
        <v/>
      </c>
      <c r="WSV82" s="123" t="str">
        <f t="shared" si="352"/>
        <v/>
      </c>
      <c r="WSW82" s="123" t="str">
        <f t="shared" si="352"/>
        <v/>
      </c>
      <c r="WSX82" s="123" t="str">
        <f t="shared" si="352"/>
        <v/>
      </c>
      <c r="WSY82" s="123" t="str">
        <f t="shared" ref="WSY82:WVJ82" si="353">IF(ISNUMBER(outYear),WSY50+WSY56+WSY62+WSY79,"")</f>
        <v/>
      </c>
      <c r="WSZ82" s="123" t="str">
        <f t="shared" si="353"/>
        <v/>
      </c>
      <c r="WTA82" s="123" t="str">
        <f t="shared" si="353"/>
        <v/>
      </c>
      <c r="WTB82" s="123" t="str">
        <f t="shared" si="353"/>
        <v/>
      </c>
      <c r="WTC82" s="123" t="str">
        <f t="shared" si="353"/>
        <v/>
      </c>
      <c r="WTD82" s="123" t="str">
        <f t="shared" si="353"/>
        <v/>
      </c>
      <c r="WTE82" s="123" t="str">
        <f t="shared" si="353"/>
        <v/>
      </c>
      <c r="WTF82" s="123" t="str">
        <f t="shared" si="353"/>
        <v/>
      </c>
      <c r="WTG82" s="123" t="str">
        <f t="shared" si="353"/>
        <v/>
      </c>
      <c r="WTH82" s="123" t="str">
        <f t="shared" si="353"/>
        <v/>
      </c>
      <c r="WTI82" s="123" t="str">
        <f t="shared" si="353"/>
        <v/>
      </c>
      <c r="WTJ82" s="123" t="str">
        <f t="shared" si="353"/>
        <v/>
      </c>
      <c r="WTK82" s="123" t="str">
        <f t="shared" si="353"/>
        <v/>
      </c>
      <c r="WTL82" s="123" t="str">
        <f t="shared" si="353"/>
        <v/>
      </c>
      <c r="WTM82" s="123" t="str">
        <f t="shared" si="353"/>
        <v/>
      </c>
      <c r="WTN82" s="123" t="str">
        <f t="shared" si="353"/>
        <v/>
      </c>
      <c r="WTO82" s="123" t="str">
        <f t="shared" si="353"/>
        <v/>
      </c>
      <c r="WTP82" s="123" t="str">
        <f t="shared" si="353"/>
        <v/>
      </c>
      <c r="WTQ82" s="123" t="str">
        <f t="shared" si="353"/>
        <v/>
      </c>
      <c r="WTR82" s="123" t="str">
        <f t="shared" si="353"/>
        <v/>
      </c>
      <c r="WTS82" s="123" t="str">
        <f t="shared" si="353"/>
        <v/>
      </c>
      <c r="WTT82" s="123" t="str">
        <f t="shared" si="353"/>
        <v/>
      </c>
      <c r="WTU82" s="123" t="str">
        <f t="shared" si="353"/>
        <v/>
      </c>
      <c r="WTV82" s="123" t="str">
        <f t="shared" si="353"/>
        <v/>
      </c>
      <c r="WTW82" s="123" t="str">
        <f t="shared" si="353"/>
        <v/>
      </c>
      <c r="WTX82" s="123" t="str">
        <f t="shared" si="353"/>
        <v/>
      </c>
      <c r="WTY82" s="123" t="str">
        <f t="shared" si="353"/>
        <v/>
      </c>
      <c r="WTZ82" s="123" t="str">
        <f t="shared" si="353"/>
        <v/>
      </c>
      <c r="WUA82" s="123" t="str">
        <f t="shared" si="353"/>
        <v/>
      </c>
      <c r="WUB82" s="123" t="str">
        <f t="shared" si="353"/>
        <v/>
      </c>
      <c r="WUC82" s="123" t="str">
        <f t="shared" si="353"/>
        <v/>
      </c>
      <c r="WUD82" s="123" t="str">
        <f t="shared" si="353"/>
        <v/>
      </c>
      <c r="WUE82" s="123" t="str">
        <f t="shared" si="353"/>
        <v/>
      </c>
      <c r="WUF82" s="123" t="str">
        <f t="shared" si="353"/>
        <v/>
      </c>
      <c r="WUG82" s="123" t="str">
        <f t="shared" si="353"/>
        <v/>
      </c>
      <c r="WUH82" s="123" t="str">
        <f t="shared" si="353"/>
        <v/>
      </c>
      <c r="WUI82" s="123" t="str">
        <f t="shared" si="353"/>
        <v/>
      </c>
      <c r="WUJ82" s="123" t="str">
        <f t="shared" si="353"/>
        <v/>
      </c>
      <c r="WUK82" s="123" t="str">
        <f t="shared" si="353"/>
        <v/>
      </c>
      <c r="WUL82" s="123" t="str">
        <f t="shared" si="353"/>
        <v/>
      </c>
      <c r="WUM82" s="123" t="str">
        <f t="shared" si="353"/>
        <v/>
      </c>
      <c r="WUN82" s="123" t="str">
        <f t="shared" si="353"/>
        <v/>
      </c>
      <c r="WUO82" s="123" t="str">
        <f t="shared" si="353"/>
        <v/>
      </c>
      <c r="WUP82" s="123" t="str">
        <f t="shared" si="353"/>
        <v/>
      </c>
      <c r="WUQ82" s="123" t="str">
        <f t="shared" si="353"/>
        <v/>
      </c>
      <c r="WUR82" s="123" t="str">
        <f t="shared" si="353"/>
        <v/>
      </c>
      <c r="WUS82" s="123" t="str">
        <f t="shared" si="353"/>
        <v/>
      </c>
      <c r="WUT82" s="123" t="str">
        <f t="shared" si="353"/>
        <v/>
      </c>
      <c r="WUU82" s="123" t="str">
        <f t="shared" si="353"/>
        <v/>
      </c>
      <c r="WUV82" s="123" t="str">
        <f t="shared" si="353"/>
        <v/>
      </c>
      <c r="WUW82" s="123" t="str">
        <f t="shared" si="353"/>
        <v/>
      </c>
      <c r="WUX82" s="123" t="str">
        <f t="shared" si="353"/>
        <v/>
      </c>
      <c r="WUY82" s="123" t="str">
        <f t="shared" si="353"/>
        <v/>
      </c>
      <c r="WUZ82" s="123" t="str">
        <f t="shared" si="353"/>
        <v/>
      </c>
      <c r="WVA82" s="123" t="str">
        <f t="shared" si="353"/>
        <v/>
      </c>
      <c r="WVB82" s="123" t="str">
        <f t="shared" si="353"/>
        <v/>
      </c>
      <c r="WVC82" s="123" t="str">
        <f t="shared" si="353"/>
        <v/>
      </c>
      <c r="WVD82" s="123" t="str">
        <f t="shared" si="353"/>
        <v/>
      </c>
      <c r="WVE82" s="123" t="str">
        <f t="shared" si="353"/>
        <v/>
      </c>
      <c r="WVF82" s="123" t="str">
        <f t="shared" si="353"/>
        <v/>
      </c>
      <c r="WVG82" s="123" t="str">
        <f t="shared" si="353"/>
        <v/>
      </c>
      <c r="WVH82" s="123" t="str">
        <f t="shared" si="353"/>
        <v/>
      </c>
      <c r="WVI82" s="123" t="str">
        <f t="shared" si="353"/>
        <v/>
      </c>
      <c r="WVJ82" s="123" t="str">
        <f t="shared" si="353"/>
        <v/>
      </c>
      <c r="WVK82" s="123" t="str">
        <f t="shared" ref="WVK82:WXV82" si="354">IF(ISNUMBER(outYear),WVK50+WVK56+WVK62+WVK79,"")</f>
        <v/>
      </c>
      <c r="WVL82" s="123" t="str">
        <f t="shared" si="354"/>
        <v/>
      </c>
      <c r="WVM82" s="123" t="str">
        <f t="shared" si="354"/>
        <v/>
      </c>
      <c r="WVN82" s="123" t="str">
        <f t="shared" si="354"/>
        <v/>
      </c>
      <c r="WVO82" s="123" t="str">
        <f t="shared" si="354"/>
        <v/>
      </c>
      <c r="WVP82" s="123" t="str">
        <f t="shared" si="354"/>
        <v/>
      </c>
      <c r="WVQ82" s="123" t="str">
        <f t="shared" si="354"/>
        <v/>
      </c>
      <c r="WVR82" s="123" t="str">
        <f t="shared" si="354"/>
        <v/>
      </c>
      <c r="WVS82" s="123" t="str">
        <f t="shared" si="354"/>
        <v/>
      </c>
      <c r="WVT82" s="123" t="str">
        <f t="shared" si="354"/>
        <v/>
      </c>
      <c r="WVU82" s="123" t="str">
        <f t="shared" si="354"/>
        <v/>
      </c>
      <c r="WVV82" s="123" t="str">
        <f t="shared" si="354"/>
        <v/>
      </c>
      <c r="WVW82" s="123" t="str">
        <f t="shared" si="354"/>
        <v/>
      </c>
      <c r="WVX82" s="123" t="str">
        <f t="shared" si="354"/>
        <v/>
      </c>
      <c r="WVY82" s="123" t="str">
        <f t="shared" si="354"/>
        <v/>
      </c>
      <c r="WVZ82" s="123" t="str">
        <f t="shared" si="354"/>
        <v/>
      </c>
      <c r="WWA82" s="123" t="str">
        <f t="shared" si="354"/>
        <v/>
      </c>
      <c r="WWB82" s="123" t="str">
        <f t="shared" si="354"/>
        <v/>
      </c>
      <c r="WWC82" s="123" t="str">
        <f t="shared" si="354"/>
        <v/>
      </c>
      <c r="WWD82" s="123" t="str">
        <f t="shared" si="354"/>
        <v/>
      </c>
      <c r="WWE82" s="123" t="str">
        <f t="shared" si="354"/>
        <v/>
      </c>
      <c r="WWF82" s="123" t="str">
        <f t="shared" si="354"/>
        <v/>
      </c>
      <c r="WWG82" s="123" t="str">
        <f t="shared" si="354"/>
        <v/>
      </c>
      <c r="WWH82" s="123" t="str">
        <f t="shared" si="354"/>
        <v/>
      </c>
      <c r="WWI82" s="123" t="str">
        <f t="shared" si="354"/>
        <v/>
      </c>
      <c r="WWJ82" s="123" t="str">
        <f t="shared" si="354"/>
        <v/>
      </c>
      <c r="WWK82" s="123" t="str">
        <f t="shared" si="354"/>
        <v/>
      </c>
      <c r="WWL82" s="123" t="str">
        <f t="shared" si="354"/>
        <v/>
      </c>
      <c r="WWM82" s="123" t="str">
        <f t="shared" si="354"/>
        <v/>
      </c>
      <c r="WWN82" s="123" t="str">
        <f t="shared" si="354"/>
        <v/>
      </c>
      <c r="WWO82" s="123" t="str">
        <f t="shared" si="354"/>
        <v/>
      </c>
      <c r="WWP82" s="123" t="str">
        <f t="shared" si="354"/>
        <v/>
      </c>
      <c r="WWQ82" s="123" t="str">
        <f t="shared" si="354"/>
        <v/>
      </c>
      <c r="WWR82" s="123" t="str">
        <f t="shared" si="354"/>
        <v/>
      </c>
      <c r="WWS82" s="123" t="str">
        <f t="shared" si="354"/>
        <v/>
      </c>
      <c r="WWT82" s="123" t="str">
        <f t="shared" si="354"/>
        <v/>
      </c>
      <c r="WWU82" s="123" t="str">
        <f t="shared" si="354"/>
        <v/>
      </c>
      <c r="WWV82" s="123" t="str">
        <f t="shared" si="354"/>
        <v/>
      </c>
      <c r="WWW82" s="123" t="str">
        <f t="shared" si="354"/>
        <v/>
      </c>
      <c r="WWX82" s="123" t="str">
        <f t="shared" si="354"/>
        <v/>
      </c>
      <c r="WWY82" s="123" t="str">
        <f t="shared" si="354"/>
        <v/>
      </c>
      <c r="WWZ82" s="123" t="str">
        <f t="shared" si="354"/>
        <v/>
      </c>
      <c r="WXA82" s="123" t="str">
        <f t="shared" si="354"/>
        <v/>
      </c>
      <c r="WXB82" s="123" t="str">
        <f t="shared" si="354"/>
        <v/>
      </c>
      <c r="WXC82" s="123" t="str">
        <f t="shared" si="354"/>
        <v/>
      </c>
      <c r="WXD82" s="123" t="str">
        <f t="shared" si="354"/>
        <v/>
      </c>
      <c r="WXE82" s="123" t="str">
        <f t="shared" si="354"/>
        <v/>
      </c>
      <c r="WXF82" s="123" t="str">
        <f t="shared" si="354"/>
        <v/>
      </c>
      <c r="WXG82" s="123" t="str">
        <f t="shared" si="354"/>
        <v/>
      </c>
      <c r="WXH82" s="123" t="str">
        <f t="shared" si="354"/>
        <v/>
      </c>
      <c r="WXI82" s="123" t="str">
        <f t="shared" si="354"/>
        <v/>
      </c>
      <c r="WXJ82" s="123" t="str">
        <f t="shared" si="354"/>
        <v/>
      </c>
      <c r="WXK82" s="123" t="str">
        <f t="shared" si="354"/>
        <v/>
      </c>
      <c r="WXL82" s="123" t="str">
        <f t="shared" si="354"/>
        <v/>
      </c>
      <c r="WXM82" s="123" t="str">
        <f t="shared" si="354"/>
        <v/>
      </c>
      <c r="WXN82" s="123" t="str">
        <f t="shared" si="354"/>
        <v/>
      </c>
      <c r="WXO82" s="123" t="str">
        <f t="shared" si="354"/>
        <v/>
      </c>
      <c r="WXP82" s="123" t="str">
        <f t="shared" si="354"/>
        <v/>
      </c>
      <c r="WXQ82" s="123" t="str">
        <f t="shared" si="354"/>
        <v/>
      </c>
      <c r="WXR82" s="123" t="str">
        <f t="shared" si="354"/>
        <v/>
      </c>
      <c r="WXS82" s="123" t="str">
        <f t="shared" si="354"/>
        <v/>
      </c>
      <c r="WXT82" s="123" t="str">
        <f t="shared" si="354"/>
        <v/>
      </c>
      <c r="WXU82" s="123" t="str">
        <f t="shared" si="354"/>
        <v/>
      </c>
      <c r="WXV82" s="123" t="str">
        <f t="shared" si="354"/>
        <v/>
      </c>
      <c r="WXW82" s="123" t="str">
        <f t="shared" ref="WXW82:XAH82" si="355">IF(ISNUMBER(outYear),WXW50+WXW56+WXW62+WXW79,"")</f>
        <v/>
      </c>
      <c r="WXX82" s="123" t="str">
        <f t="shared" si="355"/>
        <v/>
      </c>
      <c r="WXY82" s="123" t="str">
        <f t="shared" si="355"/>
        <v/>
      </c>
      <c r="WXZ82" s="123" t="str">
        <f t="shared" si="355"/>
        <v/>
      </c>
      <c r="WYA82" s="123" t="str">
        <f t="shared" si="355"/>
        <v/>
      </c>
      <c r="WYB82" s="123" t="str">
        <f t="shared" si="355"/>
        <v/>
      </c>
      <c r="WYC82" s="123" t="str">
        <f t="shared" si="355"/>
        <v/>
      </c>
      <c r="WYD82" s="123" t="str">
        <f t="shared" si="355"/>
        <v/>
      </c>
      <c r="WYE82" s="123" t="str">
        <f t="shared" si="355"/>
        <v/>
      </c>
      <c r="WYF82" s="123" t="str">
        <f t="shared" si="355"/>
        <v/>
      </c>
      <c r="WYG82" s="123" t="str">
        <f t="shared" si="355"/>
        <v/>
      </c>
      <c r="WYH82" s="123" t="str">
        <f t="shared" si="355"/>
        <v/>
      </c>
      <c r="WYI82" s="123" t="str">
        <f t="shared" si="355"/>
        <v/>
      </c>
      <c r="WYJ82" s="123" t="str">
        <f t="shared" si="355"/>
        <v/>
      </c>
      <c r="WYK82" s="123" t="str">
        <f t="shared" si="355"/>
        <v/>
      </c>
      <c r="WYL82" s="123" t="str">
        <f t="shared" si="355"/>
        <v/>
      </c>
      <c r="WYM82" s="123" t="str">
        <f t="shared" si="355"/>
        <v/>
      </c>
      <c r="WYN82" s="123" t="str">
        <f t="shared" si="355"/>
        <v/>
      </c>
      <c r="WYO82" s="123" t="str">
        <f t="shared" si="355"/>
        <v/>
      </c>
      <c r="WYP82" s="123" t="str">
        <f t="shared" si="355"/>
        <v/>
      </c>
      <c r="WYQ82" s="123" t="str">
        <f t="shared" si="355"/>
        <v/>
      </c>
      <c r="WYR82" s="123" t="str">
        <f t="shared" si="355"/>
        <v/>
      </c>
      <c r="WYS82" s="123" t="str">
        <f t="shared" si="355"/>
        <v/>
      </c>
      <c r="WYT82" s="123" t="str">
        <f t="shared" si="355"/>
        <v/>
      </c>
      <c r="WYU82" s="123" t="str">
        <f t="shared" si="355"/>
        <v/>
      </c>
      <c r="WYV82" s="123" t="str">
        <f t="shared" si="355"/>
        <v/>
      </c>
      <c r="WYW82" s="123" t="str">
        <f t="shared" si="355"/>
        <v/>
      </c>
      <c r="WYX82" s="123" t="str">
        <f t="shared" si="355"/>
        <v/>
      </c>
      <c r="WYY82" s="123" t="str">
        <f t="shared" si="355"/>
        <v/>
      </c>
      <c r="WYZ82" s="123" t="str">
        <f t="shared" si="355"/>
        <v/>
      </c>
      <c r="WZA82" s="123" t="str">
        <f t="shared" si="355"/>
        <v/>
      </c>
      <c r="WZB82" s="123" t="str">
        <f t="shared" si="355"/>
        <v/>
      </c>
      <c r="WZC82" s="123" t="str">
        <f t="shared" si="355"/>
        <v/>
      </c>
      <c r="WZD82" s="123" t="str">
        <f t="shared" si="355"/>
        <v/>
      </c>
      <c r="WZE82" s="123" t="str">
        <f t="shared" si="355"/>
        <v/>
      </c>
      <c r="WZF82" s="123" t="str">
        <f t="shared" si="355"/>
        <v/>
      </c>
      <c r="WZG82" s="123" t="str">
        <f t="shared" si="355"/>
        <v/>
      </c>
      <c r="WZH82" s="123" t="str">
        <f t="shared" si="355"/>
        <v/>
      </c>
      <c r="WZI82" s="123" t="str">
        <f t="shared" si="355"/>
        <v/>
      </c>
      <c r="WZJ82" s="123" t="str">
        <f t="shared" si="355"/>
        <v/>
      </c>
      <c r="WZK82" s="123" t="str">
        <f t="shared" si="355"/>
        <v/>
      </c>
      <c r="WZL82" s="123" t="str">
        <f t="shared" si="355"/>
        <v/>
      </c>
      <c r="WZM82" s="123" t="str">
        <f t="shared" si="355"/>
        <v/>
      </c>
      <c r="WZN82" s="123" t="str">
        <f t="shared" si="355"/>
        <v/>
      </c>
      <c r="WZO82" s="123" t="str">
        <f t="shared" si="355"/>
        <v/>
      </c>
      <c r="WZP82" s="123" t="str">
        <f t="shared" si="355"/>
        <v/>
      </c>
      <c r="WZQ82" s="123" t="str">
        <f t="shared" si="355"/>
        <v/>
      </c>
      <c r="WZR82" s="123" t="str">
        <f t="shared" si="355"/>
        <v/>
      </c>
      <c r="WZS82" s="123" t="str">
        <f t="shared" si="355"/>
        <v/>
      </c>
      <c r="WZT82" s="123" t="str">
        <f t="shared" si="355"/>
        <v/>
      </c>
      <c r="WZU82" s="123" t="str">
        <f t="shared" si="355"/>
        <v/>
      </c>
      <c r="WZV82" s="123" t="str">
        <f t="shared" si="355"/>
        <v/>
      </c>
      <c r="WZW82" s="123" t="str">
        <f t="shared" si="355"/>
        <v/>
      </c>
      <c r="WZX82" s="123" t="str">
        <f t="shared" si="355"/>
        <v/>
      </c>
      <c r="WZY82" s="123" t="str">
        <f t="shared" si="355"/>
        <v/>
      </c>
      <c r="WZZ82" s="123" t="str">
        <f t="shared" si="355"/>
        <v/>
      </c>
      <c r="XAA82" s="123" t="str">
        <f t="shared" si="355"/>
        <v/>
      </c>
      <c r="XAB82" s="123" t="str">
        <f t="shared" si="355"/>
        <v/>
      </c>
      <c r="XAC82" s="123" t="str">
        <f t="shared" si="355"/>
        <v/>
      </c>
      <c r="XAD82" s="123" t="str">
        <f t="shared" si="355"/>
        <v/>
      </c>
      <c r="XAE82" s="123" t="str">
        <f t="shared" si="355"/>
        <v/>
      </c>
      <c r="XAF82" s="123" t="str">
        <f t="shared" si="355"/>
        <v/>
      </c>
      <c r="XAG82" s="123" t="str">
        <f t="shared" si="355"/>
        <v/>
      </c>
      <c r="XAH82" s="123" t="str">
        <f t="shared" si="355"/>
        <v/>
      </c>
      <c r="XAI82" s="123" t="str">
        <f t="shared" ref="XAI82:XCT82" si="356">IF(ISNUMBER(outYear),XAI50+XAI56+XAI62+XAI79,"")</f>
        <v/>
      </c>
      <c r="XAJ82" s="123" t="str">
        <f t="shared" si="356"/>
        <v/>
      </c>
      <c r="XAK82" s="123" t="str">
        <f t="shared" si="356"/>
        <v/>
      </c>
      <c r="XAL82" s="123" t="str">
        <f t="shared" si="356"/>
        <v/>
      </c>
      <c r="XAM82" s="123" t="str">
        <f t="shared" si="356"/>
        <v/>
      </c>
      <c r="XAN82" s="123" t="str">
        <f t="shared" si="356"/>
        <v/>
      </c>
      <c r="XAO82" s="123" t="str">
        <f t="shared" si="356"/>
        <v/>
      </c>
      <c r="XAP82" s="123" t="str">
        <f t="shared" si="356"/>
        <v/>
      </c>
      <c r="XAQ82" s="123" t="str">
        <f t="shared" si="356"/>
        <v/>
      </c>
      <c r="XAR82" s="123" t="str">
        <f t="shared" si="356"/>
        <v/>
      </c>
      <c r="XAS82" s="123" t="str">
        <f t="shared" si="356"/>
        <v/>
      </c>
      <c r="XAT82" s="123" t="str">
        <f t="shared" si="356"/>
        <v/>
      </c>
      <c r="XAU82" s="123" t="str">
        <f t="shared" si="356"/>
        <v/>
      </c>
      <c r="XAV82" s="123" t="str">
        <f t="shared" si="356"/>
        <v/>
      </c>
      <c r="XAW82" s="123" t="str">
        <f t="shared" si="356"/>
        <v/>
      </c>
      <c r="XAX82" s="123" t="str">
        <f t="shared" si="356"/>
        <v/>
      </c>
      <c r="XAY82" s="123" t="str">
        <f t="shared" si="356"/>
        <v/>
      </c>
      <c r="XAZ82" s="123" t="str">
        <f t="shared" si="356"/>
        <v/>
      </c>
      <c r="XBA82" s="123" t="str">
        <f t="shared" si="356"/>
        <v/>
      </c>
      <c r="XBB82" s="123" t="str">
        <f t="shared" si="356"/>
        <v/>
      </c>
      <c r="XBC82" s="123" t="str">
        <f t="shared" si="356"/>
        <v/>
      </c>
      <c r="XBD82" s="123" t="str">
        <f t="shared" si="356"/>
        <v/>
      </c>
      <c r="XBE82" s="123" t="str">
        <f t="shared" si="356"/>
        <v/>
      </c>
      <c r="XBF82" s="123" t="str">
        <f t="shared" si="356"/>
        <v/>
      </c>
      <c r="XBG82" s="123" t="str">
        <f t="shared" si="356"/>
        <v/>
      </c>
      <c r="XBH82" s="123" t="str">
        <f t="shared" si="356"/>
        <v/>
      </c>
      <c r="XBI82" s="123" t="str">
        <f t="shared" si="356"/>
        <v/>
      </c>
      <c r="XBJ82" s="123" t="str">
        <f t="shared" si="356"/>
        <v/>
      </c>
      <c r="XBK82" s="123" t="str">
        <f t="shared" si="356"/>
        <v/>
      </c>
      <c r="XBL82" s="123" t="str">
        <f t="shared" si="356"/>
        <v/>
      </c>
      <c r="XBM82" s="123" t="str">
        <f t="shared" si="356"/>
        <v/>
      </c>
      <c r="XBN82" s="123" t="str">
        <f t="shared" si="356"/>
        <v/>
      </c>
      <c r="XBO82" s="123" t="str">
        <f t="shared" si="356"/>
        <v/>
      </c>
      <c r="XBP82" s="123" t="str">
        <f t="shared" si="356"/>
        <v/>
      </c>
      <c r="XBQ82" s="123" t="str">
        <f t="shared" si="356"/>
        <v/>
      </c>
      <c r="XBR82" s="123" t="str">
        <f t="shared" si="356"/>
        <v/>
      </c>
      <c r="XBS82" s="123" t="str">
        <f t="shared" si="356"/>
        <v/>
      </c>
      <c r="XBT82" s="123" t="str">
        <f t="shared" si="356"/>
        <v/>
      </c>
      <c r="XBU82" s="123" t="str">
        <f t="shared" si="356"/>
        <v/>
      </c>
      <c r="XBV82" s="123" t="str">
        <f t="shared" si="356"/>
        <v/>
      </c>
      <c r="XBW82" s="123" t="str">
        <f t="shared" si="356"/>
        <v/>
      </c>
      <c r="XBX82" s="123" t="str">
        <f t="shared" si="356"/>
        <v/>
      </c>
      <c r="XBY82" s="123" t="str">
        <f t="shared" si="356"/>
        <v/>
      </c>
      <c r="XBZ82" s="123" t="str">
        <f t="shared" si="356"/>
        <v/>
      </c>
      <c r="XCA82" s="123" t="str">
        <f t="shared" si="356"/>
        <v/>
      </c>
      <c r="XCB82" s="123" t="str">
        <f t="shared" si="356"/>
        <v/>
      </c>
      <c r="XCC82" s="123" t="str">
        <f t="shared" si="356"/>
        <v/>
      </c>
      <c r="XCD82" s="123" t="str">
        <f t="shared" si="356"/>
        <v/>
      </c>
      <c r="XCE82" s="123" t="str">
        <f t="shared" si="356"/>
        <v/>
      </c>
      <c r="XCF82" s="123" t="str">
        <f t="shared" si="356"/>
        <v/>
      </c>
      <c r="XCG82" s="123" t="str">
        <f t="shared" si="356"/>
        <v/>
      </c>
      <c r="XCH82" s="123" t="str">
        <f t="shared" si="356"/>
        <v/>
      </c>
      <c r="XCI82" s="123" t="str">
        <f t="shared" si="356"/>
        <v/>
      </c>
      <c r="XCJ82" s="123" t="str">
        <f t="shared" si="356"/>
        <v/>
      </c>
      <c r="XCK82" s="123" t="str">
        <f t="shared" si="356"/>
        <v/>
      </c>
      <c r="XCL82" s="123" t="str">
        <f t="shared" si="356"/>
        <v/>
      </c>
      <c r="XCM82" s="123" t="str">
        <f t="shared" si="356"/>
        <v/>
      </c>
      <c r="XCN82" s="123" t="str">
        <f t="shared" si="356"/>
        <v/>
      </c>
      <c r="XCO82" s="123" t="str">
        <f t="shared" si="356"/>
        <v/>
      </c>
      <c r="XCP82" s="123" t="str">
        <f t="shared" si="356"/>
        <v/>
      </c>
      <c r="XCQ82" s="123" t="str">
        <f t="shared" si="356"/>
        <v/>
      </c>
      <c r="XCR82" s="123" t="str">
        <f t="shared" si="356"/>
        <v/>
      </c>
      <c r="XCS82" s="123" t="str">
        <f t="shared" si="356"/>
        <v/>
      </c>
      <c r="XCT82" s="123" t="str">
        <f t="shared" si="356"/>
        <v/>
      </c>
      <c r="XCU82" s="123" t="str">
        <f t="shared" ref="XCU82:XFD82" si="357">IF(ISNUMBER(outYear),XCU50+XCU56+XCU62+XCU79,"")</f>
        <v/>
      </c>
      <c r="XCV82" s="123" t="str">
        <f t="shared" si="357"/>
        <v/>
      </c>
      <c r="XCW82" s="123" t="str">
        <f t="shared" si="357"/>
        <v/>
      </c>
      <c r="XCX82" s="123" t="str">
        <f t="shared" si="357"/>
        <v/>
      </c>
      <c r="XCY82" s="123" t="str">
        <f t="shared" si="357"/>
        <v/>
      </c>
      <c r="XCZ82" s="123" t="str">
        <f t="shared" si="357"/>
        <v/>
      </c>
      <c r="XDA82" s="123" t="str">
        <f t="shared" si="357"/>
        <v/>
      </c>
      <c r="XDB82" s="123" t="str">
        <f t="shared" si="357"/>
        <v/>
      </c>
      <c r="XDC82" s="123" t="str">
        <f t="shared" si="357"/>
        <v/>
      </c>
      <c r="XDD82" s="123" t="str">
        <f t="shared" si="357"/>
        <v/>
      </c>
      <c r="XDE82" s="123" t="str">
        <f t="shared" si="357"/>
        <v/>
      </c>
      <c r="XDF82" s="123" t="str">
        <f t="shared" si="357"/>
        <v/>
      </c>
      <c r="XDG82" s="123" t="str">
        <f t="shared" si="357"/>
        <v/>
      </c>
      <c r="XDH82" s="123" t="str">
        <f t="shared" si="357"/>
        <v/>
      </c>
      <c r="XDI82" s="123" t="str">
        <f t="shared" si="357"/>
        <v/>
      </c>
      <c r="XDJ82" s="123" t="str">
        <f t="shared" si="357"/>
        <v/>
      </c>
      <c r="XDK82" s="123" t="str">
        <f t="shared" si="357"/>
        <v/>
      </c>
      <c r="XDL82" s="123" t="str">
        <f t="shared" si="357"/>
        <v/>
      </c>
      <c r="XDM82" s="123" t="str">
        <f t="shared" si="357"/>
        <v/>
      </c>
      <c r="XDN82" s="123" t="str">
        <f t="shared" si="357"/>
        <v/>
      </c>
      <c r="XDO82" s="123" t="str">
        <f t="shared" si="357"/>
        <v/>
      </c>
      <c r="XDP82" s="123" t="str">
        <f t="shared" si="357"/>
        <v/>
      </c>
      <c r="XDQ82" s="123" t="str">
        <f t="shared" si="357"/>
        <v/>
      </c>
      <c r="XDR82" s="123" t="str">
        <f t="shared" si="357"/>
        <v/>
      </c>
      <c r="XDS82" s="123" t="str">
        <f t="shared" si="357"/>
        <v/>
      </c>
      <c r="XDT82" s="123" t="str">
        <f t="shared" si="357"/>
        <v/>
      </c>
      <c r="XDU82" s="123" t="str">
        <f t="shared" si="357"/>
        <v/>
      </c>
      <c r="XDV82" s="123" t="str">
        <f t="shared" si="357"/>
        <v/>
      </c>
      <c r="XDW82" s="123" t="str">
        <f t="shared" si="357"/>
        <v/>
      </c>
      <c r="XDX82" s="123" t="str">
        <f t="shared" si="357"/>
        <v/>
      </c>
      <c r="XDY82" s="123" t="str">
        <f t="shared" si="357"/>
        <v/>
      </c>
      <c r="XDZ82" s="123" t="str">
        <f t="shared" si="357"/>
        <v/>
      </c>
      <c r="XEA82" s="123" t="str">
        <f t="shared" si="357"/>
        <v/>
      </c>
      <c r="XEB82" s="123" t="str">
        <f t="shared" si="357"/>
        <v/>
      </c>
      <c r="XEC82" s="123" t="str">
        <f t="shared" si="357"/>
        <v/>
      </c>
      <c r="XED82" s="123" t="str">
        <f t="shared" si="357"/>
        <v/>
      </c>
      <c r="XEE82" s="123" t="str">
        <f t="shared" si="357"/>
        <v/>
      </c>
      <c r="XEF82" s="123" t="str">
        <f t="shared" si="357"/>
        <v/>
      </c>
      <c r="XEG82" s="123" t="str">
        <f t="shared" si="357"/>
        <v/>
      </c>
      <c r="XEH82" s="123" t="str">
        <f t="shared" si="357"/>
        <v/>
      </c>
      <c r="XEI82" s="123" t="str">
        <f t="shared" si="357"/>
        <v/>
      </c>
      <c r="XEJ82" s="123" t="str">
        <f t="shared" si="357"/>
        <v/>
      </c>
      <c r="XEK82" s="123" t="str">
        <f t="shared" si="357"/>
        <v/>
      </c>
      <c r="XEL82" s="123" t="str">
        <f t="shared" si="357"/>
        <v/>
      </c>
      <c r="XEM82" s="123" t="str">
        <f t="shared" si="357"/>
        <v/>
      </c>
      <c r="XEN82" s="123" t="str">
        <f t="shared" si="357"/>
        <v/>
      </c>
      <c r="XEO82" s="123" t="str">
        <f t="shared" si="357"/>
        <v/>
      </c>
      <c r="XEP82" s="123" t="str">
        <f t="shared" si="357"/>
        <v/>
      </c>
      <c r="XEQ82" s="123" t="str">
        <f t="shared" si="357"/>
        <v/>
      </c>
      <c r="XER82" s="123" t="str">
        <f t="shared" si="357"/>
        <v/>
      </c>
      <c r="XES82" s="123" t="str">
        <f t="shared" si="357"/>
        <v/>
      </c>
      <c r="XET82" s="123" t="str">
        <f t="shared" si="357"/>
        <v/>
      </c>
      <c r="XEU82" s="123" t="str">
        <f t="shared" si="357"/>
        <v/>
      </c>
      <c r="XEV82" s="123" t="str">
        <f t="shared" si="357"/>
        <v/>
      </c>
      <c r="XEW82" s="123" t="str">
        <f t="shared" si="357"/>
        <v/>
      </c>
      <c r="XEX82" s="123" t="str">
        <f t="shared" si="357"/>
        <v/>
      </c>
      <c r="XEY82" s="123" t="str">
        <f t="shared" si="357"/>
        <v/>
      </c>
      <c r="XEZ82" s="123" t="str">
        <f t="shared" si="357"/>
        <v/>
      </c>
      <c r="XFA82" s="123" t="str">
        <f t="shared" si="357"/>
        <v/>
      </c>
      <c r="XFB82" s="123" t="str">
        <f t="shared" si="357"/>
        <v/>
      </c>
      <c r="XFC82" s="123" t="str">
        <f t="shared" si="357"/>
        <v/>
      </c>
      <c r="XFD82" s="123" t="str">
        <f t="shared" si="357"/>
        <v/>
      </c>
    </row>
    <row r="83" spans="1:16384" s="124" customFormat="1" x14ac:dyDescent="0.2">
      <c r="A83" s="88" t="s">
        <v>78</v>
      </c>
      <c r="B83" s="122"/>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row>
    <row r="84" spans="1:16384" s="124" customFormat="1" x14ac:dyDescent="0.2">
      <c r="A84" s="94" t="s">
        <v>84</v>
      </c>
      <c r="B84" s="122"/>
      <c r="C84" s="123">
        <f t="shared" ref="C84:AH84" si="358">C29</f>
        <v>198.21939999999998</v>
      </c>
      <c r="D84" s="123">
        <f t="shared" si="358"/>
        <v>198.21939999999998</v>
      </c>
      <c r="E84" s="123">
        <f t="shared" si="358"/>
        <v>198.21939999999998</v>
      </c>
      <c r="F84" s="123">
        <f t="shared" si="358"/>
        <v>198.21939999999998</v>
      </c>
      <c r="G84" s="123">
        <f t="shared" si="358"/>
        <v>198.21939999999998</v>
      </c>
      <c r="H84" s="123">
        <f t="shared" si="358"/>
        <v>198.21939999999998</v>
      </c>
      <c r="I84" s="123">
        <f t="shared" si="358"/>
        <v>198.21939999999998</v>
      </c>
      <c r="J84" s="123">
        <f t="shared" si="358"/>
        <v>198.21939999999998</v>
      </c>
      <c r="K84" s="123">
        <f t="shared" si="358"/>
        <v>198.21939999999998</v>
      </c>
      <c r="L84" s="123">
        <f t="shared" si="358"/>
        <v>198.21939999999998</v>
      </c>
      <c r="M84" s="123">
        <f t="shared" si="358"/>
        <v>198.21939999999998</v>
      </c>
      <c r="N84" s="123">
        <f t="shared" si="358"/>
        <v>198.21939999999998</v>
      </c>
      <c r="O84" s="123">
        <f t="shared" si="358"/>
        <v>198.21939999999998</v>
      </c>
      <c r="P84" s="123">
        <f t="shared" si="358"/>
        <v>198.21939999999998</v>
      </c>
      <c r="Q84" s="123">
        <f t="shared" si="358"/>
        <v>198.21939999999998</v>
      </c>
      <c r="R84" s="123">
        <f t="shared" si="358"/>
        <v>198.21939999999998</v>
      </c>
      <c r="S84" s="123">
        <f t="shared" si="358"/>
        <v>198.21939999999998</v>
      </c>
      <c r="T84" s="123">
        <f t="shared" si="358"/>
        <v>198.21939999999998</v>
      </c>
      <c r="U84" s="123">
        <f t="shared" si="358"/>
        <v>198.21939999999998</v>
      </c>
      <c r="V84" s="123">
        <f t="shared" si="358"/>
        <v>198.21939999999998</v>
      </c>
      <c r="W84" s="123">
        <f t="shared" si="358"/>
        <v>198.21939999999998</v>
      </c>
      <c r="X84" s="123">
        <f t="shared" si="358"/>
        <v>198.21939999999998</v>
      </c>
      <c r="Y84" s="123">
        <f t="shared" si="358"/>
        <v>198.21939999999998</v>
      </c>
      <c r="Z84" s="123">
        <f t="shared" si="358"/>
        <v>198.21939999999998</v>
      </c>
      <c r="AA84" s="123">
        <f t="shared" si="358"/>
        <v>198.21939999999998</v>
      </c>
      <c r="AB84" s="123" t="str">
        <f t="shared" si="358"/>
        <v/>
      </c>
      <c r="AC84" s="123" t="str">
        <f t="shared" si="358"/>
        <v/>
      </c>
      <c r="AD84" s="123" t="str">
        <f t="shared" si="358"/>
        <v/>
      </c>
      <c r="AE84" s="123" t="str">
        <f t="shared" si="358"/>
        <v/>
      </c>
      <c r="AF84" s="123" t="str">
        <f t="shared" si="358"/>
        <v/>
      </c>
      <c r="AG84" s="123" t="str">
        <f t="shared" si="358"/>
        <v/>
      </c>
      <c r="AH84" s="123" t="str">
        <f t="shared" si="358"/>
        <v/>
      </c>
      <c r="AI84" s="123" t="str">
        <f t="shared" ref="AI84:BN84" si="359">AI29</f>
        <v/>
      </c>
      <c r="AJ84" s="123" t="str">
        <f t="shared" si="359"/>
        <v/>
      </c>
      <c r="AK84" s="123" t="str">
        <f t="shared" si="359"/>
        <v/>
      </c>
      <c r="AL84" s="123" t="str">
        <f t="shared" si="359"/>
        <v/>
      </c>
      <c r="AM84" s="123" t="str">
        <f t="shared" si="359"/>
        <v/>
      </c>
      <c r="AN84" s="123" t="str">
        <f t="shared" si="359"/>
        <v/>
      </c>
      <c r="AO84" s="123" t="str">
        <f t="shared" si="359"/>
        <v/>
      </c>
      <c r="AP84" s="123" t="str">
        <f t="shared" si="359"/>
        <v/>
      </c>
      <c r="AQ84" s="123" t="str">
        <f t="shared" si="359"/>
        <v/>
      </c>
      <c r="AR84" s="123" t="str">
        <f t="shared" si="359"/>
        <v/>
      </c>
      <c r="AS84" s="123" t="str">
        <f t="shared" si="359"/>
        <v/>
      </c>
      <c r="AT84" s="123" t="str">
        <f t="shared" si="359"/>
        <v/>
      </c>
      <c r="AU84" s="123" t="str">
        <f t="shared" si="359"/>
        <v/>
      </c>
      <c r="AV84" s="123" t="str">
        <f t="shared" si="359"/>
        <v/>
      </c>
      <c r="AW84" s="123" t="str">
        <f t="shared" si="359"/>
        <v/>
      </c>
      <c r="AX84" s="123" t="str">
        <f t="shared" si="359"/>
        <v/>
      </c>
      <c r="AY84" s="123" t="str">
        <f t="shared" si="359"/>
        <v/>
      </c>
      <c r="AZ84" s="123" t="str">
        <f t="shared" si="359"/>
        <v/>
      </c>
      <c r="BA84" s="123" t="str">
        <f t="shared" si="359"/>
        <v/>
      </c>
      <c r="BB84" s="123" t="str">
        <f t="shared" si="359"/>
        <v/>
      </c>
      <c r="BC84" s="123" t="str">
        <f t="shared" si="359"/>
        <v/>
      </c>
      <c r="BD84" s="123" t="str">
        <f t="shared" si="359"/>
        <v/>
      </c>
      <c r="BE84" s="123" t="str">
        <f t="shared" si="359"/>
        <v/>
      </c>
      <c r="BF84" s="123" t="str">
        <f t="shared" si="359"/>
        <v/>
      </c>
      <c r="BG84" s="123" t="str">
        <f t="shared" si="359"/>
        <v/>
      </c>
      <c r="BH84" s="123" t="str">
        <f t="shared" si="359"/>
        <v/>
      </c>
      <c r="BI84" s="123" t="str">
        <f t="shared" si="359"/>
        <v/>
      </c>
      <c r="BJ84" s="123" t="str">
        <f t="shared" si="359"/>
        <v/>
      </c>
      <c r="BK84" s="123" t="str">
        <f t="shared" si="359"/>
        <v/>
      </c>
      <c r="BL84" s="123" t="str">
        <f t="shared" si="359"/>
        <v/>
      </c>
      <c r="BM84" s="123" t="str">
        <f t="shared" si="359"/>
        <v/>
      </c>
      <c r="BN84" s="123" t="str">
        <f t="shared" si="359"/>
        <v/>
      </c>
      <c r="BO84" s="123" t="str">
        <f t="shared" ref="BO84:CX84" si="360">BO29</f>
        <v/>
      </c>
      <c r="BP84" s="123" t="str">
        <f t="shared" si="360"/>
        <v/>
      </c>
      <c r="BQ84" s="123" t="str">
        <f t="shared" si="360"/>
        <v/>
      </c>
      <c r="BR84" s="123" t="str">
        <f t="shared" si="360"/>
        <v/>
      </c>
      <c r="BS84" s="123" t="str">
        <f t="shared" si="360"/>
        <v/>
      </c>
      <c r="BT84" s="123" t="str">
        <f t="shared" si="360"/>
        <v/>
      </c>
      <c r="BU84" s="123" t="str">
        <f t="shared" si="360"/>
        <v/>
      </c>
      <c r="BV84" s="123" t="str">
        <f t="shared" si="360"/>
        <v/>
      </c>
      <c r="BW84" s="123" t="str">
        <f t="shared" si="360"/>
        <v/>
      </c>
      <c r="BX84" s="123" t="str">
        <f t="shared" si="360"/>
        <v/>
      </c>
      <c r="BY84" s="123" t="str">
        <f t="shared" si="360"/>
        <v/>
      </c>
      <c r="BZ84" s="123" t="str">
        <f t="shared" si="360"/>
        <v/>
      </c>
      <c r="CA84" s="123" t="str">
        <f t="shared" si="360"/>
        <v/>
      </c>
      <c r="CB84" s="123" t="str">
        <f t="shared" si="360"/>
        <v/>
      </c>
      <c r="CC84" s="123" t="str">
        <f t="shared" si="360"/>
        <v/>
      </c>
      <c r="CD84" s="123" t="str">
        <f t="shared" si="360"/>
        <v/>
      </c>
      <c r="CE84" s="123" t="str">
        <f t="shared" si="360"/>
        <v/>
      </c>
      <c r="CF84" s="123" t="str">
        <f t="shared" si="360"/>
        <v/>
      </c>
      <c r="CG84" s="123" t="str">
        <f t="shared" si="360"/>
        <v/>
      </c>
      <c r="CH84" s="123" t="str">
        <f t="shared" si="360"/>
        <v/>
      </c>
      <c r="CI84" s="123" t="str">
        <f t="shared" si="360"/>
        <v/>
      </c>
      <c r="CJ84" s="123" t="str">
        <f t="shared" si="360"/>
        <v/>
      </c>
      <c r="CK84" s="123" t="str">
        <f t="shared" si="360"/>
        <v/>
      </c>
      <c r="CL84" s="123" t="str">
        <f t="shared" si="360"/>
        <v/>
      </c>
      <c r="CM84" s="123" t="str">
        <f t="shared" si="360"/>
        <v/>
      </c>
      <c r="CN84" s="123" t="str">
        <f t="shared" si="360"/>
        <v/>
      </c>
      <c r="CO84" s="123" t="str">
        <f t="shared" si="360"/>
        <v/>
      </c>
      <c r="CP84" s="123" t="str">
        <f t="shared" si="360"/>
        <v/>
      </c>
      <c r="CQ84" s="123" t="str">
        <f t="shared" si="360"/>
        <v/>
      </c>
      <c r="CR84" s="123" t="str">
        <f t="shared" si="360"/>
        <v/>
      </c>
      <c r="CS84" s="123" t="str">
        <f t="shared" si="360"/>
        <v/>
      </c>
      <c r="CT84" s="123" t="str">
        <f t="shared" si="360"/>
        <v/>
      </c>
      <c r="CU84" s="123" t="str">
        <f t="shared" si="360"/>
        <v/>
      </c>
      <c r="CV84" s="123" t="str">
        <f t="shared" si="360"/>
        <v/>
      </c>
      <c r="CW84" s="123" t="str">
        <f t="shared" si="360"/>
        <v/>
      </c>
      <c r="CX84" s="123" t="str">
        <f t="shared" si="360"/>
        <v/>
      </c>
    </row>
    <row r="85" spans="1:16384" s="124" customFormat="1" x14ac:dyDescent="0.2">
      <c r="A85" s="94" t="s">
        <v>62</v>
      </c>
      <c r="B85" s="122"/>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row>
    <row r="86" spans="1:16384" s="125" customFormat="1" x14ac:dyDescent="0.2">
      <c r="A86" s="95" t="s">
        <v>99</v>
      </c>
      <c r="B86" s="122"/>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0"/>
      <c r="AI86" s="110"/>
      <c r="AJ86" s="110"/>
      <c r="AK86" s="110"/>
      <c r="AL86" s="110"/>
      <c r="AM86" s="110"/>
      <c r="AN86" s="110"/>
      <c r="AO86" s="110"/>
      <c r="AP86" s="110"/>
      <c r="AQ86" s="110"/>
      <c r="AR86" s="110"/>
      <c r="AS86" s="110"/>
      <c r="AT86" s="110"/>
      <c r="AU86" s="110"/>
      <c r="AV86" s="110"/>
      <c r="AW86" s="110"/>
      <c r="AX86" s="110"/>
      <c r="AY86" s="110"/>
      <c r="AZ86" s="110"/>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0"/>
      <c r="CB86" s="110"/>
      <c r="CC86" s="110"/>
      <c r="CD86" s="110"/>
      <c r="CE86" s="110"/>
      <c r="CF86" s="110"/>
      <c r="CG86" s="110"/>
      <c r="CH86" s="110"/>
      <c r="CI86" s="110"/>
      <c r="CJ86" s="110"/>
      <c r="CK86" s="110"/>
      <c r="CL86" s="110"/>
      <c r="CM86" s="110"/>
      <c r="CN86" s="110"/>
      <c r="CO86" s="110"/>
      <c r="CP86" s="110"/>
      <c r="CQ86" s="110"/>
      <c r="CR86" s="110"/>
      <c r="CS86" s="110"/>
      <c r="CT86" s="110"/>
      <c r="CU86" s="110"/>
      <c r="CV86" s="110"/>
      <c r="CW86" s="110"/>
      <c r="CX86" s="110"/>
    </row>
    <row r="87" spans="1:16384" s="125" customFormat="1" x14ac:dyDescent="0.2">
      <c r="A87" s="95" t="s">
        <v>100</v>
      </c>
      <c r="B87" s="122"/>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0"/>
      <c r="CB87" s="110"/>
      <c r="CC87" s="110"/>
      <c r="CD87" s="110"/>
      <c r="CE87" s="110"/>
      <c r="CF87" s="110"/>
      <c r="CG87" s="110"/>
      <c r="CH87" s="110"/>
      <c r="CI87" s="110"/>
      <c r="CJ87" s="110"/>
      <c r="CK87" s="110"/>
      <c r="CL87" s="110"/>
      <c r="CM87" s="110"/>
      <c r="CN87" s="110"/>
      <c r="CO87" s="110"/>
      <c r="CP87" s="110"/>
      <c r="CQ87" s="110"/>
      <c r="CR87" s="110"/>
      <c r="CS87" s="110"/>
      <c r="CT87" s="110"/>
      <c r="CU87" s="110"/>
      <c r="CV87" s="110"/>
      <c r="CW87" s="110"/>
      <c r="CX87" s="110"/>
    </row>
    <row r="88" spans="1:16384" s="109" customFormat="1" x14ac:dyDescent="0.2">
      <c r="A88" s="95" t="s">
        <v>2</v>
      </c>
      <c r="B88" s="122"/>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0"/>
      <c r="AI88" s="110"/>
      <c r="AJ88" s="110"/>
      <c r="AK88" s="110"/>
      <c r="AL88" s="110"/>
      <c r="AM88" s="110"/>
      <c r="AN88" s="110"/>
      <c r="AO88" s="110"/>
      <c r="AP88" s="110"/>
      <c r="AQ88" s="110"/>
      <c r="AR88" s="110"/>
      <c r="AS88" s="110"/>
      <c r="AT88" s="110"/>
      <c r="AU88" s="110"/>
      <c r="AV88" s="110"/>
      <c r="AW88" s="110"/>
      <c r="AX88" s="110"/>
      <c r="AY88" s="110"/>
      <c r="AZ88" s="110"/>
      <c r="BA88" s="110"/>
      <c r="BB88" s="110"/>
      <c r="BC88" s="110"/>
      <c r="BD88" s="110"/>
      <c r="BE88" s="110"/>
      <c r="BF88" s="110"/>
      <c r="BG88" s="110"/>
      <c r="BH88" s="110"/>
      <c r="BI88" s="110"/>
      <c r="BJ88" s="110"/>
      <c r="BK88" s="110"/>
      <c r="BL88" s="110"/>
      <c r="BM88" s="110"/>
      <c r="BN88" s="110"/>
      <c r="BO88" s="110"/>
      <c r="BP88" s="110"/>
      <c r="BQ88" s="110"/>
      <c r="BR88" s="110"/>
      <c r="BS88" s="110"/>
      <c r="BT88" s="110"/>
      <c r="BU88" s="110"/>
      <c r="BV88" s="110"/>
      <c r="BW88" s="110"/>
      <c r="BX88" s="110"/>
      <c r="BY88" s="110"/>
      <c r="BZ88" s="110"/>
      <c r="CA88" s="110"/>
      <c r="CB88" s="110"/>
      <c r="CC88" s="110"/>
      <c r="CD88" s="110"/>
      <c r="CE88" s="110"/>
      <c r="CF88" s="110"/>
      <c r="CG88" s="110"/>
      <c r="CH88" s="110"/>
      <c r="CI88" s="110"/>
      <c r="CJ88" s="110"/>
      <c r="CK88" s="110"/>
      <c r="CL88" s="110"/>
      <c r="CM88" s="110"/>
      <c r="CN88" s="110"/>
      <c r="CO88" s="110"/>
      <c r="CP88" s="110"/>
      <c r="CQ88" s="110"/>
      <c r="CR88" s="110"/>
      <c r="CS88" s="110"/>
      <c r="CT88" s="110"/>
      <c r="CU88" s="110"/>
      <c r="CV88" s="110"/>
      <c r="CW88" s="110"/>
      <c r="CX88" s="110"/>
    </row>
    <row r="89" spans="1:16384" s="109" customFormat="1" x14ac:dyDescent="0.2">
      <c r="A89" s="94" t="s">
        <v>85</v>
      </c>
      <c r="B89" s="122"/>
      <c r="C89" s="123">
        <f>IF(ISNUMBER(outYear),IF(UseTaxDeductibleInterest="Yes",'Cash Flow'!C38,0),"")</f>
        <v>495.54849999999999</v>
      </c>
      <c r="D89" s="123">
        <f>IF(ISNUMBER(outYear),IF(UseTaxDeductibleInterest="Yes",'Cash Flow'!D38,0),"")</f>
        <v>485.16554121405272</v>
      </c>
      <c r="E89" s="123">
        <f>IF(ISNUMBER(outYear),IF(UseTaxDeductibleInterest="Yes",'Cash Flow'!E38,0),"")</f>
        <v>474.4918604144404</v>
      </c>
      <c r="F89" s="123">
        <f>IF(ISNUMBER(outYear),IF(UseTaxDeductibleInterest="Yes",'Cash Flow'!F38,0),"")</f>
        <v>463.53105849974781</v>
      </c>
      <c r="G89" s="123">
        <f>IF(ISNUMBER(outYear),IF(UseTaxDeductibleInterest="Yes",'Cash Flow'!G38,0),"")</f>
        <v>452.2880717084883</v>
      </c>
      <c r="H89" s="123">
        <f>IF(ISNUMBER(outYear),IF(UseTaxDeductibleInterest="Yes",'Cash Flow'!H38,0),"")</f>
        <v>440.76927019786899</v>
      </c>
      <c r="I89" s="123">
        <f>IF(ISNUMBER(outYear),IF(UseTaxDeductibleInterest="Yes",'Cash Flow'!I38,0),"")</f>
        <v>428.98255558914229</v>
      </c>
      <c r="J89" s="123">
        <f>IF(ISNUMBER(outYear),IF(UseTaxDeductibleInterest="Yes",'Cash Flow'!J38,0),"")</f>
        <v>416.93745611972889</v>
      </c>
      <c r="K89" s="123">
        <f>IF(ISNUMBER(outYear),IF(UseTaxDeductibleInterest="Yes",'Cash Flow'!K38,0),"")</f>
        <v>404.64521784719886</v>
      </c>
      <c r="L89" s="123">
        <f>IF(ISNUMBER(outYear),IF(UseTaxDeductibleInterest="Yes",'Cash Flow'!L38,0),"")</f>
        <v>392.11889014830604</v>
      </c>
      <c r="M89" s="123">
        <f>IF(ISNUMBER(outYear),IF(UseTaxDeductibleInterest="Yes",'Cash Flow'!M38,0),"")</f>
        <v>379.37340355116169</v>
      </c>
      <c r="N89" s="123">
        <f>IF(ISNUMBER(outYear),IF(UseTaxDeductibleInterest="Yes",'Cash Flow'!N38,0),"")</f>
        <v>366.4256377348608</v>
      </c>
      <c r="O89" s="123">
        <f>IF(ISNUMBER(outYear),IF(UseTaxDeductibleInterest="Yes",'Cash Flow'!O38,0),"")</f>
        <v>353.29447733412417</v>
      </c>
      <c r="P89" s="123">
        <f>IF(ISNUMBER(outYear),IF(UseTaxDeductibleInterest="Yes",'Cash Flow'!P38,0),"")</f>
        <v>340.00085300366203</v>
      </c>
      <c r="Q89" s="123">
        <f>IF(ISNUMBER(outYear),IF(UseTaxDeductibleInterest="Yes",'Cash Flow'!Q38,0),"")</f>
        <v>326.56776503616356</v>
      </c>
      <c r="R89" s="123">
        <f>IF(ISNUMBER(outYear),IF(UseTaxDeductibleInterest="Yes",'Cash Flow'!R38,0),"")</f>
        <v>313.020286698559</v>
      </c>
      <c r="S89" s="123">
        <f>IF(ISNUMBER(outYear),IF(UseTaxDeductibleInterest="Yes",'Cash Flow'!S38,0),"")</f>
        <v>299.38554436429831</v>
      </c>
      <c r="T89" s="123">
        <f>IF(ISNUMBER(outYear),IF(UseTaxDeductibleInterest="Yes",'Cash Flow'!T38,0),"")</f>
        <v>285.69267148690028</v>
      </c>
      <c r="U89" s="123">
        <f>IF(ISNUMBER(outYear),IF(UseTaxDeductibleInterest="Yes",'Cash Flow'!U38,0),"")</f>
        <v>271.9727334951383</v>
      </c>
      <c r="V89" s="123">
        <f>IF(ISNUMBER(outYear),IF(UseTaxDeductibleInterest="Yes",'Cash Flow'!V38,0),"")</f>
        <v>258.25862080697601</v>
      </c>
      <c r="W89" s="123">
        <f>IF(ISNUMBER(outYear),IF(UseTaxDeductibleInterest="Yes",'Cash Flow'!W38,0),"")</f>
        <v>244.58490737229994</v>
      </c>
      <c r="X89" s="123">
        <f>IF(ISNUMBER(outYear),IF(UseTaxDeductibleInterest="Yes",'Cash Flow'!X38,0),"")</f>
        <v>230.98767247816258</v>
      </c>
      <c r="Y89" s="123">
        <f>IF(ISNUMBER(outYear),IF(UseTaxDeductibleInterest="Yes",'Cash Flow'!Y38,0),"")</f>
        <v>217.50428399854326</v>
      </c>
      <c r="Z89" s="123">
        <f>IF(ISNUMBER(outYear),IF(UseTaxDeductibleInterest="Yes",'Cash Flow'!Z38,0),"")</f>
        <v>204.17314185596155</v>
      </c>
      <c r="AA89" s="123">
        <f>IF(ISNUMBER(outYear),IF(UseTaxDeductibleInterest="Yes",'Cash Flow'!AA38,0),"")</f>
        <v>191.03338119456959</v>
      </c>
      <c r="AB89" s="123" t="str">
        <f>IF(ISNUMBER(outYear),IF(UseTaxDeductibleInterest="Yes",'Cash Flow'!AB38,0),"")</f>
        <v/>
      </c>
      <c r="AC89" s="123" t="str">
        <f>IF(ISNUMBER(outYear),IF(UseTaxDeductibleInterest="Yes",'Cash Flow'!AC38,0),"")</f>
        <v/>
      </c>
      <c r="AD89" s="123" t="str">
        <f>IF(ISNUMBER(outYear),IF(UseTaxDeductibleInterest="Yes",'Cash Flow'!AD38,0),"")</f>
        <v/>
      </c>
      <c r="AE89" s="123" t="str">
        <f>IF(ISNUMBER(outYear),IF(UseTaxDeductibleInterest="Yes",'Cash Flow'!AE38,0),"")</f>
        <v/>
      </c>
      <c r="AF89" s="123" t="str">
        <f>IF(ISNUMBER(outYear),IF(UseTaxDeductibleInterest="Yes",'Cash Flow'!AF38,0),"")</f>
        <v/>
      </c>
      <c r="AG89" s="123" t="str">
        <f>IF(ISNUMBER(outYear),IF(UseTaxDeductibleInterest="Yes",'Cash Flow'!AG38,0),"")</f>
        <v/>
      </c>
      <c r="AH89" s="123" t="str">
        <f>IF(ISNUMBER(outYear),IF(UseTaxDeductibleInterest="Yes",'Cash Flow'!AH38,0),"")</f>
        <v/>
      </c>
      <c r="AI89" s="123" t="str">
        <f>IF(ISNUMBER(outYear),IF(UseTaxDeductibleInterest="Yes",'Cash Flow'!AI38,0),"")</f>
        <v/>
      </c>
      <c r="AJ89" s="123" t="str">
        <f>IF(ISNUMBER(outYear),IF(UseTaxDeductibleInterest="Yes",'Cash Flow'!AJ38,0),"")</f>
        <v/>
      </c>
      <c r="AK89" s="123" t="str">
        <f>IF(ISNUMBER(outYear),IF(UseTaxDeductibleInterest="Yes",'Cash Flow'!AK38,0),"")</f>
        <v/>
      </c>
      <c r="AL89" s="123" t="str">
        <f>IF(ISNUMBER(outYear),IF(UseTaxDeductibleInterest="Yes",'Cash Flow'!AL38,0),"")</f>
        <v/>
      </c>
      <c r="AM89" s="123" t="str">
        <f>IF(ISNUMBER(outYear),IF(UseTaxDeductibleInterest="Yes",'Cash Flow'!AM38,0),"")</f>
        <v/>
      </c>
      <c r="AN89" s="123" t="str">
        <f>IF(ISNUMBER(outYear),IF(UseTaxDeductibleInterest="Yes",'Cash Flow'!AN38,0),"")</f>
        <v/>
      </c>
      <c r="AO89" s="123" t="str">
        <f>IF(ISNUMBER(outYear),IF(UseTaxDeductibleInterest="Yes",'Cash Flow'!AO38,0),"")</f>
        <v/>
      </c>
      <c r="AP89" s="123" t="str">
        <f>IF(ISNUMBER(outYear),IF(UseTaxDeductibleInterest="Yes",'Cash Flow'!AP38,0),"")</f>
        <v/>
      </c>
      <c r="AQ89" s="123" t="str">
        <f>IF(ISNUMBER(outYear),IF(UseTaxDeductibleInterest="Yes",'Cash Flow'!AQ38,0),"")</f>
        <v/>
      </c>
      <c r="AR89" s="123" t="str">
        <f>IF(ISNUMBER(outYear),IF(UseTaxDeductibleInterest="Yes",'Cash Flow'!AR38,0),"")</f>
        <v/>
      </c>
      <c r="AS89" s="123" t="str">
        <f>IF(ISNUMBER(outYear),IF(UseTaxDeductibleInterest="Yes",'Cash Flow'!AS38,0),"")</f>
        <v/>
      </c>
      <c r="AT89" s="123" t="str">
        <f>IF(ISNUMBER(outYear),IF(UseTaxDeductibleInterest="Yes",'Cash Flow'!AT38,0),"")</f>
        <v/>
      </c>
      <c r="AU89" s="123" t="str">
        <f>IF(ISNUMBER(outYear),IF(UseTaxDeductibleInterest="Yes",'Cash Flow'!AU38,0),"")</f>
        <v/>
      </c>
      <c r="AV89" s="123" t="str">
        <f>IF(ISNUMBER(outYear),IF(UseTaxDeductibleInterest="Yes",'Cash Flow'!AV38,0),"")</f>
        <v/>
      </c>
      <c r="AW89" s="123" t="str">
        <f>IF(ISNUMBER(outYear),IF(UseTaxDeductibleInterest="Yes",'Cash Flow'!AW38,0),"")</f>
        <v/>
      </c>
      <c r="AX89" s="123" t="str">
        <f>IF(ISNUMBER(outYear),IF(UseTaxDeductibleInterest="Yes",'Cash Flow'!AX38,0),"")</f>
        <v/>
      </c>
      <c r="AY89" s="123" t="str">
        <f>IF(ISNUMBER(outYear),IF(UseTaxDeductibleInterest="Yes",'Cash Flow'!AY38,0),"")</f>
        <v/>
      </c>
      <c r="AZ89" s="123" t="str">
        <f>IF(ISNUMBER(outYear),IF(UseTaxDeductibleInterest="Yes",'Cash Flow'!AZ38,0),"")</f>
        <v/>
      </c>
      <c r="BA89" s="123" t="str">
        <f>IF(ISNUMBER(outYear),IF(UseTaxDeductibleInterest="Yes",'Cash Flow'!BA38,0),"")</f>
        <v/>
      </c>
      <c r="BB89" s="123" t="str">
        <f>IF(ISNUMBER(outYear),IF(UseTaxDeductibleInterest="Yes",'Cash Flow'!BB38,0),"")</f>
        <v/>
      </c>
      <c r="BC89" s="123" t="str">
        <f>IF(ISNUMBER(outYear),IF(UseTaxDeductibleInterest="Yes",'Cash Flow'!BC38,0),"")</f>
        <v/>
      </c>
      <c r="BD89" s="123" t="str">
        <f>IF(ISNUMBER(outYear),IF(UseTaxDeductibleInterest="Yes",'Cash Flow'!BD38,0),"")</f>
        <v/>
      </c>
      <c r="BE89" s="123" t="str">
        <f>IF(ISNUMBER(outYear),IF(UseTaxDeductibleInterest="Yes",'Cash Flow'!BE38,0),"")</f>
        <v/>
      </c>
      <c r="BF89" s="123" t="str">
        <f>IF(ISNUMBER(outYear),IF(UseTaxDeductibleInterest="Yes",'Cash Flow'!BF38,0),"")</f>
        <v/>
      </c>
      <c r="BG89" s="123" t="str">
        <f>IF(ISNUMBER(outYear),IF(UseTaxDeductibleInterest="Yes",'Cash Flow'!BG38,0),"")</f>
        <v/>
      </c>
      <c r="BH89" s="123" t="str">
        <f>IF(ISNUMBER(outYear),IF(UseTaxDeductibleInterest="Yes",'Cash Flow'!BH38,0),"")</f>
        <v/>
      </c>
      <c r="BI89" s="123" t="str">
        <f>IF(ISNUMBER(outYear),IF(UseTaxDeductibleInterest="Yes",'Cash Flow'!BI38,0),"")</f>
        <v/>
      </c>
      <c r="BJ89" s="123" t="str">
        <f>IF(ISNUMBER(outYear),IF(UseTaxDeductibleInterest="Yes",'Cash Flow'!BJ38,0),"")</f>
        <v/>
      </c>
      <c r="BK89" s="123" t="str">
        <f>IF(ISNUMBER(outYear),IF(UseTaxDeductibleInterest="Yes",'Cash Flow'!BK38,0),"")</f>
        <v/>
      </c>
      <c r="BL89" s="123" t="str">
        <f>IF(ISNUMBER(outYear),IF(UseTaxDeductibleInterest="Yes",'Cash Flow'!BL38,0),"")</f>
        <v/>
      </c>
      <c r="BM89" s="123" t="str">
        <f>IF(ISNUMBER(outYear),IF(UseTaxDeductibleInterest="Yes",'Cash Flow'!BM38,0),"")</f>
        <v/>
      </c>
      <c r="BN89" s="123" t="str">
        <f>IF(ISNUMBER(outYear),IF(UseTaxDeductibleInterest="Yes",'Cash Flow'!BN38,0),"")</f>
        <v/>
      </c>
      <c r="BO89" s="123" t="str">
        <f>IF(ISNUMBER(outYear),IF(UseTaxDeductibleInterest="Yes",'Cash Flow'!BO38,0),"")</f>
        <v/>
      </c>
      <c r="BP89" s="123" t="str">
        <f>IF(ISNUMBER(outYear),IF(UseTaxDeductibleInterest="Yes",'Cash Flow'!BP38,0),"")</f>
        <v/>
      </c>
      <c r="BQ89" s="123" t="str">
        <f>IF(ISNUMBER(outYear),IF(UseTaxDeductibleInterest="Yes",'Cash Flow'!BQ38,0),"")</f>
        <v/>
      </c>
      <c r="BR89" s="123" t="str">
        <f>IF(ISNUMBER(outYear),IF(UseTaxDeductibleInterest="Yes",'Cash Flow'!BR38,0),"")</f>
        <v/>
      </c>
      <c r="BS89" s="123" t="str">
        <f>IF(ISNUMBER(outYear),IF(UseTaxDeductibleInterest="Yes",'Cash Flow'!BS38,0),"")</f>
        <v/>
      </c>
      <c r="BT89" s="123" t="str">
        <f>IF(ISNUMBER(outYear),IF(UseTaxDeductibleInterest="Yes",'Cash Flow'!BT38,0),"")</f>
        <v/>
      </c>
      <c r="BU89" s="123" t="str">
        <f>IF(ISNUMBER(outYear),IF(UseTaxDeductibleInterest="Yes",'Cash Flow'!BU38,0),"")</f>
        <v/>
      </c>
      <c r="BV89" s="123" t="str">
        <f>IF(ISNUMBER(outYear),IF(UseTaxDeductibleInterest="Yes",'Cash Flow'!BV38,0),"")</f>
        <v/>
      </c>
      <c r="BW89" s="123" t="str">
        <f>IF(ISNUMBER(outYear),IF(UseTaxDeductibleInterest="Yes",'Cash Flow'!BW38,0),"")</f>
        <v/>
      </c>
      <c r="BX89" s="123" t="str">
        <f>IF(ISNUMBER(outYear),IF(UseTaxDeductibleInterest="Yes",'Cash Flow'!BX38,0),"")</f>
        <v/>
      </c>
      <c r="BY89" s="123" t="str">
        <f>IF(ISNUMBER(outYear),IF(UseTaxDeductibleInterest="Yes",'Cash Flow'!BY38,0),"")</f>
        <v/>
      </c>
      <c r="BZ89" s="123" t="str">
        <f>IF(ISNUMBER(outYear),IF(UseTaxDeductibleInterest="Yes",'Cash Flow'!BZ38,0),"")</f>
        <v/>
      </c>
      <c r="CA89" s="123" t="str">
        <f>IF(ISNUMBER(outYear),IF(UseTaxDeductibleInterest="Yes",'Cash Flow'!CA38,0),"")</f>
        <v/>
      </c>
      <c r="CB89" s="123" t="str">
        <f>IF(ISNUMBER(outYear),IF(UseTaxDeductibleInterest="Yes",'Cash Flow'!CB38,0),"")</f>
        <v/>
      </c>
      <c r="CC89" s="123" t="str">
        <f>IF(ISNUMBER(outYear),IF(UseTaxDeductibleInterest="Yes",'Cash Flow'!CC38,0),"")</f>
        <v/>
      </c>
      <c r="CD89" s="123" t="str">
        <f>IF(ISNUMBER(outYear),IF(UseTaxDeductibleInterest="Yes",'Cash Flow'!CD38,0),"")</f>
        <v/>
      </c>
      <c r="CE89" s="123" t="str">
        <f>IF(ISNUMBER(outYear),IF(UseTaxDeductibleInterest="Yes",'Cash Flow'!CE38,0),"")</f>
        <v/>
      </c>
      <c r="CF89" s="123" t="str">
        <f>IF(ISNUMBER(outYear),IF(UseTaxDeductibleInterest="Yes",'Cash Flow'!CF38,0),"")</f>
        <v/>
      </c>
      <c r="CG89" s="123" t="str">
        <f>IF(ISNUMBER(outYear),IF(UseTaxDeductibleInterest="Yes",'Cash Flow'!CG38,0),"")</f>
        <v/>
      </c>
      <c r="CH89" s="123" t="str">
        <f>IF(ISNUMBER(outYear),IF(UseTaxDeductibleInterest="Yes",'Cash Flow'!CH38,0),"")</f>
        <v/>
      </c>
      <c r="CI89" s="123" t="str">
        <f>IF(ISNUMBER(outYear),IF(UseTaxDeductibleInterest="Yes",'Cash Flow'!CI38,0),"")</f>
        <v/>
      </c>
      <c r="CJ89" s="123" t="str">
        <f>IF(ISNUMBER(outYear),IF(UseTaxDeductibleInterest="Yes",'Cash Flow'!CJ38,0),"")</f>
        <v/>
      </c>
      <c r="CK89" s="123" t="str">
        <f>IF(ISNUMBER(outYear),IF(UseTaxDeductibleInterest="Yes",'Cash Flow'!CK38,0),"")</f>
        <v/>
      </c>
      <c r="CL89" s="123" t="str">
        <f>IF(ISNUMBER(outYear),IF(UseTaxDeductibleInterest="Yes",'Cash Flow'!CL38,0),"")</f>
        <v/>
      </c>
      <c r="CM89" s="123" t="str">
        <f>IF(ISNUMBER(outYear),IF(UseTaxDeductibleInterest="Yes",'Cash Flow'!CM38,0),"")</f>
        <v/>
      </c>
      <c r="CN89" s="123" t="str">
        <f>IF(ISNUMBER(outYear),IF(UseTaxDeductibleInterest="Yes",'Cash Flow'!CN38,0),"")</f>
        <v/>
      </c>
      <c r="CO89" s="123" t="str">
        <f>IF(ISNUMBER(outYear),IF(UseTaxDeductibleInterest="Yes",'Cash Flow'!CO38,0),"")</f>
        <v/>
      </c>
      <c r="CP89" s="123" t="str">
        <f>IF(ISNUMBER(outYear),IF(UseTaxDeductibleInterest="Yes",'Cash Flow'!CP38,0),"")</f>
        <v/>
      </c>
      <c r="CQ89" s="123" t="str">
        <f>IF(ISNUMBER(outYear),IF(UseTaxDeductibleInterest="Yes",'Cash Flow'!CQ38,0),"")</f>
        <v/>
      </c>
      <c r="CR89" s="123" t="str">
        <f>IF(ISNUMBER(outYear),IF(UseTaxDeductibleInterest="Yes",'Cash Flow'!CR38,0),"")</f>
        <v/>
      </c>
      <c r="CS89" s="123" t="str">
        <f>IF(ISNUMBER(outYear),IF(UseTaxDeductibleInterest="Yes",'Cash Flow'!CS38,0),"")</f>
        <v/>
      </c>
      <c r="CT89" s="123" t="str">
        <f>IF(ISNUMBER(outYear),IF(UseTaxDeductibleInterest="Yes",'Cash Flow'!CT38,0),"")</f>
        <v/>
      </c>
      <c r="CU89" s="123" t="str">
        <f>IF(ISNUMBER(outYear),IF(UseTaxDeductibleInterest="Yes",'Cash Flow'!CU38,0),"")</f>
        <v/>
      </c>
      <c r="CV89" s="123" t="str">
        <f>IF(ISNUMBER(outYear),IF(UseTaxDeductibleInterest="Yes",'Cash Flow'!CV38,0),"")</f>
        <v/>
      </c>
      <c r="CW89" s="123" t="str">
        <f>IF(ISNUMBER(outYear),IF(UseTaxDeductibleInterest="Yes",'Cash Flow'!CW38,0),"")</f>
        <v/>
      </c>
      <c r="CX89" s="123" t="str">
        <f>IF(ISNUMBER(outYear),IF(UseTaxDeductibleInterest="Yes",'Cash Flow'!CX38,0),"")</f>
        <v/>
      </c>
    </row>
    <row r="90" spans="1:16384" s="125" customFormat="1" x14ac:dyDescent="0.2">
      <c r="A90" s="94" t="s">
        <v>79</v>
      </c>
      <c r="B90" s="122"/>
      <c r="C90" s="130"/>
      <c r="D90" s="131"/>
      <c r="E90" s="131"/>
      <c r="F90" s="131"/>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c r="AY90" s="131"/>
      <c r="AZ90" s="131"/>
      <c r="BA90" s="131"/>
      <c r="BB90" s="131"/>
      <c r="BC90" s="131"/>
      <c r="BD90" s="131"/>
      <c r="BE90" s="131"/>
      <c r="BF90" s="131"/>
      <c r="BG90" s="131"/>
      <c r="BH90" s="131"/>
      <c r="BI90" s="131"/>
      <c r="BJ90" s="131"/>
      <c r="BK90" s="131"/>
      <c r="BL90" s="131"/>
      <c r="BM90" s="131"/>
      <c r="BN90" s="131"/>
      <c r="BO90" s="131"/>
      <c r="BP90" s="131"/>
      <c r="BQ90" s="131"/>
      <c r="BR90" s="131"/>
      <c r="BS90" s="131"/>
      <c r="BT90" s="131"/>
      <c r="BU90" s="131"/>
      <c r="BV90" s="131"/>
      <c r="BW90" s="131"/>
      <c r="BX90" s="131"/>
      <c r="BY90" s="131"/>
      <c r="BZ90" s="131"/>
      <c r="CA90" s="131"/>
      <c r="CB90" s="131"/>
      <c r="CC90" s="131"/>
      <c r="CD90" s="131"/>
      <c r="CE90" s="131"/>
      <c r="CF90" s="131"/>
      <c r="CG90" s="131"/>
      <c r="CH90" s="131"/>
      <c r="CI90" s="131"/>
      <c r="CJ90" s="131"/>
      <c r="CK90" s="131"/>
      <c r="CL90" s="131"/>
      <c r="CM90" s="131"/>
      <c r="CN90" s="131"/>
      <c r="CO90" s="131"/>
      <c r="CP90" s="131"/>
      <c r="CQ90" s="131"/>
      <c r="CR90" s="131"/>
      <c r="CS90" s="131"/>
      <c r="CT90" s="131"/>
      <c r="CU90" s="131"/>
      <c r="CV90" s="131"/>
      <c r="CW90" s="131"/>
      <c r="CX90" s="131"/>
    </row>
    <row r="91" spans="1:16384" x14ac:dyDescent="0.2">
      <c r="A91" s="94" t="s">
        <v>86</v>
      </c>
      <c r="B91" s="23"/>
      <c r="C91" s="123">
        <f>IF(ISNUMBER(outYear),SUM(C84,C88:C90),"")</f>
        <v>693.76789999999994</v>
      </c>
      <c r="D91" s="123">
        <f>IF(ISNUMBER(outYear),SUM(D84,D88:D90),"")</f>
        <v>683.38494121405267</v>
      </c>
      <c r="E91" s="123">
        <f t="shared" ref="E91:AH91" si="361">IF(ISNUMBER(outYear),SUM(E84,E88:E90),"")</f>
        <v>672.7112604144404</v>
      </c>
      <c r="F91" s="123">
        <f t="shared" si="361"/>
        <v>661.75045849974777</v>
      </c>
      <c r="G91" s="123">
        <f t="shared" si="361"/>
        <v>650.50747170848831</v>
      </c>
      <c r="H91" s="123">
        <f t="shared" si="361"/>
        <v>638.98867019786894</v>
      </c>
      <c r="I91" s="123">
        <f t="shared" si="361"/>
        <v>627.20195558914224</v>
      </c>
      <c r="J91" s="123">
        <f t="shared" si="361"/>
        <v>615.1568561197289</v>
      </c>
      <c r="K91" s="123">
        <f t="shared" si="361"/>
        <v>602.86461784719882</v>
      </c>
      <c r="L91" s="123">
        <f t="shared" si="361"/>
        <v>590.33829014830599</v>
      </c>
      <c r="M91" s="123">
        <f t="shared" si="361"/>
        <v>577.59280355116164</v>
      </c>
      <c r="N91" s="123">
        <f t="shared" si="361"/>
        <v>564.64503773486081</v>
      </c>
      <c r="O91" s="123">
        <f t="shared" si="361"/>
        <v>551.51387733412412</v>
      </c>
      <c r="P91" s="123">
        <f t="shared" si="361"/>
        <v>538.22025300366204</v>
      </c>
      <c r="Q91" s="123">
        <f t="shared" si="361"/>
        <v>524.78716503616351</v>
      </c>
      <c r="R91" s="123">
        <f t="shared" si="361"/>
        <v>511.23968669855901</v>
      </c>
      <c r="S91" s="123">
        <f t="shared" si="361"/>
        <v>497.60494436429826</v>
      </c>
      <c r="T91" s="123">
        <f t="shared" si="361"/>
        <v>483.91207148690023</v>
      </c>
      <c r="U91" s="123">
        <f t="shared" si="361"/>
        <v>470.19213349513825</v>
      </c>
      <c r="V91" s="123">
        <f t="shared" si="361"/>
        <v>456.47802080697602</v>
      </c>
      <c r="W91" s="123">
        <f t="shared" si="361"/>
        <v>442.80430737229995</v>
      </c>
      <c r="X91" s="123">
        <f t="shared" si="361"/>
        <v>429.20707247816256</v>
      </c>
      <c r="Y91" s="123">
        <f t="shared" si="361"/>
        <v>415.72368399854327</v>
      </c>
      <c r="Z91" s="123">
        <f t="shared" si="361"/>
        <v>402.39254185596155</v>
      </c>
      <c r="AA91" s="123">
        <f t="shared" si="361"/>
        <v>389.25278119456959</v>
      </c>
      <c r="AB91" s="123" t="str">
        <f t="shared" si="361"/>
        <v/>
      </c>
      <c r="AC91" s="123" t="str">
        <f t="shared" si="361"/>
        <v/>
      </c>
      <c r="AD91" s="123" t="str">
        <f t="shared" si="361"/>
        <v/>
      </c>
      <c r="AE91" s="123" t="str">
        <f t="shared" si="361"/>
        <v/>
      </c>
      <c r="AF91" s="123" t="str">
        <f t="shared" si="361"/>
        <v/>
      </c>
      <c r="AG91" s="123" t="str">
        <f t="shared" si="361"/>
        <v/>
      </c>
      <c r="AH91" s="123" t="str">
        <f t="shared" si="361"/>
        <v/>
      </c>
      <c r="AI91" s="123" t="str">
        <f t="shared" ref="AI91:BN91" si="362">IF(ISNUMBER(outYear),SUM(AI84,AI88:AI90),"")</f>
        <v/>
      </c>
      <c r="AJ91" s="123" t="str">
        <f t="shared" si="362"/>
        <v/>
      </c>
      <c r="AK91" s="123" t="str">
        <f t="shared" si="362"/>
        <v/>
      </c>
      <c r="AL91" s="123" t="str">
        <f t="shared" si="362"/>
        <v/>
      </c>
      <c r="AM91" s="123" t="str">
        <f t="shared" si="362"/>
        <v/>
      </c>
      <c r="AN91" s="123" t="str">
        <f t="shared" si="362"/>
        <v/>
      </c>
      <c r="AO91" s="123" t="str">
        <f t="shared" si="362"/>
        <v/>
      </c>
      <c r="AP91" s="123" t="str">
        <f t="shared" si="362"/>
        <v/>
      </c>
      <c r="AQ91" s="123" t="str">
        <f t="shared" si="362"/>
        <v/>
      </c>
      <c r="AR91" s="123" t="str">
        <f t="shared" si="362"/>
        <v/>
      </c>
      <c r="AS91" s="123" t="str">
        <f t="shared" si="362"/>
        <v/>
      </c>
      <c r="AT91" s="123" t="str">
        <f t="shared" si="362"/>
        <v/>
      </c>
      <c r="AU91" s="123" t="str">
        <f t="shared" si="362"/>
        <v/>
      </c>
      <c r="AV91" s="123" t="str">
        <f t="shared" si="362"/>
        <v/>
      </c>
      <c r="AW91" s="123" t="str">
        <f t="shared" si="362"/>
        <v/>
      </c>
      <c r="AX91" s="123" t="str">
        <f t="shared" si="362"/>
        <v/>
      </c>
      <c r="AY91" s="123" t="str">
        <f t="shared" si="362"/>
        <v/>
      </c>
      <c r="AZ91" s="123" t="str">
        <f t="shared" si="362"/>
        <v/>
      </c>
      <c r="BA91" s="123" t="str">
        <f t="shared" si="362"/>
        <v/>
      </c>
      <c r="BB91" s="123" t="str">
        <f t="shared" si="362"/>
        <v/>
      </c>
      <c r="BC91" s="123" t="str">
        <f t="shared" si="362"/>
        <v/>
      </c>
      <c r="BD91" s="123" t="str">
        <f t="shared" si="362"/>
        <v/>
      </c>
      <c r="BE91" s="123" t="str">
        <f t="shared" si="362"/>
        <v/>
      </c>
      <c r="BF91" s="123" t="str">
        <f t="shared" si="362"/>
        <v/>
      </c>
      <c r="BG91" s="123" t="str">
        <f t="shared" si="362"/>
        <v/>
      </c>
      <c r="BH91" s="123" t="str">
        <f t="shared" si="362"/>
        <v/>
      </c>
      <c r="BI91" s="123" t="str">
        <f t="shared" si="362"/>
        <v/>
      </c>
      <c r="BJ91" s="123" t="str">
        <f t="shared" si="362"/>
        <v/>
      </c>
      <c r="BK91" s="123" t="str">
        <f t="shared" si="362"/>
        <v/>
      </c>
      <c r="BL91" s="123" t="str">
        <f t="shared" si="362"/>
        <v/>
      </c>
      <c r="BM91" s="123" t="str">
        <f t="shared" si="362"/>
        <v/>
      </c>
      <c r="BN91" s="123" t="str">
        <f t="shared" si="362"/>
        <v/>
      </c>
      <c r="BO91" s="123" t="str">
        <f t="shared" ref="BO91:CT91" si="363">IF(ISNUMBER(outYear),SUM(BO84,BO88:BO90),"")</f>
        <v/>
      </c>
      <c r="BP91" s="123" t="str">
        <f t="shared" si="363"/>
        <v/>
      </c>
      <c r="BQ91" s="123" t="str">
        <f t="shared" si="363"/>
        <v/>
      </c>
      <c r="BR91" s="123" t="str">
        <f t="shared" si="363"/>
        <v/>
      </c>
      <c r="BS91" s="123" t="str">
        <f t="shared" si="363"/>
        <v/>
      </c>
      <c r="BT91" s="123" t="str">
        <f t="shared" si="363"/>
        <v/>
      </c>
      <c r="BU91" s="123" t="str">
        <f t="shared" si="363"/>
        <v/>
      </c>
      <c r="BV91" s="123" t="str">
        <f t="shared" si="363"/>
        <v/>
      </c>
      <c r="BW91" s="123" t="str">
        <f t="shared" si="363"/>
        <v/>
      </c>
      <c r="BX91" s="123" t="str">
        <f t="shared" si="363"/>
        <v/>
      </c>
      <c r="BY91" s="123" t="str">
        <f t="shared" si="363"/>
        <v/>
      </c>
      <c r="BZ91" s="123" t="str">
        <f t="shared" si="363"/>
        <v/>
      </c>
      <c r="CA91" s="123" t="str">
        <f t="shared" si="363"/>
        <v/>
      </c>
      <c r="CB91" s="123" t="str">
        <f t="shared" si="363"/>
        <v/>
      </c>
      <c r="CC91" s="123" t="str">
        <f t="shared" si="363"/>
        <v/>
      </c>
      <c r="CD91" s="123" t="str">
        <f t="shared" si="363"/>
        <v/>
      </c>
      <c r="CE91" s="123" t="str">
        <f t="shared" si="363"/>
        <v/>
      </c>
      <c r="CF91" s="123" t="str">
        <f t="shared" si="363"/>
        <v/>
      </c>
      <c r="CG91" s="123" t="str">
        <f t="shared" si="363"/>
        <v/>
      </c>
      <c r="CH91" s="123" t="str">
        <f t="shared" si="363"/>
        <v/>
      </c>
      <c r="CI91" s="123" t="str">
        <f t="shared" si="363"/>
        <v/>
      </c>
      <c r="CJ91" s="123" t="str">
        <f t="shared" si="363"/>
        <v/>
      </c>
      <c r="CK91" s="123" t="str">
        <f t="shared" si="363"/>
        <v/>
      </c>
      <c r="CL91" s="123" t="str">
        <f t="shared" si="363"/>
        <v/>
      </c>
      <c r="CM91" s="123" t="str">
        <f t="shared" si="363"/>
        <v/>
      </c>
      <c r="CN91" s="123" t="str">
        <f t="shared" si="363"/>
        <v/>
      </c>
      <c r="CO91" s="123" t="str">
        <f t="shared" si="363"/>
        <v/>
      </c>
      <c r="CP91" s="123" t="str">
        <f t="shared" si="363"/>
        <v/>
      </c>
      <c r="CQ91" s="123" t="str">
        <f t="shared" si="363"/>
        <v/>
      </c>
      <c r="CR91" s="123" t="str">
        <f t="shared" si="363"/>
        <v/>
      </c>
      <c r="CS91" s="123" t="str">
        <f t="shared" si="363"/>
        <v/>
      </c>
      <c r="CT91" s="123" t="str">
        <f t="shared" si="363"/>
        <v/>
      </c>
      <c r="CU91" s="123" t="str">
        <f t="shared" ref="CU91:CX91" si="364">IF(ISNUMBER(outYear),SUM(CU84,CU88:CU90),"")</f>
        <v/>
      </c>
      <c r="CV91" s="123" t="str">
        <f t="shared" si="364"/>
        <v/>
      </c>
      <c r="CW91" s="123" t="str">
        <f t="shared" si="364"/>
        <v/>
      </c>
      <c r="CX91" s="123" t="str">
        <f t="shared" si="364"/>
        <v/>
      </c>
    </row>
    <row r="92" spans="1:16384" x14ac:dyDescent="0.2">
      <c r="A92" s="89" t="s">
        <v>81</v>
      </c>
      <c r="B92" s="23"/>
      <c r="C92" s="111">
        <f t="shared" ref="C92:AH92" si="365">IF(ISNUMBER(outYear),C82-IF(ibi_fed_amount_tax_fed="Yes",ibi_fed_amount,0)+IF(ibi_sta_amount_tax_fed="Yes",ibi_sta_amount,0)+IF(ibi_uti_amount_tax_fed="Yes",ibi_uti_amount,0)+IF(ibi_oth_amount_tax_fed="Yes",ibi_oth_amount,0)+IF(ibi_fed_percent_tax_fed="Yes",MIN(ibi_fed_percent*total_installed_cost,ibi_fed_percent_maxvalue),0)+IF(ibi_sta_percent_tax_fed="Yes",MIN(ibi_sta_percent*total_installed_cost,ibi_sta_percent_maxvalue),0)+IF(ibi_uti_percent_tax_fed="Yes",MIN(ibi_uti_percent*total_installed_cost,ibi_uti_percent_maxvalue),0)+IF(ibi_oth_percent_tax_fed="Yes",MIN(ibi_oth_percent*total_installed_cost,ibi_oth_percent_maxvalue),0)+IF(cbi_fed_tax_fed="Yes",C52,0)+IF(cbi_sta_tax_fed="Yes",C53,0)+IF(cbi_fed_tax_fed="Yes",C54,0)+IF(cbi_oth_tax_fed="Yes",C55,0)+IF(pbi_fed_tax_fed="Yes",C58,0)+IF(pbi_sta_tax_fed="Yes",C59,0)+IF(pbi_uti_tax_fed="Yes",C60,0)+IF(pbi_oth_tax_fed="Yes",C61,0)-C91,"")</f>
        <v>-645.20414699999992</v>
      </c>
      <c r="D92" s="111">
        <f t="shared" si="365"/>
        <v>-635.54799532906895</v>
      </c>
      <c r="E92" s="111">
        <f t="shared" si="365"/>
        <v>-625.62147218542952</v>
      </c>
      <c r="F92" s="111">
        <f t="shared" si="365"/>
        <v>-615.42792640476546</v>
      </c>
      <c r="G92" s="111">
        <f t="shared" si="365"/>
        <v>-604.97194868889414</v>
      </c>
      <c r="H92" s="111">
        <f t="shared" si="365"/>
        <v>-594.25946328401812</v>
      </c>
      <c r="I92" s="111">
        <f t="shared" si="365"/>
        <v>-583.29781869790224</v>
      </c>
      <c r="J92" s="111">
        <f t="shared" si="365"/>
        <v>-572.09587619134788</v>
      </c>
      <c r="K92" s="111">
        <f t="shared" si="365"/>
        <v>-560.66409459789486</v>
      </c>
      <c r="L92" s="111">
        <f t="shared" si="365"/>
        <v>-549.01460983792458</v>
      </c>
      <c r="M92" s="111">
        <f t="shared" si="365"/>
        <v>-537.16130730258033</v>
      </c>
      <c r="N92" s="111">
        <f t="shared" si="365"/>
        <v>-525.11988509342052</v>
      </c>
      <c r="O92" s="111">
        <f t="shared" si="365"/>
        <v>-512.9079059207354</v>
      </c>
      <c r="P92" s="111">
        <f t="shared" si="365"/>
        <v>-500.5448352934057</v>
      </c>
      <c r="Q92" s="111">
        <f t="shared" si="365"/>
        <v>-488.05206348363208</v>
      </c>
      <c r="R92" s="111">
        <f t="shared" si="365"/>
        <v>-475.45290862965987</v>
      </c>
      <c r="S92" s="111">
        <f t="shared" si="365"/>
        <v>-462.77259825879742</v>
      </c>
      <c r="T92" s="111">
        <f t="shared" si="365"/>
        <v>-450.03822648281721</v>
      </c>
      <c r="U92" s="111">
        <f t="shared" si="365"/>
        <v>-437.27868415047857</v>
      </c>
      <c r="V92" s="111">
        <f t="shared" si="365"/>
        <v>-424.52455935048772</v>
      </c>
      <c r="W92" s="111">
        <f t="shared" si="365"/>
        <v>-411.80800585623894</v>
      </c>
      <c r="X92" s="111">
        <f t="shared" si="365"/>
        <v>-399.16257740469121</v>
      </c>
      <c r="Y92" s="111">
        <f t="shared" si="365"/>
        <v>-386.62302611864521</v>
      </c>
      <c r="Z92" s="111">
        <f t="shared" si="365"/>
        <v>-374.22506392604424</v>
      </c>
      <c r="AA92" s="111">
        <f t="shared" si="365"/>
        <v>-362.0050865109497</v>
      </c>
      <c r="AB92" s="111" t="str">
        <f t="shared" si="365"/>
        <v/>
      </c>
      <c r="AC92" s="111" t="str">
        <f t="shared" si="365"/>
        <v/>
      </c>
      <c r="AD92" s="111" t="str">
        <f t="shared" si="365"/>
        <v/>
      </c>
      <c r="AE92" s="111" t="str">
        <f t="shared" si="365"/>
        <v/>
      </c>
      <c r="AF92" s="111" t="str">
        <f t="shared" si="365"/>
        <v/>
      </c>
      <c r="AG92" s="111" t="str">
        <f t="shared" si="365"/>
        <v/>
      </c>
      <c r="AH92" s="111" t="str">
        <f t="shared" si="365"/>
        <v/>
      </c>
      <c r="AI92" s="111" t="str">
        <f t="shared" ref="AI92:BN92" si="366">IF(ISNUMBER(outYear),AI82-IF(ibi_fed_amount_tax_fed="Yes",ibi_fed_amount,0)+IF(ibi_sta_amount_tax_fed="Yes",ibi_sta_amount,0)+IF(ibi_uti_amount_tax_fed="Yes",ibi_uti_amount,0)+IF(ibi_oth_amount_tax_fed="Yes",ibi_oth_amount,0)+IF(ibi_fed_percent_tax_fed="Yes",MIN(ibi_fed_percent*total_installed_cost,ibi_fed_percent_maxvalue),0)+IF(ibi_sta_percent_tax_fed="Yes",MIN(ibi_sta_percent*total_installed_cost,ibi_sta_percent_maxvalue),0)+IF(ibi_uti_percent_tax_fed="Yes",MIN(ibi_uti_percent*total_installed_cost,ibi_uti_percent_maxvalue),0)+IF(ibi_oth_percent_tax_fed="Yes",MIN(ibi_oth_percent*total_installed_cost,ibi_oth_percent_maxvalue),0)+IF(cbi_fed_tax_fed="Yes",AI52,0)+IF(cbi_sta_tax_fed="Yes",AI53,0)+IF(cbi_fed_tax_fed="Yes",AI54,0)+IF(cbi_oth_tax_fed="Yes",AI55,0)+IF(pbi_fed_tax_fed="Yes",AI58,0)+IF(pbi_sta_tax_fed="Yes",AI59,0)+IF(pbi_uti_tax_fed="Yes",AI60,0)+IF(pbi_oth_tax_fed="Yes",AI61,0)-AI91,"")</f>
        <v/>
      </c>
      <c r="AJ92" s="111" t="str">
        <f t="shared" si="366"/>
        <v/>
      </c>
      <c r="AK92" s="111" t="str">
        <f t="shared" si="366"/>
        <v/>
      </c>
      <c r="AL92" s="111" t="str">
        <f t="shared" si="366"/>
        <v/>
      </c>
      <c r="AM92" s="111" t="str">
        <f t="shared" si="366"/>
        <v/>
      </c>
      <c r="AN92" s="111" t="str">
        <f t="shared" si="366"/>
        <v/>
      </c>
      <c r="AO92" s="111" t="str">
        <f t="shared" si="366"/>
        <v/>
      </c>
      <c r="AP92" s="111" t="str">
        <f t="shared" si="366"/>
        <v/>
      </c>
      <c r="AQ92" s="111" t="str">
        <f t="shared" si="366"/>
        <v/>
      </c>
      <c r="AR92" s="111" t="str">
        <f t="shared" si="366"/>
        <v/>
      </c>
      <c r="AS92" s="111" t="str">
        <f t="shared" si="366"/>
        <v/>
      </c>
      <c r="AT92" s="111" t="str">
        <f t="shared" si="366"/>
        <v/>
      </c>
      <c r="AU92" s="111" t="str">
        <f t="shared" si="366"/>
        <v/>
      </c>
      <c r="AV92" s="111" t="str">
        <f t="shared" si="366"/>
        <v/>
      </c>
      <c r="AW92" s="111" t="str">
        <f t="shared" si="366"/>
        <v/>
      </c>
      <c r="AX92" s="111" t="str">
        <f t="shared" si="366"/>
        <v/>
      </c>
      <c r="AY92" s="111" t="str">
        <f t="shared" si="366"/>
        <v/>
      </c>
      <c r="AZ92" s="111" t="str">
        <f t="shared" si="366"/>
        <v/>
      </c>
      <c r="BA92" s="111" t="str">
        <f t="shared" si="366"/>
        <v/>
      </c>
      <c r="BB92" s="111" t="str">
        <f t="shared" si="366"/>
        <v/>
      </c>
      <c r="BC92" s="111" t="str">
        <f t="shared" si="366"/>
        <v/>
      </c>
      <c r="BD92" s="111" t="str">
        <f t="shared" si="366"/>
        <v/>
      </c>
      <c r="BE92" s="111" t="str">
        <f t="shared" si="366"/>
        <v/>
      </c>
      <c r="BF92" s="111" t="str">
        <f t="shared" si="366"/>
        <v/>
      </c>
      <c r="BG92" s="111" t="str">
        <f t="shared" si="366"/>
        <v/>
      </c>
      <c r="BH92" s="111" t="str">
        <f t="shared" si="366"/>
        <v/>
      </c>
      <c r="BI92" s="111" t="str">
        <f t="shared" si="366"/>
        <v/>
      </c>
      <c r="BJ92" s="111" t="str">
        <f t="shared" si="366"/>
        <v/>
      </c>
      <c r="BK92" s="111" t="str">
        <f t="shared" si="366"/>
        <v/>
      </c>
      <c r="BL92" s="111" t="str">
        <f t="shared" si="366"/>
        <v/>
      </c>
      <c r="BM92" s="111" t="str">
        <f t="shared" si="366"/>
        <v/>
      </c>
      <c r="BN92" s="111" t="str">
        <f t="shared" si="366"/>
        <v/>
      </c>
      <c r="BO92" s="111" t="str">
        <f t="shared" ref="BO92:CT92" si="367">IF(ISNUMBER(outYear),BO82-IF(ibi_fed_amount_tax_fed="Yes",ibi_fed_amount,0)+IF(ibi_sta_amount_tax_fed="Yes",ibi_sta_amount,0)+IF(ibi_uti_amount_tax_fed="Yes",ibi_uti_amount,0)+IF(ibi_oth_amount_tax_fed="Yes",ibi_oth_amount,0)+IF(ibi_fed_percent_tax_fed="Yes",MIN(ibi_fed_percent*total_installed_cost,ibi_fed_percent_maxvalue),0)+IF(ibi_sta_percent_tax_fed="Yes",MIN(ibi_sta_percent*total_installed_cost,ibi_sta_percent_maxvalue),0)+IF(ibi_uti_percent_tax_fed="Yes",MIN(ibi_uti_percent*total_installed_cost,ibi_uti_percent_maxvalue),0)+IF(ibi_oth_percent_tax_fed="Yes",MIN(ibi_oth_percent*total_installed_cost,ibi_oth_percent_maxvalue),0)+IF(cbi_fed_tax_fed="Yes",BO52,0)+IF(cbi_sta_tax_fed="Yes",BO53,0)+IF(cbi_fed_tax_fed="Yes",BO54,0)+IF(cbi_oth_tax_fed="Yes",BO55,0)+IF(pbi_fed_tax_fed="Yes",BO58,0)+IF(pbi_sta_tax_fed="Yes",BO59,0)+IF(pbi_uti_tax_fed="Yes",BO60,0)+IF(pbi_oth_tax_fed="Yes",BO61,0)-BO91,"")</f>
        <v/>
      </c>
      <c r="BP92" s="111" t="str">
        <f t="shared" si="367"/>
        <v/>
      </c>
      <c r="BQ92" s="111" t="str">
        <f t="shared" si="367"/>
        <v/>
      </c>
      <c r="BR92" s="111" t="str">
        <f t="shared" si="367"/>
        <v/>
      </c>
      <c r="BS92" s="111" t="str">
        <f t="shared" si="367"/>
        <v/>
      </c>
      <c r="BT92" s="111" t="str">
        <f t="shared" si="367"/>
        <v/>
      </c>
      <c r="BU92" s="111" t="str">
        <f t="shared" si="367"/>
        <v/>
      </c>
      <c r="BV92" s="111" t="str">
        <f t="shared" si="367"/>
        <v/>
      </c>
      <c r="BW92" s="111" t="str">
        <f t="shared" si="367"/>
        <v/>
      </c>
      <c r="BX92" s="111" t="str">
        <f t="shared" si="367"/>
        <v/>
      </c>
      <c r="BY92" s="111" t="str">
        <f t="shared" si="367"/>
        <v/>
      </c>
      <c r="BZ92" s="111" t="str">
        <f t="shared" si="367"/>
        <v/>
      </c>
      <c r="CA92" s="111" t="str">
        <f t="shared" si="367"/>
        <v/>
      </c>
      <c r="CB92" s="111" t="str">
        <f t="shared" si="367"/>
        <v/>
      </c>
      <c r="CC92" s="111" t="str">
        <f t="shared" si="367"/>
        <v/>
      </c>
      <c r="CD92" s="111" t="str">
        <f t="shared" si="367"/>
        <v/>
      </c>
      <c r="CE92" s="111" t="str">
        <f t="shared" si="367"/>
        <v/>
      </c>
      <c r="CF92" s="111" t="str">
        <f t="shared" si="367"/>
        <v/>
      </c>
      <c r="CG92" s="111" t="str">
        <f t="shared" si="367"/>
        <v/>
      </c>
      <c r="CH92" s="111" t="str">
        <f t="shared" si="367"/>
        <v/>
      </c>
      <c r="CI92" s="111" t="str">
        <f t="shared" si="367"/>
        <v/>
      </c>
      <c r="CJ92" s="111" t="str">
        <f t="shared" si="367"/>
        <v/>
      </c>
      <c r="CK92" s="111" t="str">
        <f t="shared" si="367"/>
        <v/>
      </c>
      <c r="CL92" s="111" t="str">
        <f t="shared" si="367"/>
        <v/>
      </c>
      <c r="CM92" s="111" t="str">
        <f t="shared" si="367"/>
        <v/>
      </c>
      <c r="CN92" s="111" t="str">
        <f t="shared" si="367"/>
        <v/>
      </c>
      <c r="CO92" s="111" t="str">
        <f t="shared" si="367"/>
        <v/>
      </c>
      <c r="CP92" s="111" t="str">
        <f t="shared" si="367"/>
        <v/>
      </c>
      <c r="CQ92" s="111" t="str">
        <f t="shared" si="367"/>
        <v/>
      </c>
      <c r="CR92" s="111" t="str">
        <f t="shared" si="367"/>
        <v/>
      </c>
      <c r="CS92" s="111" t="str">
        <f t="shared" si="367"/>
        <v/>
      </c>
      <c r="CT92" s="111" t="str">
        <f t="shared" si="367"/>
        <v/>
      </c>
      <c r="CU92" s="111" t="str">
        <f t="shared" ref="CU92:CX92" si="368">IF(ISNUMBER(outYear),CU82-IF(ibi_fed_amount_tax_fed="Yes",ibi_fed_amount,0)+IF(ibi_sta_amount_tax_fed="Yes",ibi_sta_amount,0)+IF(ibi_uti_amount_tax_fed="Yes",ibi_uti_amount,0)+IF(ibi_oth_amount_tax_fed="Yes",ibi_oth_amount,0)+IF(ibi_fed_percent_tax_fed="Yes",MIN(ibi_fed_percent*total_installed_cost,ibi_fed_percent_maxvalue),0)+IF(ibi_sta_percent_tax_fed="Yes",MIN(ibi_sta_percent*total_installed_cost,ibi_sta_percent_maxvalue),0)+IF(ibi_uti_percent_tax_fed="Yes",MIN(ibi_uti_percent*total_installed_cost,ibi_uti_percent_maxvalue),0)+IF(ibi_oth_percent_tax_fed="Yes",MIN(ibi_oth_percent*total_installed_cost,ibi_oth_percent_maxvalue),0)+IF(cbi_fed_tax_fed="Yes",CU52,0)+IF(cbi_sta_tax_fed="Yes",CU53,0)+IF(cbi_fed_tax_fed="Yes",CU54,0)+IF(cbi_oth_tax_fed="Yes",CU55,0)+IF(pbi_fed_tax_fed="Yes",CU58,0)+IF(pbi_sta_tax_fed="Yes",CU59,0)+IF(pbi_uti_tax_fed="Yes",CU60,0)+IF(pbi_oth_tax_fed="Yes",CU61,0)-CU91,"")</f>
        <v/>
      </c>
      <c r="CV92" s="111" t="str">
        <f t="shared" si="368"/>
        <v/>
      </c>
      <c r="CW92" s="111" t="str">
        <f t="shared" si="368"/>
        <v/>
      </c>
      <c r="CX92" s="111" t="str">
        <f t="shared" si="368"/>
        <v/>
      </c>
    </row>
    <row r="93" spans="1:16384" x14ac:dyDescent="0.2">
      <c r="A93" s="97" t="s">
        <v>12</v>
      </c>
      <c r="B93" s="23"/>
      <c r="C93" s="111">
        <f t="shared" ref="C93:AH93" si="369">IF(ISNUMBER(outYear),+C92*federal_tax_rate/100,"")</f>
        <v>-180.65716115999996</v>
      </c>
      <c r="D93" s="111">
        <f t="shared" si="369"/>
        <v>-177.95343869213931</v>
      </c>
      <c r="E93" s="111">
        <f t="shared" si="369"/>
        <v>-175.17401221192029</v>
      </c>
      <c r="F93" s="111">
        <f t="shared" si="369"/>
        <v>-172.31981939333434</v>
      </c>
      <c r="G93" s="111">
        <f t="shared" si="369"/>
        <v>-169.39214563289036</v>
      </c>
      <c r="H93" s="111">
        <f t="shared" si="369"/>
        <v>-166.39264971952508</v>
      </c>
      <c r="I93" s="111">
        <f t="shared" si="369"/>
        <v>-163.32338923541263</v>
      </c>
      <c r="J93" s="111">
        <f t="shared" si="369"/>
        <v>-160.18684533357739</v>
      </c>
      <c r="K93" s="111">
        <f t="shared" si="369"/>
        <v>-156.98594648741056</v>
      </c>
      <c r="L93" s="111">
        <f t="shared" si="369"/>
        <v>-153.72409075461889</v>
      </c>
      <c r="M93" s="111">
        <f t="shared" si="369"/>
        <v>-150.40516604472251</v>
      </c>
      <c r="N93" s="111">
        <f t="shared" si="369"/>
        <v>-147.03356782615774</v>
      </c>
      <c r="O93" s="111">
        <f t="shared" si="369"/>
        <v>-143.61421365780592</v>
      </c>
      <c r="P93" s="111">
        <f t="shared" si="369"/>
        <v>-140.1525538821536</v>
      </c>
      <c r="Q93" s="111">
        <f t="shared" si="369"/>
        <v>-136.65457777541698</v>
      </c>
      <c r="R93" s="111">
        <f t="shared" si="369"/>
        <v>-133.12681441630477</v>
      </c>
      <c r="S93" s="111">
        <f t="shared" si="369"/>
        <v>-129.57632751246328</v>
      </c>
      <c r="T93" s="111">
        <f t="shared" si="369"/>
        <v>-126.01070341518881</v>
      </c>
      <c r="U93" s="111">
        <f t="shared" si="369"/>
        <v>-122.438031562134</v>
      </c>
      <c r="V93" s="111">
        <f t="shared" si="369"/>
        <v>-118.86687661813656</v>
      </c>
      <c r="W93" s="111">
        <f t="shared" si="369"/>
        <v>-115.3062416397469</v>
      </c>
      <c r="X93" s="111">
        <f t="shared" si="369"/>
        <v>-111.76552167331354</v>
      </c>
      <c r="Y93" s="111">
        <f t="shared" si="369"/>
        <v>-108.25444731322067</v>
      </c>
      <c r="Z93" s="111">
        <f t="shared" si="369"/>
        <v>-104.78301789929239</v>
      </c>
      <c r="AA93" s="111">
        <f t="shared" si="369"/>
        <v>-101.36142422306591</v>
      </c>
      <c r="AB93" s="111" t="str">
        <f t="shared" si="369"/>
        <v/>
      </c>
      <c r="AC93" s="111" t="str">
        <f t="shared" si="369"/>
        <v/>
      </c>
      <c r="AD93" s="111" t="str">
        <f t="shared" si="369"/>
        <v/>
      </c>
      <c r="AE93" s="111" t="str">
        <f t="shared" si="369"/>
        <v/>
      </c>
      <c r="AF93" s="111" t="str">
        <f t="shared" si="369"/>
        <v/>
      </c>
      <c r="AG93" s="111" t="str">
        <f t="shared" si="369"/>
        <v/>
      </c>
      <c r="AH93" s="111" t="str">
        <f t="shared" si="369"/>
        <v/>
      </c>
      <c r="AI93" s="111" t="str">
        <f t="shared" ref="AI93:BN93" si="370">IF(ISNUMBER(outYear),+AI92*federal_tax_rate/100,"")</f>
        <v/>
      </c>
      <c r="AJ93" s="111" t="str">
        <f t="shared" si="370"/>
        <v/>
      </c>
      <c r="AK93" s="111" t="str">
        <f t="shared" si="370"/>
        <v/>
      </c>
      <c r="AL93" s="111" t="str">
        <f t="shared" si="370"/>
        <v/>
      </c>
      <c r="AM93" s="111" t="str">
        <f t="shared" si="370"/>
        <v/>
      </c>
      <c r="AN93" s="111" t="str">
        <f t="shared" si="370"/>
        <v/>
      </c>
      <c r="AO93" s="111" t="str">
        <f t="shared" si="370"/>
        <v/>
      </c>
      <c r="AP93" s="111" t="str">
        <f t="shared" si="370"/>
        <v/>
      </c>
      <c r="AQ93" s="111" t="str">
        <f t="shared" si="370"/>
        <v/>
      </c>
      <c r="AR93" s="111" t="str">
        <f t="shared" si="370"/>
        <v/>
      </c>
      <c r="AS93" s="111" t="str">
        <f t="shared" si="370"/>
        <v/>
      </c>
      <c r="AT93" s="111" t="str">
        <f t="shared" si="370"/>
        <v/>
      </c>
      <c r="AU93" s="111" t="str">
        <f t="shared" si="370"/>
        <v/>
      </c>
      <c r="AV93" s="111" t="str">
        <f t="shared" si="370"/>
        <v/>
      </c>
      <c r="AW93" s="111" t="str">
        <f t="shared" si="370"/>
        <v/>
      </c>
      <c r="AX93" s="111" t="str">
        <f t="shared" si="370"/>
        <v/>
      </c>
      <c r="AY93" s="111" t="str">
        <f t="shared" si="370"/>
        <v/>
      </c>
      <c r="AZ93" s="111" t="str">
        <f t="shared" si="370"/>
        <v/>
      </c>
      <c r="BA93" s="111" t="str">
        <f t="shared" si="370"/>
        <v/>
      </c>
      <c r="BB93" s="111" t="str">
        <f t="shared" si="370"/>
        <v/>
      </c>
      <c r="BC93" s="111" t="str">
        <f t="shared" si="370"/>
        <v/>
      </c>
      <c r="BD93" s="111" t="str">
        <f t="shared" si="370"/>
        <v/>
      </c>
      <c r="BE93" s="111" t="str">
        <f t="shared" si="370"/>
        <v/>
      </c>
      <c r="BF93" s="111" t="str">
        <f t="shared" si="370"/>
        <v/>
      </c>
      <c r="BG93" s="111" t="str">
        <f t="shared" si="370"/>
        <v/>
      </c>
      <c r="BH93" s="111" t="str">
        <f t="shared" si="370"/>
        <v/>
      </c>
      <c r="BI93" s="111" t="str">
        <f t="shared" si="370"/>
        <v/>
      </c>
      <c r="BJ93" s="111" t="str">
        <f t="shared" si="370"/>
        <v/>
      </c>
      <c r="BK93" s="111" t="str">
        <f t="shared" si="370"/>
        <v/>
      </c>
      <c r="BL93" s="111" t="str">
        <f t="shared" si="370"/>
        <v/>
      </c>
      <c r="BM93" s="111" t="str">
        <f t="shared" si="370"/>
        <v/>
      </c>
      <c r="BN93" s="111" t="str">
        <f t="shared" si="370"/>
        <v/>
      </c>
      <c r="BO93" s="111" t="str">
        <f t="shared" ref="BO93:CT93" si="371">IF(ISNUMBER(outYear),+BO92*federal_tax_rate/100,"")</f>
        <v/>
      </c>
      <c r="BP93" s="111" t="str">
        <f t="shared" si="371"/>
        <v/>
      </c>
      <c r="BQ93" s="111" t="str">
        <f t="shared" si="371"/>
        <v/>
      </c>
      <c r="BR93" s="111" t="str">
        <f t="shared" si="371"/>
        <v/>
      </c>
      <c r="BS93" s="111" t="str">
        <f t="shared" si="371"/>
        <v/>
      </c>
      <c r="BT93" s="111" t="str">
        <f t="shared" si="371"/>
        <v/>
      </c>
      <c r="BU93" s="111" t="str">
        <f t="shared" si="371"/>
        <v/>
      </c>
      <c r="BV93" s="111" t="str">
        <f t="shared" si="371"/>
        <v/>
      </c>
      <c r="BW93" s="111" t="str">
        <f t="shared" si="371"/>
        <v/>
      </c>
      <c r="BX93" s="111" t="str">
        <f t="shared" si="371"/>
        <v/>
      </c>
      <c r="BY93" s="111" t="str">
        <f t="shared" si="371"/>
        <v/>
      </c>
      <c r="BZ93" s="111" t="str">
        <f t="shared" si="371"/>
        <v/>
      </c>
      <c r="CA93" s="111" t="str">
        <f t="shared" si="371"/>
        <v/>
      </c>
      <c r="CB93" s="111" t="str">
        <f t="shared" si="371"/>
        <v/>
      </c>
      <c r="CC93" s="111" t="str">
        <f t="shared" si="371"/>
        <v/>
      </c>
      <c r="CD93" s="111" t="str">
        <f t="shared" si="371"/>
        <v/>
      </c>
      <c r="CE93" s="111" t="str">
        <f t="shared" si="371"/>
        <v/>
      </c>
      <c r="CF93" s="111" t="str">
        <f t="shared" si="371"/>
        <v/>
      </c>
      <c r="CG93" s="111" t="str">
        <f t="shared" si="371"/>
        <v/>
      </c>
      <c r="CH93" s="111" t="str">
        <f t="shared" si="371"/>
        <v/>
      </c>
      <c r="CI93" s="111" t="str">
        <f t="shared" si="371"/>
        <v/>
      </c>
      <c r="CJ93" s="111" t="str">
        <f t="shared" si="371"/>
        <v/>
      </c>
      <c r="CK93" s="111" t="str">
        <f t="shared" si="371"/>
        <v/>
      </c>
      <c r="CL93" s="111" t="str">
        <f t="shared" si="371"/>
        <v/>
      </c>
      <c r="CM93" s="111" t="str">
        <f t="shared" si="371"/>
        <v/>
      </c>
      <c r="CN93" s="111" t="str">
        <f t="shared" si="371"/>
        <v/>
      </c>
      <c r="CO93" s="111" t="str">
        <f t="shared" si="371"/>
        <v/>
      </c>
      <c r="CP93" s="111" t="str">
        <f t="shared" si="371"/>
        <v/>
      </c>
      <c r="CQ93" s="111" t="str">
        <f t="shared" si="371"/>
        <v/>
      </c>
      <c r="CR93" s="111" t="str">
        <f t="shared" si="371"/>
        <v/>
      </c>
      <c r="CS93" s="111" t="str">
        <f t="shared" si="371"/>
        <v/>
      </c>
      <c r="CT93" s="111" t="str">
        <f t="shared" si="371"/>
        <v/>
      </c>
      <c r="CU93" s="111" t="str">
        <f t="shared" ref="CU93:CX93" si="372">IF(ISNUMBER(outYear),+CU92*federal_tax_rate/100,"")</f>
        <v/>
      </c>
      <c r="CV93" s="111" t="str">
        <f t="shared" si="372"/>
        <v/>
      </c>
      <c r="CW93" s="111" t="str">
        <f t="shared" si="372"/>
        <v/>
      </c>
      <c r="CX93" s="111" t="str">
        <f t="shared" si="372"/>
        <v/>
      </c>
    </row>
    <row r="94" spans="1:16384" x14ac:dyDescent="0.2">
      <c r="A94" s="89" t="s">
        <v>153</v>
      </c>
      <c r="B94" s="23"/>
      <c r="C94" s="111">
        <f t="shared" ref="C94:AH94" si="373">IF(ISNUMBER(outYear),IF(outYear&lt;=ptc_fed_term,ROUND(ptc_fed_amount*1000*(1+ptc_fed_escal/100)^(outYear-1),0)*C3/1000,0),"")</f>
        <v>0</v>
      </c>
      <c r="D94" s="111">
        <f t="shared" si="373"/>
        <v>0</v>
      </c>
      <c r="E94" s="111">
        <f t="shared" si="373"/>
        <v>0</v>
      </c>
      <c r="F94" s="111">
        <f t="shared" si="373"/>
        <v>0</v>
      </c>
      <c r="G94" s="111">
        <f t="shared" si="373"/>
        <v>0</v>
      </c>
      <c r="H94" s="111">
        <f t="shared" si="373"/>
        <v>0</v>
      </c>
      <c r="I94" s="111">
        <f t="shared" si="373"/>
        <v>0</v>
      </c>
      <c r="J94" s="111">
        <f t="shared" si="373"/>
        <v>0</v>
      </c>
      <c r="K94" s="111">
        <f t="shared" si="373"/>
        <v>0</v>
      </c>
      <c r="L94" s="111">
        <f t="shared" si="373"/>
        <v>0</v>
      </c>
      <c r="M94" s="111">
        <f t="shared" si="373"/>
        <v>0</v>
      </c>
      <c r="N94" s="111">
        <f t="shared" si="373"/>
        <v>0</v>
      </c>
      <c r="O94" s="111">
        <f t="shared" si="373"/>
        <v>0</v>
      </c>
      <c r="P94" s="111">
        <f t="shared" si="373"/>
        <v>0</v>
      </c>
      <c r="Q94" s="111">
        <f t="shared" si="373"/>
        <v>0</v>
      </c>
      <c r="R94" s="111">
        <f t="shared" si="373"/>
        <v>0</v>
      </c>
      <c r="S94" s="111">
        <f t="shared" si="373"/>
        <v>0</v>
      </c>
      <c r="T94" s="111">
        <f t="shared" si="373"/>
        <v>0</v>
      </c>
      <c r="U94" s="111">
        <f t="shared" si="373"/>
        <v>0</v>
      </c>
      <c r="V94" s="111">
        <f t="shared" si="373"/>
        <v>0</v>
      </c>
      <c r="W94" s="111">
        <f t="shared" si="373"/>
        <v>0</v>
      </c>
      <c r="X94" s="111">
        <f t="shared" si="373"/>
        <v>0</v>
      </c>
      <c r="Y94" s="111">
        <f t="shared" si="373"/>
        <v>0</v>
      </c>
      <c r="Z94" s="111">
        <f t="shared" si="373"/>
        <v>0</v>
      </c>
      <c r="AA94" s="111">
        <f t="shared" si="373"/>
        <v>0</v>
      </c>
      <c r="AB94" s="111" t="str">
        <f t="shared" si="373"/>
        <v/>
      </c>
      <c r="AC94" s="111" t="str">
        <f t="shared" si="373"/>
        <v/>
      </c>
      <c r="AD94" s="111" t="str">
        <f t="shared" si="373"/>
        <v/>
      </c>
      <c r="AE94" s="111" t="str">
        <f t="shared" si="373"/>
        <v/>
      </c>
      <c r="AF94" s="111" t="str">
        <f t="shared" si="373"/>
        <v/>
      </c>
      <c r="AG94" s="111" t="str">
        <f t="shared" si="373"/>
        <v/>
      </c>
      <c r="AH94" s="111" t="str">
        <f t="shared" si="373"/>
        <v/>
      </c>
      <c r="AI94" s="111" t="str">
        <f t="shared" ref="AI94:BN94" si="374">IF(ISNUMBER(outYear),IF(outYear&lt;=ptc_fed_term,ROUND(ptc_fed_amount*1000*(1+ptc_fed_escal/100)^(outYear-1),0)*AI3/1000,0),"")</f>
        <v/>
      </c>
      <c r="AJ94" s="111" t="str">
        <f t="shared" si="374"/>
        <v/>
      </c>
      <c r="AK94" s="111" t="str">
        <f t="shared" si="374"/>
        <v/>
      </c>
      <c r="AL94" s="111" t="str">
        <f t="shared" si="374"/>
        <v/>
      </c>
      <c r="AM94" s="111" t="str">
        <f t="shared" si="374"/>
        <v/>
      </c>
      <c r="AN94" s="111" t="str">
        <f t="shared" si="374"/>
        <v/>
      </c>
      <c r="AO94" s="111" t="str">
        <f t="shared" si="374"/>
        <v/>
      </c>
      <c r="AP94" s="111" t="str">
        <f t="shared" si="374"/>
        <v/>
      </c>
      <c r="AQ94" s="111" t="str">
        <f t="shared" si="374"/>
        <v/>
      </c>
      <c r="AR94" s="111" t="str">
        <f t="shared" si="374"/>
        <v/>
      </c>
      <c r="AS94" s="111" t="str">
        <f t="shared" si="374"/>
        <v/>
      </c>
      <c r="AT94" s="111" t="str">
        <f t="shared" si="374"/>
        <v/>
      </c>
      <c r="AU94" s="111" t="str">
        <f t="shared" si="374"/>
        <v/>
      </c>
      <c r="AV94" s="111" t="str">
        <f t="shared" si="374"/>
        <v/>
      </c>
      <c r="AW94" s="111" t="str">
        <f t="shared" si="374"/>
        <v/>
      </c>
      <c r="AX94" s="111" t="str">
        <f t="shared" si="374"/>
        <v/>
      </c>
      <c r="AY94" s="111" t="str">
        <f t="shared" si="374"/>
        <v/>
      </c>
      <c r="AZ94" s="111" t="str">
        <f t="shared" si="374"/>
        <v/>
      </c>
      <c r="BA94" s="111" t="str">
        <f t="shared" si="374"/>
        <v/>
      </c>
      <c r="BB94" s="111" t="str">
        <f t="shared" si="374"/>
        <v/>
      </c>
      <c r="BC94" s="111" t="str">
        <f t="shared" si="374"/>
        <v/>
      </c>
      <c r="BD94" s="111" t="str">
        <f t="shared" si="374"/>
        <v/>
      </c>
      <c r="BE94" s="111" t="str">
        <f t="shared" si="374"/>
        <v/>
      </c>
      <c r="BF94" s="111" t="str">
        <f t="shared" si="374"/>
        <v/>
      </c>
      <c r="BG94" s="111" t="str">
        <f t="shared" si="374"/>
        <v/>
      </c>
      <c r="BH94" s="111" t="str">
        <f t="shared" si="374"/>
        <v/>
      </c>
      <c r="BI94" s="111" t="str">
        <f t="shared" si="374"/>
        <v/>
      </c>
      <c r="BJ94" s="111" t="str">
        <f t="shared" si="374"/>
        <v/>
      </c>
      <c r="BK94" s="111" t="str">
        <f t="shared" si="374"/>
        <v/>
      </c>
      <c r="BL94" s="111" t="str">
        <f t="shared" si="374"/>
        <v/>
      </c>
      <c r="BM94" s="111" t="str">
        <f t="shared" si="374"/>
        <v/>
      </c>
      <c r="BN94" s="111" t="str">
        <f t="shared" si="374"/>
        <v/>
      </c>
      <c r="BO94" s="111" t="str">
        <f t="shared" ref="BO94:CX94" si="375">IF(ISNUMBER(outYear),IF(outYear&lt;=ptc_fed_term,ROUND(ptc_fed_amount*1000*(1+ptc_fed_escal/100)^(outYear-1),0)*BO3/1000,0),"")</f>
        <v/>
      </c>
      <c r="BP94" s="111" t="str">
        <f t="shared" si="375"/>
        <v/>
      </c>
      <c r="BQ94" s="111" t="str">
        <f t="shared" si="375"/>
        <v/>
      </c>
      <c r="BR94" s="111" t="str">
        <f t="shared" si="375"/>
        <v/>
      </c>
      <c r="BS94" s="111" t="str">
        <f t="shared" si="375"/>
        <v/>
      </c>
      <c r="BT94" s="111" t="str">
        <f t="shared" si="375"/>
        <v/>
      </c>
      <c r="BU94" s="111" t="str">
        <f t="shared" si="375"/>
        <v/>
      </c>
      <c r="BV94" s="111" t="str">
        <f t="shared" si="375"/>
        <v/>
      </c>
      <c r="BW94" s="111" t="str">
        <f t="shared" si="375"/>
        <v/>
      </c>
      <c r="BX94" s="111" t="str">
        <f t="shared" si="375"/>
        <v/>
      </c>
      <c r="BY94" s="111" t="str">
        <f t="shared" si="375"/>
        <v/>
      </c>
      <c r="BZ94" s="111" t="str">
        <f t="shared" si="375"/>
        <v/>
      </c>
      <c r="CA94" s="111" t="str">
        <f t="shared" si="375"/>
        <v/>
      </c>
      <c r="CB94" s="111" t="str">
        <f t="shared" si="375"/>
        <v/>
      </c>
      <c r="CC94" s="111" t="str">
        <f t="shared" si="375"/>
        <v/>
      </c>
      <c r="CD94" s="111" t="str">
        <f t="shared" si="375"/>
        <v/>
      </c>
      <c r="CE94" s="111" t="str">
        <f t="shared" si="375"/>
        <v/>
      </c>
      <c r="CF94" s="111" t="str">
        <f t="shared" si="375"/>
        <v/>
      </c>
      <c r="CG94" s="111" t="str">
        <f t="shared" si="375"/>
        <v/>
      </c>
      <c r="CH94" s="111" t="str">
        <f t="shared" si="375"/>
        <v/>
      </c>
      <c r="CI94" s="111" t="str">
        <f t="shared" si="375"/>
        <v/>
      </c>
      <c r="CJ94" s="111" t="str">
        <f t="shared" si="375"/>
        <v/>
      </c>
      <c r="CK94" s="111" t="str">
        <f t="shared" si="375"/>
        <v/>
      </c>
      <c r="CL94" s="111" t="str">
        <f t="shared" si="375"/>
        <v/>
      </c>
      <c r="CM94" s="111" t="str">
        <f t="shared" si="375"/>
        <v/>
      </c>
      <c r="CN94" s="111" t="str">
        <f t="shared" si="375"/>
        <v/>
      </c>
      <c r="CO94" s="111" t="str">
        <f t="shared" si="375"/>
        <v/>
      </c>
      <c r="CP94" s="111" t="str">
        <f t="shared" si="375"/>
        <v/>
      </c>
      <c r="CQ94" s="111" t="str">
        <f t="shared" si="375"/>
        <v/>
      </c>
      <c r="CR94" s="111" t="str">
        <f t="shared" si="375"/>
        <v/>
      </c>
      <c r="CS94" s="111" t="str">
        <f t="shared" si="375"/>
        <v/>
      </c>
      <c r="CT94" s="111" t="str">
        <f t="shared" si="375"/>
        <v/>
      </c>
      <c r="CU94" s="111" t="str">
        <f t="shared" si="375"/>
        <v/>
      </c>
      <c r="CV94" s="111" t="str">
        <f t="shared" si="375"/>
        <v/>
      </c>
      <c r="CW94" s="111" t="str">
        <f t="shared" si="375"/>
        <v/>
      </c>
      <c r="CX94" s="111" t="str">
        <f t="shared" si="375"/>
        <v/>
      </c>
    </row>
    <row r="95" spans="1:16384" x14ac:dyDescent="0.2">
      <c r="A95" s="89" t="s">
        <v>154</v>
      </c>
      <c r="B95" s="23"/>
      <c r="C95" s="111">
        <f>IF(ISNUMBER(outYear),MIN(itc_fed_percent/100*total_installed_cost,itc_fed_percent_maxvalue)+itc_fed_amount,"")</f>
        <v>2973.2909999999997</v>
      </c>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1"/>
      <c r="AI95" s="111"/>
      <c r="AJ95" s="111"/>
      <c r="AK95" s="111"/>
      <c r="AL95" s="111"/>
      <c r="AM95" s="111"/>
      <c r="AN95" s="111"/>
      <c r="AO95" s="111"/>
      <c r="AP95" s="111"/>
      <c r="AQ95" s="111"/>
      <c r="AR95" s="111"/>
      <c r="AS95" s="111"/>
      <c r="AT95" s="111"/>
      <c r="AU95" s="111"/>
      <c r="AV95" s="111"/>
      <c r="AW95" s="111"/>
      <c r="AX95" s="111"/>
      <c r="AY95" s="111"/>
      <c r="AZ95" s="111"/>
      <c r="BA95" s="111"/>
      <c r="BB95" s="111"/>
      <c r="BC95" s="111"/>
      <c r="BD95" s="111"/>
      <c r="BE95" s="111"/>
      <c r="BF95" s="111"/>
      <c r="BG95" s="111"/>
      <c r="BH95" s="111"/>
      <c r="BI95" s="111"/>
      <c r="BJ95" s="111"/>
      <c r="BK95" s="111"/>
      <c r="BL95" s="111"/>
      <c r="BM95" s="111"/>
      <c r="BN95" s="111"/>
      <c r="BO95" s="111"/>
      <c r="BP95" s="111"/>
      <c r="BQ95" s="111"/>
      <c r="BR95" s="111"/>
      <c r="BS95" s="111"/>
      <c r="BT95" s="111"/>
      <c r="BU95" s="111"/>
      <c r="BV95" s="111"/>
      <c r="BW95" s="111"/>
      <c r="BX95" s="111"/>
      <c r="BY95" s="111"/>
      <c r="BZ95" s="111"/>
      <c r="CA95" s="111"/>
      <c r="CB95" s="111"/>
      <c r="CC95" s="111"/>
      <c r="CD95" s="111"/>
      <c r="CE95" s="111"/>
      <c r="CF95" s="111"/>
      <c r="CG95" s="111"/>
      <c r="CH95" s="111"/>
      <c r="CI95" s="111"/>
      <c r="CJ95" s="111"/>
      <c r="CK95" s="111"/>
      <c r="CL95" s="111"/>
      <c r="CM95" s="111"/>
      <c r="CN95" s="111"/>
      <c r="CO95" s="111"/>
      <c r="CP95" s="111"/>
      <c r="CQ95" s="111"/>
      <c r="CR95" s="111"/>
      <c r="CS95" s="111"/>
      <c r="CT95" s="111"/>
      <c r="CU95" s="111"/>
      <c r="CV95" s="111"/>
      <c r="CW95" s="111"/>
      <c r="CX95" s="111"/>
    </row>
    <row r="96" spans="1:16384" x14ac:dyDescent="0.2">
      <c r="A96" s="99" t="s">
        <v>98</v>
      </c>
      <c r="B96" s="98"/>
      <c r="C96" s="112">
        <f>-C93+C94+C95</f>
        <v>3153.9481611599995</v>
      </c>
      <c r="D96" s="112">
        <f t="shared" ref="D96:AI96" si="376">IF(ISNUMBER(outYear),-D93,"")</f>
        <v>177.95343869213931</v>
      </c>
      <c r="E96" s="112">
        <f t="shared" si="376"/>
        <v>175.17401221192029</v>
      </c>
      <c r="F96" s="112">
        <f t="shared" si="376"/>
        <v>172.31981939333434</v>
      </c>
      <c r="G96" s="112">
        <f t="shared" si="376"/>
        <v>169.39214563289036</v>
      </c>
      <c r="H96" s="112">
        <f t="shared" si="376"/>
        <v>166.39264971952508</v>
      </c>
      <c r="I96" s="112">
        <f t="shared" si="376"/>
        <v>163.32338923541263</v>
      </c>
      <c r="J96" s="112">
        <f t="shared" si="376"/>
        <v>160.18684533357739</v>
      </c>
      <c r="K96" s="112">
        <f t="shared" si="376"/>
        <v>156.98594648741056</v>
      </c>
      <c r="L96" s="112">
        <f t="shared" si="376"/>
        <v>153.72409075461889</v>
      </c>
      <c r="M96" s="112">
        <f t="shared" si="376"/>
        <v>150.40516604472251</v>
      </c>
      <c r="N96" s="112">
        <f t="shared" si="376"/>
        <v>147.03356782615774</v>
      </c>
      <c r="O96" s="112">
        <f t="shared" si="376"/>
        <v>143.61421365780592</v>
      </c>
      <c r="P96" s="112">
        <f t="shared" si="376"/>
        <v>140.1525538821536</v>
      </c>
      <c r="Q96" s="112">
        <f t="shared" si="376"/>
        <v>136.65457777541698</v>
      </c>
      <c r="R96" s="112">
        <f t="shared" si="376"/>
        <v>133.12681441630477</v>
      </c>
      <c r="S96" s="112">
        <f t="shared" si="376"/>
        <v>129.57632751246328</v>
      </c>
      <c r="T96" s="112">
        <f t="shared" si="376"/>
        <v>126.01070341518881</v>
      </c>
      <c r="U96" s="112">
        <f t="shared" si="376"/>
        <v>122.438031562134</v>
      </c>
      <c r="V96" s="112">
        <f t="shared" si="376"/>
        <v>118.86687661813656</v>
      </c>
      <c r="W96" s="112">
        <f t="shared" si="376"/>
        <v>115.3062416397469</v>
      </c>
      <c r="X96" s="112">
        <f t="shared" si="376"/>
        <v>111.76552167331354</v>
      </c>
      <c r="Y96" s="112">
        <f t="shared" si="376"/>
        <v>108.25444731322067</v>
      </c>
      <c r="Z96" s="112">
        <f t="shared" si="376"/>
        <v>104.78301789929239</v>
      </c>
      <c r="AA96" s="112">
        <f t="shared" si="376"/>
        <v>101.36142422306591</v>
      </c>
      <c r="AB96" s="112" t="str">
        <f t="shared" si="376"/>
        <v/>
      </c>
      <c r="AC96" s="112" t="str">
        <f t="shared" si="376"/>
        <v/>
      </c>
      <c r="AD96" s="112" t="str">
        <f t="shared" si="376"/>
        <v/>
      </c>
      <c r="AE96" s="112" t="str">
        <f t="shared" si="376"/>
        <v/>
      </c>
      <c r="AF96" s="112" t="str">
        <f t="shared" si="376"/>
        <v/>
      </c>
      <c r="AG96" s="112" t="str">
        <f t="shared" si="376"/>
        <v/>
      </c>
      <c r="AH96" s="112" t="str">
        <f t="shared" si="376"/>
        <v/>
      </c>
      <c r="AI96" s="112" t="str">
        <f t="shared" si="376"/>
        <v/>
      </c>
      <c r="AJ96" s="112" t="str">
        <f t="shared" ref="AJ96:BO96" si="377">IF(ISNUMBER(outYear),-AJ93,"")</f>
        <v/>
      </c>
      <c r="AK96" s="112" t="str">
        <f t="shared" si="377"/>
        <v/>
      </c>
      <c r="AL96" s="112" t="str">
        <f t="shared" si="377"/>
        <v/>
      </c>
      <c r="AM96" s="112" t="str">
        <f t="shared" si="377"/>
        <v/>
      </c>
      <c r="AN96" s="112" t="str">
        <f t="shared" si="377"/>
        <v/>
      </c>
      <c r="AO96" s="112" t="str">
        <f t="shared" si="377"/>
        <v/>
      </c>
      <c r="AP96" s="112" t="str">
        <f t="shared" si="377"/>
        <v/>
      </c>
      <c r="AQ96" s="112" t="str">
        <f t="shared" si="377"/>
        <v/>
      </c>
      <c r="AR96" s="112" t="str">
        <f t="shared" si="377"/>
        <v/>
      </c>
      <c r="AS96" s="112" t="str">
        <f t="shared" si="377"/>
        <v/>
      </c>
      <c r="AT96" s="112" t="str">
        <f t="shared" si="377"/>
        <v/>
      </c>
      <c r="AU96" s="112" t="str">
        <f t="shared" si="377"/>
        <v/>
      </c>
      <c r="AV96" s="112" t="str">
        <f t="shared" si="377"/>
        <v/>
      </c>
      <c r="AW96" s="112" t="str">
        <f t="shared" si="377"/>
        <v/>
      </c>
      <c r="AX96" s="112" t="str">
        <f t="shared" si="377"/>
        <v/>
      </c>
      <c r="AY96" s="112" t="str">
        <f t="shared" si="377"/>
        <v/>
      </c>
      <c r="AZ96" s="112" t="str">
        <f t="shared" si="377"/>
        <v/>
      </c>
      <c r="BA96" s="112" t="str">
        <f t="shared" si="377"/>
        <v/>
      </c>
      <c r="BB96" s="112" t="str">
        <f t="shared" si="377"/>
        <v/>
      </c>
      <c r="BC96" s="112" t="str">
        <f t="shared" si="377"/>
        <v/>
      </c>
      <c r="BD96" s="112" t="str">
        <f t="shared" si="377"/>
        <v/>
      </c>
      <c r="BE96" s="112" t="str">
        <f t="shared" si="377"/>
        <v/>
      </c>
      <c r="BF96" s="112" t="str">
        <f t="shared" si="377"/>
        <v/>
      </c>
      <c r="BG96" s="112" t="str">
        <f t="shared" si="377"/>
        <v/>
      </c>
      <c r="BH96" s="112" t="str">
        <f t="shared" si="377"/>
        <v/>
      </c>
      <c r="BI96" s="112" t="str">
        <f t="shared" si="377"/>
        <v/>
      </c>
      <c r="BJ96" s="112" t="str">
        <f t="shared" si="377"/>
        <v/>
      </c>
      <c r="BK96" s="112" t="str">
        <f t="shared" si="377"/>
        <v/>
      </c>
      <c r="BL96" s="112" t="str">
        <f t="shared" si="377"/>
        <v/>
      </c>
      <c r="BM96" s="112" t="str">
        <f t="shared" si="377"/>
        <v/>
      </c>
      <c r="BN96" s="112" t="str">
        <f t="shared" si="377"/>
        <v/>
      </c>
      <c r="BO96" s="112" t="str">
        <f t="shared" si="377"/>
        <v/>
      </c>
      <c r="BP96" s="112" t="str">
        <f t="shared" ref="BP96:CX96" si="378">IF(ISNUMBER(outYear),-BP93,"")</f>
        <v/>
      </c>
      <c r="BQ96" s="112" t="str">
        <f t="shared" si="378"/>
        <v/>
      </c>
      <c r="BR96" s="112" t="str">
        <f t="shared" si="378"/>
        <v/>
      </c>
      <c r="BS96" s="112" t="str">
        <f t="shared" si="378"/>
        <v/>
      </c>
      <c r="BT96" s="112" t="str">
        <f t="shared" si="378"/>
        <v/>
      </c>
      <c r="BU96" s="112" t="str">
        <f t="shared" si="378"/>
        <v/>
      </c>
      <c r="BV96" s="112" t="str">
        <f t="shared" si="378"/>
        <v/>
      </c>
      <c r="BW96" s="112" t="str">
        <f t="shared" si="378"/>
        <v/>
      </c>
      <c r="BX96" s="112" t="str">
        <f t="shared" si="378"/>
        <v/>
      </c>
      <c r="BY96" s="112" t="str">
        <f t="shared" si="378"/>
        <v/>
      </c>
      <c r="BZ96" s="112" t="str">
        <f t="shared" si="378"/>
        <v/>
      </c>
      <c r="CA96" s="112" t="str">
        <f t="shared" si="378"/>
        <v/>
      </c>
      <c r="CB96" s="112" t="str">
        <f t="shared" si="378"/>
        <v/>
      </c>
      <c r="CC96" s="112" t="str">
        <f t="shared" si="378"/>
        <v/>
      </c>
      <c r="CD96" s="112" t="str">
        <f t="shared" si="378"/>
        <v/>
      </c>
      <c r="CE96" s="112" t="str">
        <f t="shared" si="378"/>
        <v/>
      </c>
      <c r="CF96" s="112" t="str">
        <f t="shared" si="378"/>
        <v/>
      </c>
      <c r="CG96" s="112" t="str">
        <f t="shared" si="378"/>
        <v/>
      </c>
      <c r="CH96" s="112" t="str">
        <f t="shared" si="378"/>
        <v/>
      </c>
      <c r="CI96" s="112" t="str">
        <f t="shared" si="378"/>
        <v/>
      </c>
      <c r="CJ96" s="112" t="str">
        <f t="shared" si="378"/>
        <v/>
      </c>
      <c r="CK96" s="112" t="str">
        <f t="shared" si="378"/>
        <v/>
      </c>
      <c r="CL96" s="112" t="str">
        <f t="shared" si="378"/>
        <v/>
      </c>
      <c r="CM96" s="112" t="str">
        <f t="shared" si="378"/>
        <v/>
      </c>
      <c r="CN96" s="112" t="str">
        <f t="shared" si="378"/>
        <v/>
      </c>
      <c r="CO96" s="112" t="str">
        <f t="shared" si="378"/>
        <v/>
      </c>
      <c r="CP96" s="112" t="str">
        <f t="shared" si="378"/>
        <v/>
      </c>
      <c r="CQ96" s="112" t="str">
        <f t="shared" si="378"/>
        <v/>
      </c>
      <c r="CR96" s="112" t="str">
        <f t="shared" si="378"/>
        <v/>
      </c>
      <c r="CS96" s="112" t="str">
        <f t="shared" si="378"/>
        <v/>
      </c>
      <c r="CT96" s="112" t="str">
        <f t="shared" si="378"/>
        <v/>
      </c>
      <c r="CU96" s="112" t="str">
        <f t="shared" si="378"/>
        <v/>
      </c>
      <c r="CV96" s="112" t="str">
        <f t="shared" si="378"/>
        <v/>
      </c>
      <c r="CW96" s="112" t="str">
        <f t="shared" si="378"/>
        <v/>
      </c>
      <c r="CX96" s="112" t="str">
        <f t="shared" si="378"/>
        <v/>
      </c>
    </row>
    <row r="97" spans="1:255" x14ac:dyDescent="0.2">
      <c r="A97" s="89"/>
      <c r="B97" s="23"/>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row>
    <row r="98" spans="1:255" x14ac:dyDescent="0.2">
      <c r="A98" s="97"/>
      <c r="B98" s="23"/>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row>
    <row r="99" spans="1:255" x14ac:dyDescent="0.2">
      <c r="A99" s="88" t="s">
        <v>101</v>
      </c>
      <c r="B99" s="111">
        <f>B34+C50+C56-total_installed_cost</f>
        <v>0</v>
      </c>
      <c r="C99" s="111">
        <f t="shared" ref="C99:AH99" si="379">IF(ISNUMBER(outYear),(C42+C62+C79+C96),"")</f>
        <v>2174.0399884410535</v>
      </c>
      <c r="D99" s="111">
        <f t="shared" si="379"/>
        <v>-801.28914387917609</v>
      </c>
      <c r="E99" s="111">
        <f t="shared" si="379"/>
        <v>-803.13999379861025</v>
      </c>
      <c r="F99" s="111">
        <f t="shared" si="379"/>
        <v>-804.78125075615151</v>
      </c>
      <c r="G99" s="111">
        <f t="shared" si="379"/>
        <v>-806.1895763859103</v>
      </c>
      <c r="H99" s="111">
        <f t="shared" si="379"/>
        <v>-807.34069243448539</v>
      </c>
      <c r="I99" s="111">
        <f t="shared" si="379"/>
        <v>-808.20949521360012</v>
      </c>
      <c r="J99" s="111">
        <f t="shared" si="379"/>
        <v>-808.77019958028643</v>
      </c>
      <c r="K99" s="111">
        <f t="shared" si="379"/>
        <v>-808.99651544205381</v>
      </c>
      <c r="L99" s="111">
        <f t="shared" si="379"/>
        <v>-808.8618597137488</v>
      </c>
      <c r="M99" s="111">
        <f t="shared" si="379"/>
        <v>-808.33960648862069</v>
      </c>
      <c r="N99" s="111">
        <f t="shared" si="379"/>
        <v>-807.4033779093578</v>
      </c>
      <c r="O99" s="111">
        <f t="shared" si="379"/>
        <v>-806.02737781521819</v>
      </c>
      <c r="P99" s="111">
        <f t="shared" si="379"/>
        <v>-804.18676967784609</v>
      </c>
      <c r="Q99" s="111">
        <f t="shared" si="379"/>
        <v>-801.85809959984522</v>
      </c>
      <c r="R99" s="111">
        <f t="shared" si="379"/>
        <v>-799.01976421659583</v>
      </c>
      <c r="S99" s="111">
        <f t="shared" si="379"/>
        <v>-795.65252219527292</v>
      </c>
      <c r="T99" s="111">
        <f t="shared" si="379"/>
        <v>-791.74004665137068</v>
      </c>
      <c r="U99" s="111">
        <f t="shared" si="379"/>
        <v>-787.26951419380498</v>
      </c>
      <c r="V99" s="111">
        <f t="shared" si="379"/>
        <v>-782.23222446414309</v>
      </c>
      <c r="W99" s="111">
        <f t="shared" si="379"/>
        <v>-776.62424196346637</v>
      </c>
      <c r="X99" s="111">
        <f t="shared" si="379"/>
        <v>-770.44704968459678</v>
      </c>
      <c r="Y99" s="111">
        <f t="shared" si="379"/>
        <v>-763.70820162691246</v>
      </c>
      <c r="Z99" s="111">
        <f t="shared" si="379"/>
        <v>-756.42195872369155</v>
      </c>
      <c r="AA99" s="111">
        <f t="shared" si="379"/>
        <v>-748.60989013771427</v>
      </c>
      <c r="AB99" s="111" t="str">
        <f t="shared" si="379"/>
        <v/>
      </c>
      <c r="AC99" s="111" t="str">
        <f t="shared" si="379"/>
        <v/>
      </c>
      <c r="AD99" s="111" t="str">
        <f t="shared" si="379"/>
        <v/>
      </c>
      <c r="AE99" s="111" t="str">
        <f t="shared" si="379"/>
        <v/>
      </c>
      <c r="AF99" s="111" t="str">
        <f t="shared" si="379"/>
        <v/>
      </c>
      <c r="AG99" s="111" t="str">
        <f t="shared" si="379"/>
        <v/>
      </c>
      <c r="AH99" s="111" t="str">
        <f t="shared" si="379"/>
        <v/>
      </c>
      <c r="AI99" s="111" t="str">
        <f t="shared" ref="AI99:BN99" si="380">IF(ISNUMBER(outYear),(AI42+AI62+AI79+AI96),"")</f>
        <v/>
      </c>
      <c r="AJ99" s="111" t="str">
        <f t="shared" si="380"/>
        <v/>
      </c>
      <c r="AK99" s="111" t="str">
        <f t="shared" si="380"/>
        <v/>
      </c>
      <c r="AL99" s="111" t="str">
        <f t="shared" si="380"/>
        <v/>
      </c>
      <c r="AM99" s="111" t="str">
        <f t="shared" si="380"/>
        <v/>
      </c>
      <c r="AN99" s="111" t="str">
        <f t="shared" si="380"/>
        <v/>
      </c>
      <c r="AO99" s="111" t="str">
        <f t="shared" si="380"/>
        <v/>
      </c>
      <c r="AP99" s="111" t="str">
        <f t="shared" si="380"/>
        <v/>
      </c>
      <c r="AQ99" s="111" t="str">
        <f t="shared" si="380"/>
        <v/>
      </c>
      <c r="AR99" s="111" t="str">
        <f t="shared" si="380"/>
        <v/>
      </c>
      <c r="AS99" s="111" t="str">
        <f t="shared" si="380"/>
        <v/>
      </c>
      <c r="AT99" s="111" t="str">
        <f t="shared" si="380"/>
        <v/>
      </c>
      <c r="AU99" s="111" t="str">
        <f t="shared" si="380"/>
        <v/>
      </c>
      <c r="AV99" s="111" t="str">
        <f t="shared" si="380"/>
        <v/>
      </c>
      <c r="AW99" s="111" t="str">
        <f t="shared" si="380"/>
        <v/>
      </c>
      <c r="AX99" s="111" t="str">
        <f t="shared" si="380"/>
        <v/>
      </c>
      <c r="AY99" s="111" t="str">
        <f t="shared" si="380"/>
        <v/>
      </c>
      <c r="AZ99" s="111" t="str">
        <f t="shared" si="380"/>
        <v/>
      </c>
      <c r="BA99" s="111" t="str">
        <f t="shared" si="380"/>
        <v/>
      </c>
      <c r="BB99" s="111" t="str">
        <f t="shared" si="380"/>
        <v/>
      </c>
      <c r="BC99" s="111" t="str">
        <f t="shared" si="380"/>
        <v/>
      </c>
      <c r="BD99" s="111" t="str">
        <f t="shared" si="380"/>
        <v/>
      </c>
      <c r="BE99" s="111" t="str">
        <f t="shared" si="380"/>
        <v/>
      </c>
      <c r="BF99" s="111" t="str">
        <f t="shared" si="380"/>
        <v/>
      </c>
      <c r="BG99" s="111" t="str">
        <f t="shared" si="380"/>
        <v/>
      </c>
      <c r="BH99" s="111" t="str">
        <f t="shared" si="380"/>
        <v/>
      </c>
      <c r="BI99" s="111" t="str">
        <f t="shared" si="380"/>
        <v/>
      </c>
      <c r="BJ99" s="111" t="str">
        <f t="shared" si="380"/>
        <v/>
      </c>
      <c r="BK99" s="111" t="str">
        <f t="shared" si="380"/>
        <v/>
      </c>
      <c r="BL99" s="111" t="str">
        <f t="shared" si="380"/>
        <v/>
      </c>
      <c r="BM99" s="111" t="str">
        <f t="shared" si="380"/>
        <v/>
      </c>
      <c r="BN99" s="111" t="str">
        <f t="shared" si="380"/>
        <v/>
      </c>
      <c r="BO99" s="111" t="str">
        <f t="shared" ref="BO99:CX99" si="381">IF(ISNUMBER(outYear),(BO42+BO62+BO79+BO96),"")</f>
        <v/>
      </c>
      <c r="BP99" s="111" t="str">
        <f t="shared" si="381"/>
        <v/>
      </c>
      <c r="BQ99" s="111" t="str">
        <f t="shared" si="381"/>
        <v/>
      </c>
      <c r="BR99" s="111" t="str">
        <f t="shared" si="381"/>
        <v/>
      </c>
      <c r="BS99" s="111" t="str">
        <f t="shared" si="381"/>
        <v/>
      </c>
      <c r="BT99" s="111" t="str">
        <f t="shared" si="381"/>
        <v/>
      </c>
      <c r="BU99" s="111" t="str">
        <f t="shared" si="381"/>
        <v/>
      </c>
      <c r="BV99" s="111" t="str">
        <f t="shared" si="381"/>
        <v/>
      </c>
      <c r="BW99" s="111" t="str">
        <f t="shared" si="381"/>
        <v/>
      </c>
      <c r="BX99" s="111" t="str">
        <f t="shared" si="381"/>
        <v/>
      </c>
      <c r="BY99" s="111" t="str">
        <f t="shared" si="381"/>
        <v/>
      </c>
      <c r="BZ99" s="111" t="str">
        <f t="shared" si="381"/>
        <v/>
      </c>
      <c r="CA99" s="111" t="str">
        <f t="shared" si="381"/>
        <v/>
      </c>
      <c r="CB99" s="111" t="str">
        <f t="shared" si="381"/>
        <v/>
      </c>
      <c r="CC99" s="111" t="str">
        <f t="shared" si="381"/>
        <v/>
      </c>
      <c r="CD99" s="111" t="str">
        <f t="shared" si="381"/>
        <v/>
      </c>
      <c r="CE99" s="111" t="str">
        <f t="shared" si="381"/>
        <v/>
      </c>
      <c r="CF99" s="111" t="str">
        <f t="shared" si="381"/>
        <v/>
      </c>
      <c r="CG99" s="111" t="str">
        <f t="shared" si="381"/>
        <v/>
      </c>
      <c r="CH99" s="111" t="str">
        <f t="shared" si="381"/>
        <v/>
      </c>
      <c r="CI99" s="111" t="str">
        <f t="shared" si="381"/>
        <v/>
      </c>
      <c r="CJ99" s="111" t="str">
        <f t="shared" si="381"/>
        <v/>
      </c>
      <c r="CK99" s="111" t="str">
        <f t="shared" si="381"/>
        <v/>
      </c>
      <c r="CL99" s="111" t="str">
        <f t="shared" si="381"/>
        <v/>
      </c>
      <c r="CM99" s="111" t="str">
        <f t="shared" si="381"/>
        <v/>
      </c>
      <c r="CN99" s="111" t="str">
        <f t="shared" si="381"/>
        <v/>
      </c>
      <c r="CO99" s="111" t="str">
        <f t="shared" si="381"/>
        <v/>
      </c>
      <c r="CP99" s="111" t="str">
        <f t="shared" si="381"/>
        <v/>
      </c>
      <c r="CQ99" s="111" t="str">
        <f t="shared" si="381"/>
        <v/>
      </c>
      <c r="CR99" s="111" t="str">
        <f t="shared" si="381"/>
        <v/>
      </c>
      <c r="CS99" s="111" t="str">
        <f t="shared" si="381"/>
        <v/>
      </c>
      <c r="CT99" s="111" t="str">
        <f t="shared" si="381"/>
        <v/>
      </c>
      <c r="CU99" s="111" t="str">
        <f t="shared" si="381"/>
        <v/>
      </c>
      <c r="CV99" s="111" t="str">
        <f t="shared" si="381"/>
        <v/>
      </c>
      <c r="CW99" s="111" t="str">
        <f t="shared" si="381"/>
        <v/>
      </c>
      <c r="CX99" s="111" t="str">
        <f t="shared" si="381"/>
        <v/>
      </c>
    </row>
    <row r="100" spans="1:255" s="2" customFormat="1" x14ac:dyDescent="0.2">
      <c r="A100" s="16" t="s">
        <v>102</v>
      </c>
      <c r="B100" s="181">
        <f t="shared" ref="B100:AG100" si="382">IF(ISNUMBER(outYear),+B99+B4,"")</f>
        <v>0</v>
      </c>
      <c r="C100" s="181">
        <f t="shared" si="382"/>
        <v>2174.0399884410535</v>
      </c>
      <c r="D100" s="181">
        <f t="shared" si="382"/>
        <v>-801.28914387917609</v>
      </c>
      <c r="E100" s="181">
        <f t="shared" si="382"/>
        <v>-803.13999379861025</v>
      </c>
      <c r="F100" s="181">
        <f t="shared" si="382"/>
        <v>-804.78125075615151</v>
      </c>
      <c r="G100" s="181">
        <f t="shared" si="382"/>
        <v>-806.1895763859103</v>
      </c>
      <c r="H100" s="181">
        <f t="shared" si="382"/>
        <v>-807.34069243448539</v>
      </c>
      <c r="I100" s="181">
        <f t="shared" si="382"/>
        <v>-808.20949521360012</v>
      </c>
      <c r="J100" s="181">
        <f t="shared" si="382"/>
        <v>-808.77019958028643</v>
      </c>
      <c r="K100" s="181">
        <f t="shared" si="382"/>
        <v>-808.99651544205381</v>
      </c>
      <c r="L100" s="181">
        <f t="shared" si="382"/>
        <v>-808.8618597137488</v>
      </c>
      <c r="M100" s="181">
        <f t="shared" si="382"/>
        <v>-808.33960648862069</v>
      </c>
      <c r="N100" s="181">
        <f t="shared" si="382"/>
        <v>-807.4033779093578</v>
      </c>
      <c r="O100" s="181">
        <f t="shared" si="382"/>
        <v>-806.02737781521819</v>
      </c>
      <c r="P100" s="181">
        <f t="shared" si="382"/>
        <v>-804.18676967784609</v>
      </c>
      <c r="Q100" s="181">
        <f t="shared" si="382"/>
        <v>-801.85809959984522</v>
      </c>
      <c r="R100" s="181">
        <f t="shared" si="382"/>
        <v>-799.01976421659583</v>
      </c>
      <c r="S100" s="181">
        <f t="shared" si="382"/>
        <v>-795.65252219527292</v>
      </c>
      <c r="T100" s="181">
        <f t="shared" si="382"/>
        <v>-791.74004665137068</v>
      </c>
      <c r="U100" s="181">
        <f t="shared" si="382"/>
        <v>-787.26951419380498</v>
      </c>
      <c r="V100" s="181">
        <f t="shared" si="382"/>
        <v>-782.23222446414309</v>
      </c>
      <c r="W100" s="181">
        <f t="shared" si="382"/>
        <v>-776.62424196346637</v>
      </c>
      <c r="X100" s="181">
        <f t="shared" si="382"/>
        <v>-770.44704968459678</v>
      </c>
      <c r="Y100" s="181">
        <f t="shared" si="382"/>
        <v>-763.70820162691246</v>
      </c>
      <c r="Z100" s="181">
        <f t="shared" si="382"/>
        <v>-756.42195872369155</v>
      </c>
      <c r="AA100" s="181">
        <f t="shared" si="382"/>
        <v>-748.60989013771427</v>
      </c>
      <c r="AB100" s="181" t="str">
        <f t="shared" si="382"/>
        <v/>
      </c>
      <c r="AC100" s="181" t="str">
        <f t="shared" si="382"/>
        <v/>
      </c>
      <c r="AD100" s="181" t="str">
        <f t="shared" si="382"/>
        <v/>
      </c>
      <c r="AE100" s="181" t="str">
        <f t="shared" si="382"/>
        <v/>
      </c>
      <c r="AF100" s="181" t="str">
        <f t="shared" si="382"/>
        <v/>
      </c>
      <c r="AG100" s="181" t="str">
        <f t="shared" si="382"/>
        <v/>
      </c>
      <c r="AH100" s="181" t="str">
        <f t="shared" ref="AH100:BM100" si="383">IF(ISNUMBER(outYear),+AH99+AH4,"")</f>
        <v/>
      </c>
      <c r="AI100" s="181" t="str">
        <f t="shared" si="383"/>
        <v/>
      </c>
      <c r="AJ100" s="181" t="str">
        <f t="shared" si="383"/>
        <v/>
      </c>
      <c r="AK100" s="181" t="str">
        <f t="shared" si="383"/>
        <v/>
      </c>
      <c r="AL100" s="181" t="str">
        <f t="shared" si="383"/>
        <v/>
      </c>
      <c r="AM100" s="181" t="str">
        <f t="shared" si="383"/>
        <v/>
      </c>
      <c r="AN100" s="181" t="str">
        <f t="shared" si="383"/>
        <v/>
      </c>
      <c r="AO100" s="181" t="str">
        <f t="shared" si="383"/>
        <v/>
      </c>
      <c r="AP100" s="181" t="str">
        <f t="shared" si="383"/>
        <v/>
      </c>
      <c r="AQ100" s="181" t="str">
        <f t="shared" si="383"/>
        <v/>
      </c>
      <c r="AR100" s="181" t="str">
        <f t="shared" si="383"/>
        <v/>
      </c>
      <c r="AS100" s="181" t="str">
        <f t="shared" si="383"/>
        <v/>
      </c>
      <c r="AT100" s="181" t="str">
        <f t="shared" si="383"/>
        <v/>
      </c>
      <c r="AU100" s="181" t="str">
        <f t="shared" si="383"/>
        <v/>
      </c>
      <c r="AV100" s="181" t="str">
        <f t="shared" si="383"/>
        <v/>
      </c>
      <c r="AW100" s="181" t="str">
        <f t="shared" si="383"/>
        <v/>
      </c>
      <c r="AX100" s="181" t="str">
        <f t="shared" si="383"/>
        <v/>
      </c>
      <c r="AY100" s="181" t="str">
        <f t="shared" si="383"/>
        <v/>
      </c>
      <c r="AZ100" s="181" t="str">
        <f t="shared" si="383"/>
        <v/>
      </c>
      <c r="BA100" s="181" t="str">
        <f t="shared" si="383"/>
        <v/>
      </c>
      <c r="BB100" s="181" t="str">
        <f t="shared" si="383"/>
        <v/>
      </c>
      <c r="BC100" s="181" t="str">
        <f t="shared" si="383"/>
        <v/>
      </c>
      <c r="BD100" s="181" t="str">
        <f t="shared" si="383"/>
        <v/>
      </c>
      <c r="BE100" s="181" t="str">
        <f t="shared" si="383"/>
        <v/>
      </c>
      <c r="BF100" s="181" t="str">
        <f t="shared" si="383"/>
        <v/>
      </c>
      <c r="BG100" s="181" t="str">
        <f t="shared" si="383"/>
        <v/>
      </c>
      <c r="BH100" s="181" t="str">
        <f t="shared" si="383"/>
        <v/>
      </c>
      <c r="BI100" s="181" t="str">
        <f t="shared" si="383"/>
        <v/>
      </c>
      <c r="BJ100" s="181" t="str">
        <f t="shared" si="383"/>
        <v/>
      </c>
      <c r="BK100" s="181" t="str">
        <f t="shared" si="383"/>
        <v/>
      </c>
      <c r="BL100" s="181" t="str">
        <f t="shared" si="383"/>
        <v/>
      </c>
      <c r="BM100" s="181" t="str">
        <f t="shared" si="383"/>
        <v/>
      </c>
      <c r="BN100" s="181" t="str">
        <f t="shared" ref="BN100:CS100" si="384">IF(ISNUMBER(outYear),+BN99+BN4,"")</f>
        <v/>
      </c>
      <c r="BO100" s="181" t="str">
        <f t="shared" si="384"/>
        <v/>
      </c>
      <c r="BP100" s="181" t="str">
        <f t="shared" si="384"/>
        <v/>
      </c>
      <c r="BQ100" s="181" t="str">
        <f t="shared" si="384"/>
        <v/>
      </c>
      <c r="BR100" s="181" t="str">
        <f t="shared" si="384"/>
        <v/>
      </c>
      <c r="BS100" s="181" t="str">
        <f t="shared" si="384"/>
        <v/>
      </c>
      <c r="BT100" s="181" t="str">
        <f t="shared" si="384"/>
        <v/>
      </c>
      <c r="BU100" s="181" t="str">
        <f t="shared" si="384"/>
        <v/>
      </c>
      <c r="BV100" s="181" t="str">
        <f t="shared" si="384"/>
        <v/>
      </c>
      <c r="BW100" s="181" t="str">
        <f t="shared" si="384"/>
        <v/>
      </c>
      <c r="BX100" s="181" t="str">
        <f t="shared" si="384"/>
        <v/>
      </c>
      <c r="BY100" s="181" t="str">
        <f t="shared" si="384"/>
        <v/>
      </c>
      <c r="BZ100" s="181" t="str">
        <f t="shared" si="384"/>
        <v/>
      </c>
      <c r="CA100" s="181" t="str">
        <f t="shared" si="384"/>
        <v/>
      </c>
      <c r="CB100" s="181" t="str">
        <f t="shared" si="384"/>
        <v/>
      </c>
      <c r="CC100" s="181" t="str">
        <f t="shared" si="384"/>
        <v/>
      </c>
      <c r="CD100" s="181" t="str">
        <f t="shared" si="384"/>
        <v/>
      </c>
      <c r="CE100" s="181" t="str">
        <f t="shared" si="384"/>
        <v/>
      </c>
      <c r="CF100" s="181" t="str">
        <f t="shared" si="384"/>
        <v/>
      </c>
      <c r="CG100" s="181" t="str">
        <f t="shared" si="384"/>
        <v/>
      </c>
      <c r="CH100" s="181" t="str">
        <f t="shared" si="384"/>
        <v/>
      </c>
      <c r="CI100" s="181" t="str">
        <f t="shared" si="384"/>
        <v/>
      </c>
      <c r="CJ100" s="181" t="str">
        <f t="shared" si="384"/>
        <v/>
      </c>
      <c r="CK100" s="181" t="str">
        <f t="shared" si="384"/>
        <v/>
      </c>
      <c r="CL100" s="181" t="str">
        <f t="shared" si="384"/>
        <v/>
      </c>
      <c r="CM100" s="181" t="str">
        <f t="shared" si="384"/>
        <v/>
      </c>
      <c r="CN100" s="181" t="str">
        <f t="shared" si="384"/>
        <v/>
      </c>
      <c r="CO100" s="181" t="str">
        <f t="shared" si="384"/>
        <v/>
      </c>
      <c r="CP100" s="181" t="str">
        <f t="shared" si="384"/>
        <v/>
      </c>
      <c r="CQ100" s="181" t="str">
        <f t="shared" si="384"/>
        <v/>
      </c>
      <c r="CR100" s="181" t="str">
        <f t="shared" si="384"/>
        <v/>
      </c>
      <c r="CS100" s="181" t="str">
        <f t="shared" si="384"/>
        <v/>
      </c>
      <c r="CT100" s="181" t="str">
        <f t="shared" ref="CT100:CX100" si="385">IF(ISNUMBER(outYear),+CT99+CT4,"")</f>
        <v/>
      </c>
      <c r="CU100" s="181" t="str">
        <f t="shared" si="385"/>
        <v/>
      </c>
      <c r="CV100" s="181" t="str">
        <f t="shared" si="385"/>
        <v/>
      </c>
      <c r="CW100" s="181" t="str">
        <f t="shared" si="385"/>
        <v/>
      </c>
      <c r="CX100" s="181" t="str">
        <f t="shared" si="385"/>
        <v/>
      </c>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row>
    <row r="101" spans="1:255" x14ac:dyDescent="0.2">
      <c r="B101" s="6"/>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row>
    <row r="102" spans="1:255" x14ac:dyDescent="0.2">
      <c r="A102" s="170" t="s">
        <v>156</v>
      </c>
      <c r="B102" s="167"/>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c r="CS102" s="168"/>
      <c r="CT102" s="168"/>
      <c r="CU102" s="168"/>
      <c r="CV102" s="168"/>
      <c r="CW102" s="168"/>
      <c r="CX102" s="169"/>
    </row>
    <row r="103" spans="1:255" x14ac:dyDescent="0.2">
      <c r="A103" s="175"/>
      <c r="B103" s="176"/>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c r="CS103" s="174"/>
      <c r="CT103" s="174"/>
      <c r="CU103" s="174"/>
      <c r="CV103" s="174"/>
      <c r="CW103" s="174"/>
      <c r="CX103" s="174"/>
    </row>
    <row r="104" spans="1:255" s="2" customFormat="1" x14ac:dyDescent="0.2">
      <c r="A104" s="16" t="s">
        <v>157</v>
      </c>
      <c r="B104" s="171"/>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71"/>
      <c r="BF104" s="171"/>
      <c r="BG104" s="171"/>
      <c r="BH104" s="171"/>
      <c r="BI104" s="171"/>
      <c r="BJ104" s="171"/>
      <c r="BK104" s="171"/>
      <c r="BL104" s="171"/>
      <c r="BM104" s="171"/>
      <c r="BN104" s="171"/>
      <c r="BO104" s="171"/>
      <c r="BP104" s="171"/>
      <c r="BQ104" s="171"/>
      <c r="BR104" s="171"/>
      <c r="BS104" s="171"/>
      <c r="BT104" s="171"/>
      <c r="BU104" s="171"/>
      <c r="BV104" s="171"/>
      <c r="BW104" s="171"/>
      <c r="BX104" s="171"/>
      <c r="BY104" s="171"/>
      <c r="BZ104" s="171"/>
      <c r="CA104" s="171"/>
      <c r="CB104" s="171"/>
      <c r="CC104" s="171"/>
      <c r="CD104" s="171"/>
      <c r="CE104" s="171"/>
      <c r="CF104" s="171"/>
      <c r="CG104" s="171"/>
      <c r="CH104" s="171"/>
      <c r="CI104" s="171"/>
      <c r="CJ104" s="171"/>
      <c r="CK104" s="171"/>
      <c r="CL104" s="171"/>
      <c r="CM104" s="171"/>
      <c r="CN104" s="171"/>
      <c r="CO104" s="171"/>
      <c r="CP104" s="171"/>
      <c r="CQ104" s="171"/>
      <c r="CR104" s="171"/>
      <c r="CS104" s="171"/>
      <c r="CT104" s="171"/>
      <c r="CU104" s="171"/>
      <c r="CV104" s="171"/>
      <c r="CW104" s="171"/>
      <c r="CX104" s="171"/>
    </row>
    <row r="105" spans="1:255" s="2" customFormat="1" x14ac:dyDescent="0.2">
      <c r="A105" s="179" t="s">
        <v>159</v>
      </c>
      <c r="B105" s="181">
        <f>IF(ISNUMBER(outYear),-(B34+B35),"")</f>
        <v>-9910.9699999999993</v>
      </c>
      <c r="C105" s="181">
        <f>IF(ISNUMBER(outYear),C100+C38+C39,"")</f>
        <v>2877.2476641599992</v>
      </c>
      <c r="D105" s="181">
        <f t="shared" ref="D105:AH105" si="386">IF(ISNUMBER(outYear),D100+D38+D39,"")</f>
        <v>-102.64998667287693</v>
      </c>
      <c r="E105" s="181">
        <f t="shared" si="386"/>
        <v>-109.43209509031877</v>
      </c>
      <c r="F105" s="181">
        <f t="shared" si="386"/>
        <v>-116.3904564312146</v>
      </c>
      <c r="G105" s="181">
        <f t="shared" si="386"/>
        <v>-123.52547446503502</v>
      </c>
      <c r="H105" s="181">
        <f t="shared" si="386"/>
        <v>-130.83713006208143</v>
      </c>
      <c r="I105" s="181">
        <f t="shared" si="386"/>
        <v>-138.32495023619126</v>
      </c>
      <c r="J105" s="181">
        <f t="shared" si="386"/>
        <v>-145.98797800995655</v>
      </c>
      <c r="K105" s="181">
        <f t="shared" si="386"/>
        <v>-153.82474361699823</v>
      </c>
      <c r="L105" s="181">
        <f t="shared" si="386"/>
        <v>-161.83323762255543</v>
      </c>
      <c r="M105" s="181">
        <f t="shared" si="386"/>
        <v>-170.01088661144064</v>
      </c>
      <c r="N105" s="181">
        <f t="shared" si="386"/>
        <v>-178.35453215976509</v>
      </c>
      <c r="O105" s="181">
        <f t="shared" si="386"/>
        <v>-186.8604138718527</v>
      </c>
      <c r="P105" s="181">
        <f t="shared" si="386"/>
        <v>-195.52415732421343</v>
      </c>
      <c r="Q105" s="181">
        <f t="shared" si="386"/>
        <v>-204.34076781159052</v>
      </c>
      <c r="R105" s="181">
        <f t="shared" si="386"/>
        <v>-213.30463083282342</v>
      </c>
      <c r="S105" s="181">
        <f t="shared" si="386"/>
        <v>-222.40952028301405</v>
      </c>
      <c r="T105" s="181">
        <f t="shared" si="386"/>
        <v>-231.64861532923067</v>
      </c>
      <c r="U105" s="181">
        <f t="shared" si="386"/>
        <v>-241.01452693542149</v>
      </c>
      <c r="V105" s="181">
        <f t="shared" si="386"/>
        <v>-250.49933496364571</v>
      </c>
      <c r="W105" s="181">
        <f t="shared" si="386"/>
        <v>-260.09463670841933</v>
      </c>
      <c r="X105" s="181">
        <f t="shared" si="386"/>
        <v>-269.79160761404796</v>
      </c>
      <c r="Y105" s="181">
        <f t="shared" si="386"/>
        <v>-279.58107477673502</v>
      </c>
      <c r="Z105" s="181">
        <f t="shared" si="386"/>
        <v>-289.45360363989039</v>
      </c>
      <c r="AA105" s="181">
        <f t="shared" si="386"/>
        <v>-299.39959804914184</v>
      </c>
      <c r="AB105" s="181" t="str">
        <f t="shared" si="386"/>
        <v/>
      </c>
      <c r="AC105" s="181" t="str">
        <f t="shared" si="386"/>
        <v/>
      </c>
      <c r="AD105" s="181" t="str">
        <f t="shared" si="386"/>
        <v/>
      </c>
      <c r="AE105" s="181" t="str">
        <f t="shared" si="386"/>
        <v/>
      </c>
      <c r="AF105" s="181" t="str">
        <f t="shared" si="386"/>
        <v/>
      </c>
      <c r="AG105" s="181" t="str">
        <f t="shared" si="386"/>
        <v/>
      </c>
      <c r="AH105" s="181" t="str">
        <f t="shared" si="386"/>
        <v/>
      </c>
      <c r="AI105" s="181" t="str">
        <f t="shared" ref="AI105:BN105" si="387">IF(ISNUMBER(outYear),AI100+AI38+AI39,"")</f>
        <v/>
      </c>
      <c r="AJ105" s="181" t="str">
        <f t="shared" si="387"/>
        <v/>
      </c>
      <c r="AK105" s="181" t="str">
        <f t="shared" si="387"/>
        <v/>
      </c>
      <c r="AL105" s="181" t="str">
        <f t="shared" si="387"/>
        <v/>
      </c>
      <c r="AM105" s="181" t="str">
        <f t="shared" si="387"/>
        <v/>
      </c>
      <c r="AN105" s="181" t="str">
        <f t="shared" si="387"/>
        <v/>
      </c>
      <c r="AO105" s="181" t="str">
        <f t="shared" si="387"/>
        <v/>
      </c>
      <c r="AP105" s="181" t="str">
        <f t="shared" si="387"/>
        <v/>
      </c>
      <c r="AQ105" s="181" t="str">
        <f t="shared" si="387"/>
        <v/>
      </c>
      <c r="AR105" s="181" t="str">
        <f t="shared" si="387"/>
        <v/>
      </c>
      <c r="AS105" s="181" t="str">
        <f t="shared" si="387"/>
        <v/>
      </c>
      <c r="AT105" s="181" t="str">
        <f t="shared" si="387"/>
        <v/>
      </c>
      <c r="AU105" s="181" t="str">
        <f t="shared" si="387"/>
        <v/>
      </c>
      <c r="AV105" s="181" t="str">
        <f t="shared" si="387"/>
        <v/>
      </c>
      <c r="AW105" s="181" t="str">
        <f t="shared" si="387"/>
        <v/>
      </c>
      <c r="AX105" s="181" t="str">
        <f t="shared" si="387"/>
        <v/>
      </c>
      <c r="AY105" s="181" t="str">
        <f t="shared" si="387"/>
        <v/>
      </c>
      <c r="AZ105" s="181" t="str">
        <f t="shared" si="387"/>
        <v/>
      </c>
      <c r="BA105" s="181" t="str">
        <f t="shared" si="387"/>
        <v/>
      </c>
      <c r="BB105" s="181" t="str">
        <f t="shared" si="387"/>
        <v/>
      </c>
      <c r="BC105" s="181" t="str">
        <f t="shared" si="387"/>
        <v/>
      </c>
      <c r="BD105" s="181" t="str">
        <f t="shared" si="387"/>
        <v/>
      </c>
      <c r="BE105" s="181" t="str">
        <f t="shared" si="387"/>
        <v/>
      </c>
      <c r="BF105" s="181" t="str">
        <f t="shared" si="387"/>
        <v/>
      </c>
      <c r="BG105" s="181" t="str">
        <f t="shared" si="387"/>
        <v/>
      </c>
      <c r="BH105" s="181" t="str">
        <f t="shared" si="387"/>
        <v/>
      </c>
      <c r="BI105" s="181" t="str">
        <f t="shared" si="387"/>
        <v/>
      </c>
      <c r="BJ105" s="181" t="str">
        <f t="shared" si="387"/>
        <v/>
      </c>
      <c r="BK105" s="181" t="str">
        <f t="shared" si="387"/>
        <v/>
      </c>
      <c r="BL105" s="181" t="str">
        <f t="shared" si="387"/>
        <v/>
      </c>
      <c r="BM105" s="181" t="str">
        <f t="shared" si="387"/>
        <v/>
      </c>
      <c r="BN105" s="181" t="str">
        <f t="shared" si="387"/>
        <v/>
      </c>
      <c r="BO105" s="181" t="str">
        <f t="shared" ref="BO105:CX105" si="388">IF(ISNUMBER(outYear),BO100+BO38+BO39,"")</f>
        <v/>
      </c>
      <c r="BP105" s="181" t="str">
        <f t="shared" si="388"/>
        <v/>
      </c>
      <c r="BQ105" s="181" t="str">
        <f t="shared" si="388"/>
        <v/>
      </c>
      <c r="BR105" s="181" t="str">
        <f t="shared" si="388"/>
        <v/>
      </c>
      <c r="BS105" s="181" t="str">
        <f t="shared" si="388"/>
        <v/>
      </c>
      <c r="BT105" s="181" t="str">
        <f t="shared" si="388"/>
        <v/>
      </c>
      <c r="BU105" s="181" t="str">
        <f t="shared" si="388"/>
        <v/>
      </c>
      <c r="BV105" s="181" t="str">
        <f t="shared" si="388"/>
        <v/>
      </c>
      <c r="BW105" s="181" t="str">
        <f t="shared" si="388"/>
        <v/>
      </c>
      <c r="BX105" s="181" t="str">
        <f t="shared" si="388"/>
        <v/>
      </c>
      <c r="BY105" s="181" t="str">
        <f t="shared" si="388"/>
        <v/>
      </c>
      <c r="BZ105" s="181" t="str">
        <f t="shared" si="388"/>
        <v/>
      </c>
      <c r="CA105" s="181" t="str">
        <f t="shared" si="388"/>
        <v/>
      </c>
      <c r="CB105" s="181" t="str">
        <f t="shared" si="388"/>
        <v/>
      </c>
      <c r="CC105" s="181" t="str">
        <f t="shared" si="388"/>
        <v/>
      </c>
      <c r="CD105" s="181" t="str">
        <f t="shared" si="388"/>
        <v/>
      </c>
      <c r="CE105" s="181" t="str">
        <f t="shared" si="388"/>
        <v/>
      </c>
      <c r="CF105" s="181" t="str">
        <f t="shared" si="388"/>
        <v/>
      </c>
      <c r="CG105" s="181" t="str">
        <f t="shared" si="388"/>
        <v/>
      </c>
      <c r="CH105" s="181" t="str">
        <f t="shared" si="388"/>
        <v/>
      </c>
      <c r="CI105" s="181" t="str">
        <f t="shared" si="388"/>
        <v/>
      </c>
      <c r="CJ105" s="181" t="str">
        <f t="shared" si="388"/>
        <v/>
      </c>
      <c r="CK105" s="181" t="str">
        <f t="shared" si="388"/>
        <v/>
      </c>
      <c r="CL105" s="181" t="str">
        <f t="shared" si="388"/>
        <v/>
      </c>
      <c r="CM105" s="181" t="str">
        <f t="shared" si="388"/>
        <v/>
      </c>
      <c r="CN105" s="181" t="str">
        <f t="shared" si="388"/>
        <v/>
      </c>
      <c r="CO105" s="181" t="str">
        <f t="shared" si="388"/>
        <v/>
      </c>
      <c r="CP105" s="181" t="str">
        <f t="shared" si="388"/>
        <v/>
      </c>
      <c r="CQ105" s="181" t="str">
        <f t="shared" si="388"/>
        <v/>
      </c>
      <c r="CR105" s="181" t="str">
        <f t="shared" si="388"/>
        <v/>
      </c>
      <c r="CS105" s="181" t="str">
        <f t="shared" si="388"/>
        <v/>
      </c>
      <c r="CT105" s="181" t="str">
        <f t="shared" si="388"/>
        <v/>
      </c>
      <c r="CU105" s="181" t="str">
        <f t="shared" si="388"/>
        <v/>
      </c>
      <c r="CV105" s="181" t="str">
        <f t="shared" si="388"/>
        <v/>
      </c>
      <c r="CW105" s="181" t="str">
        <f t="shared" si="388"/>
        <v/>
      </c>
      <c r="CX105" s="181" t="str">
        <f t="shared" si="388"/>
        <v/>
      </c>
    </row>
    <row r="106" spans="1:255" s="2" customFormat="1" x14ac:dyDescent="0.2">
      <c r="A106" s="179" t="s">
        <v>160</v>
      </c>
      <c r="B106" s="181">
        <f>IF(ISNUMBER(outYear),B105,"")</f>
        <v>-9910.9699999999993</v>
      </c>
      <c r="C106" s="181">
        <f t="shared" ref="C106:AH106" si="389">IF(ISNUMBER(outYear),+B106+C105,"")</f>
        <v>-7033.7223358400006</v>
      </c>
      <c r="D106" s="181">
        <f t="shared" si="389"/>
        <v>-7136.3723225128779</v>
      </c>
      <c r="E106" s="181">
        <f t="shared" si="389"/>
        <v>-7245.8044176031963</v>
      </c>
      <c r="F106" s="181">
        <f t="shared" si="389"/>
        <v>-7362.1948740344105</v>
      </c>
      <c r="G106" s="181">
        <f t="shared" si="389"/>
        <v>-7485.7203484994452</v>
      </c>
      <c r="H106" s="181">
        <f t="shared" si="389"/>
        <v>-7616.5574785615263</v>
      </c>
      <c r="I106" s="181">
        <f t="shared" si="389"/>
        <v>-7754.8824287977177</v>
      </c>
      <c r="J106" s="181">
        <f t="shared" si="389"/>
        <v>-7900.870406807674</v>
      </c>
      <c r="K106" s="181">
        <f t="shared" si="389"/>
        <v>-8054.6951504246726</v>
      </c>
      <c r="L106" s="181">
        <f t="shared" si="389"/>
        <v>-8216.5283880472289</v>
      </c>
      <c r="M106" s="181">
        <f t="shared" si="389"/>
        <v>-8386.5392746586695</v>
      </c>
      <c r="N106" s="181">
        <f t="shared" si="389"/>
        <v>-8564.8938068184343</v>
      </c>
      <c r="O106" s="181">
        <f t="shared" si="389"/>
        <v>-8751.7542206902872</v>
      </c>
      <c r="P106" s="181">
        <f t="shared" si="389"/>
        <v>-8947.2783780145</v>
      </c>
      <c r="Q106" s="181">
        <f t="shared" si="389"/>
        <v>-9151.619145826091</v>
      </c>
      <c r="R106" s="181">
        <f t="shared" si="389"/>
        <v>-9364.923776658914</v>
      </c>
      <c r="S106" s="181">
        <f t="shared" si="389"/>
        <v>-9587.333296941928</v>
      </c>
      <c r="T106" s="181">
        <f t="shared" si="389"/>
        <v>-9818.9819122711579</v>
      </c>
      <c r="U106" s="181">
        <f t="shared" si="389"/>
        <v>-10059.996439206579</v>
      </c>
      <c r="V106" s="181">
        <f t="shared" si="389"/>
        <v>-10310.495774170226</v>
      </c>
      <c r="W106" s="181">
        <f t="shared" si="389"/>
        <v>-10570.590410878645</v>
      </c>
      <c r="X106" s="181">
        <f t="shared" si="389"/>
        <v>-10840.382018492694</v>
      </c>
      <c r="Y106" s="181">
        <f t="shared" si="389"/>
        <v>-11119.963093269429</v>
      </c>
      <c r="Z106" s="181">
        <f t="shared" si="389"/>
        <v>-11409.41669690932</v>
      </c>
      <c r="AA106" s="181">
        <f t="shared" si="389"/>
        <v>-11708.816294958462</v>
      </c>
      <c r="AB106" s="181" t="str">
        <f t="shared" si="389"/>
        <v/>
      </c>
      <c r="AC106" s="181" t="str">
        <f t="shared" si="389"/>
        <v/>
      </c>
      <c r="AD106" s="181" t="str">
        <f t="shared" si="389"/>
        <v/>
      </c>
      <c r="AE106" s="181" t="str">
        <f t="shared" si="389"/>
        <v/>
      </c>
      <c r="AF106" s="181" t="str">
        <f t="shared" si="389"/>
        <v/>
      </c>
      <c r="AG106" s="181" t="str">
        <f t="shared" si="389"/>
        <v/>
      </c>
      <c r="AH106" s="181" t="str">
        <f t="shared" si="389"/>
        <v/>
      </c>
      <c r="AI106" s="181" t="str">
        <f t="shared" ref="AI106:BN106" si="390">IF(ISNUMBER(outYear),+AH106+AI105,"")</f>
        <v/>
      </c>
      <c r="AJ106" s="181" t="str">
        <f t="shared" si="390"/>
        <v/>
      </c>
      <c r="AK106" s="181" t="str">
        <f t="shared" si="390"/>
        <v/>
      </c>
      <c r="AL106" s="181" t="str">
        <f t="shared" si="390"/>
        <v/>
      </c>
      <c r="AM106" s="181" t="str">
        <f t="shared" si="390"/>
        <v/>
      </c>
      <c r="AN106" s="181" t="str">
        <f t="shared" si="390"/>
        <v/>
      </c>
      <c r="AO106" s="181" t="str">
        <f t="shared" si="390"/>
        <v/>
      </c>
      <c r="AP106" s="181" t="str">
        <f t="shared" si="390"/>
        <v/>
      </c>
      <c r="AQ106" s="181" t="str">
        <f t="shared" si="390"/>
        <v/>
      </c>
      <c r="AR106" s="181" t="str">
        <f t="shared" si="390"/>
        <v/>
      </c>
      <c r="AS106" s="181" t="str">
        <f t="shared" si="390"/>
        <v/>
      </c>
      <c r="AT106" s="181" t="str">
        <f t="shared" si="390"/>
        <v/>
      </c>
      <c r="AU106" s="181" t="str">
        <f t="shared" si="390"/>
        <v/>
      </c>
      <c r="AV106" s="181" t="str">
        <f t="shared" si="390"/>
        <v/>
      </c>
      <c r="AW106" s="181" t="str">
        <f t="shared" si="390"/>
        <v/>
      </c>
      <c r="AX106" s="181" t="str">
        <f t="shared" si="390"/>
        <v/>
      </c>
      <c r="AY106" s="181" t="str">
        <f t="shared" si="390"/>
        <v/>
      </c>
      <c r="AZ106" s="181" t="str">
        <f t="shared" si="390"/>
        <v/>
      </c>
      <c r="BA106" s="181" t="str">
        <f t="shared" si="390"/>
        <v/>
      </c>
      <c r="BB106" s="181" t="str">
        <f t="shared" si="390"/>
        <v/>
      </c>
      <c r="BC106" s="181" t="str">
        <f t="shared" si="390"/>
        <v/>
      </c>
      <c r="BD106" s="181" t="str">
        <f t="shared" si="390"/>
        <v/>
      </c>
      <c r="BE106" s="181" t="str">
        <f t="shared" si="390"/>
        <v/>
      </c>
      <c r="BF106" s="181" t="str">
        <f t="shared" si="390"/>
        <v/>
      </c>
      <c r="BG106" s="181" t="str">
        <f t="shared" si="390"/>
        <v/>
      </c>
      <c r="BH106" s="181" t="str">
        <f t="shared" si="390"/>
        <v/>
      </c>
      <c r="BI106" s="181" t="str">
        <f t="shared" si="390"/>
        <v/>
      </c>
      <c r="BJ106" s="181" t="str">
        <f t="shared" si="390"/>
        <v/>
      </c>
      <c r="BK106" s="181" t="str">
        <f t="shared" si="390"/>
        <v/>
      </c>
      <c r="BL106" s="181" t="str">
        <f t="shared" si="390"/>
        <v/>
      </c>
      <c r="BM106" s="181" t="str">
        <f t="shared" si="390"/>
        <v/>
      </c>
      <c r="BN106" s="181" t="str">
        <f t="shared" si="390"/>
        <v/>
      </c>
      <c r="BO106" s="181" t="str">
        <f t="shared" ref="BO106:CT106" si="391">IF(ISNUMBER(outYear),+BN106+BO105,"")</f>
        <v/>
      </c>
      <c r="BP106" s="181" t="str">
        <f t="shared" si="391"/>
        <v/>
      </c>
      <c r="BQ106" s="181" t="str">
        <f t="shared" si="391"/>
        <v/>
      </c>
      <c r="BR106" s="181" t="str">
        <f t="shared" si="391"/>
        <v/>
      </c>
      <c r="BS106" s="181" t="str">
        <f t="shared" si="391"/>
        <v/>
      </c>
      <c r="BT106" s="181" t="str">
        <f t="shared" si="391"/>
        <v/>
      </c>
      <c r="BU106" s="181" t="str">
        <f t="shared" si="391"/>
        <v/>
      </c>
      <c r="BV106" s="181" t="str">
        <f t="shared" si="391"/>
        <v/>
      </c>
      <c r="BW106" s="181" t="str">
        <f t="shared" si="391"/>
        <v/>
      </c>
      <c r="BX106" s="181" t="str">
        <f t="shared" si="391"/>
        <v/>
      </c>
      <c r="BY106" s="181" t="str">
        <f t="shared" si="391"/>
        <v/>
      </c>
      <c r="BZ106" s="181" t="str">
        <f t="shared" si="391"/>
        <v/>
      </c>
      <c r="CA106" s="181" t="str">
        <f t="shared" si="391"/>
        <v/>
      </c>
      <c r="CB106" s="181" t="str">
        <f t="shared" si="391"/>
        <v/>
      </c>
      <c r="CC106" s="181" t="str">
        <f t="shared" si="391"/>
        <v/>
      </c>
      <c r="CD106" s="181" t="str">
        <f t="shared" si="391"/>
        <v/>
      </c>
      <c r="CE106" s="181" t="str">
        <f t="shared" si="391"/>
        <v/>
      </c>
      <c r="CF106" s="181" t="str">
        <f t="shared" si="391"/>
        <v/>
      </c>
      <c r="CG106" s="181" t="str">
        <f t="shared" si="391"/>
        <v/>
      </c>
      <c r="CH106" s="181" t="str">
        <f t="shared" si="391"/>
        <v/>
      </c>
      <c r="CI106" s="181" t="str">
        <f t="shared" si="391"/>
        <v/>
      </c>
      <c r="CJ106" s="181" t="str">
        <f t="shared" si="391"/>
        <v/>
      </c>
      <c r="CK106" s="181" t="str">
        <f t="shared" si="391"/>
        <v/>
      </c>
      <c r="CL106" s="181" t="str">
        <f t="shared" si="391"/>
        <v/>
      </c>
      <c r="CM106" s="181" t="str">
        <f t="shared" si="391"/>
        <v/>
      </c>
      <c r="CN106" s="181" t="str">
        <f t="shared" si="391"/>
        <v/>
      </c>
      <c r="CO106" s="181" t="str">
        <f t="shared" si="391"/>
        <v/>
      </c>
      <c r="CP106" s="181" t="str">
        <f t="shared" si="391"/>
        <v/>
      </c>
      <c r="CQ106" s="181" t="str">
        <f t="shared" si="391"/>
        <v/>
      </c>
      <c r="CR106" s="181" t="str">
        <f t="shared" si="391"/>
        <v/>
      </c>
      <c r="CS106" s="181" t="str">
        <f t="shared" si="391"/>
        <v/>
      </c>
      <c r="CT106" s="181" t="str">
        <f t="shared" si="391"/>
        <v/>
      </c>
      <c r="CU106" s="181" t="str">
        <f>IF(ISNUMBER(outYear),+CT106+CU105,"")</f>
        <v/>
      </c>
      <c r="CV106" s="181" t="str">
        <f>IF(ISNUMBER(outYear),+CU106+CV105,"")</f>
        <v/>
      </c>
      <c r="CW106" s="181" t="str">
        <f>IF(ISNUMBER(outYear),+CV106+CW105,"")</f>
        <v/>
      </c>
      <c r="CX106" s="181" t="str">
        <f>IF(ISNUMBER(outYear),+CW106+CX105,"")</f>
        <v/>
      </c>
    </row>
    <row r="107" spans="1:255" s="2" customFormat="1" x14ac:dyDescent="0.2">
      <c r="A107" s="177" t="s">
        <v>25</v>
      </c>
      <c r="B107" s="22"/>
      <c r="C107" s="19">
        <f t="shared" ref="C107:AH107" si="392">IF(ISNUMBER(outYear),IF(C106&lt;=0,1,IF(B106&gt;0,0,IF(-B106/C105&gt;0,-B106/C105,0))),"")</f>
        <v>1</v>
      </c>
      <c r="D107" s="19">
        <f t="shared" si="392"/>
        <v>1</v>
      </c>
      <c r="E107" s="19">
        <f t="shared" si="392"/>
        <v>1</v>
      </c>
      <c r="F107" s="19">
        <f t="shared" si="392"/>
        <v>1</v>
      </c>
      <c r="G107" s="19">
        <f t="shared" si="392"/>
        <v>1</v>
      </c>
      <c r="H107" s="19">
        <f t="shared" si="392"/>
        <v>1</v>
      </c>
      <c r="I107" s="19">
        <f t="shared" si="392"/>
        <v>1</v>
      </c>
      <c r="J107" s="19">
        <f t="shared" si="392"/>
        <v>1</v>
      </c>
      <c r="K107" s="19">
        <f t="shared" si="392"/>
        <v>1</v>
      </c>
      <c r="L107" s="19">
        <f t="shared" si="392"/>
        <v>1</v>
      </c>
      <c r="M107" s="19">
        <f t="shared" si="392"/>
        <v>1</v>
      </c>
      <c r="N107" s="19">
        <f t="shared" si="392"/>
        <v>1</v>
      </c>
      <c r="O107" s="19">
        <f t="shared" si="392"/>
        <v>1</v>
      </c>
      <c r="P107" s="19">
        <f t="shared" si="392"/>
        <v>1</v>
      </c>
      <c r="Q107" s="19">
        <f t="shared" si="392"/>
        <v>1</v>
      </c>
      <c r="R107" s="19">
        <f t="shared" si="392"/>
        <v>1</v>
      </c>
      <c r="S107" s="19">
        <f t="shared" si="392"/>
        <v>1</v>
      </c>
      <c r="T107" s="19">
        <f t="shared" si="392"/>
        <v>1</v>
      </c>
      <c r="U107" s="19">
        <f t="shared" si="392"/>
        <v>1</v>
      </c>
      <c r="V107" s="19">
        <f t="shared" si="392"/>
        <v>1</v>
      </c>
      <c r="W107" s="19">
        <f t="shared" si="392"/>
        <v>1</v>
      </c>
      <c r="X107" s="19">
        <f t="shared" si="392"/>
        <v>1</v>
      </c>
      <c r="Y107" s="19">
        <f t="shared" si="392"/>
        <v>1</v>
      </c>
      <c r="Z107" s="19">
        <f t="shared" si="392"/>
        <v>1</v>
      </c>
      <c r="AA107" s="19">
        <f t="shared" si="392"/>
        <v>1</v>
      </c>
      <c r="AB107" s="19" t="str">
        <f t="shared" si="392"/>
        <v/>
      </c>
      <c r="AC107" s="19" t="str">
        <f t="shared" si="392"/>
        <v/>
      </c>
      <c r="AD107" s="19" t="str">
        <f t="shared" si="392"/>
        <v/>
      </c>
      <c r="AE107" s="19" t="str">
        <f t="shared" si="392"/>
        <v/>
      </c>
      <c r="AF107" s="19" t="str">
        <f t="shared" si="392"/>
        <v/>
      </c>
      <c r="AG107" s="19" t="str">
        <f t="shared" si="392"/>
        <v/>
      </c>
      <c r="AH107" s="19" t="str">
        <f t="shared" si="392"/>
        <v/>
      </c>
      <c r="AI107" s="19" t="str">
        <f t="shared" ref="AI107:BN107" si="393">IF(ISNUMBER(outYear),IF(AI106&lt;=0,1,IF(AH106&gt;0,0,IF(-AH106/AI105&gt;0,-AH106/AI105,0))),"")</f>
        <v/>
      </c>
      <c r="AJ107" s="19" t="str">
        <f t="shared" si="393"/>
        <v/>
      </c>
      <c r="AK107" s="19" t="str">
        <f t="shared" si="393"/>
        <v/>
      </c>
      <c r="AL107" s="19" t="str">
        <f t="shared" si="393"/>
        <v/>
      </c>
      <c r="AM107" s="19" t="str">
        <f t="shared" si="393"/>
        <v/>
      </c>
      <c r="AN107" s="19" t="str">
        <f t="shared" si="393"/>
        <v/>
      </c>
      <c r="AO107" s="19" t="str">
        <f t="shared" si="393"/>
        <v/>
      </c>
      <c r="AP107" s="19" t="str">
        <f t="shared" si="393"/>
        <v/>
      </c>
      <c r="AQ107" s="19" t="str">
        <f t="shared" si="393"/>
        <v/>
      </c>
      <c r="AR107" s="19" t="str">
        <f t="shared" si="393"/>
        <v/>
      </c>
      <c r="AS107" s="19" t="str">
        <f t="shared" si="393"/>
        <v/>
      </c>
      <c r="AT107" s="19" t="str">
        <f t="shared" si="393"/>
        <v/>
      </c>
      <c r="AU107" s="19" t="str">
        <f t="shared" si="393"/>
        <v/>
      </c>
      <c r="AV107" s="19" t="str">
        <f t="shared" si="393"/>
        <v/>
      </c>
      <c r="AW107" s="19" t="str">
        <f t="shared" si="393"/>
        <v/>
      </c>
      <c r="AX107" s="19" t="str">
        <f t="shared" si="393"/>
        <v/>
      </c>
      <c r="AY107" s="19" t="str">
        <f t="shared" si="393"/>
        <v/>
      </c>
      <c r="AZ107" s="19" t="str">
        <f t="shared" si="393"/>
        <v/>
      </c>
      <c r="BA107" s="19" t="str">
        <f t="shared" si="393"/>
        <v/>
      </c>
      <c r="BB107" s="19" t="str">
        <f t="shared" si="393"/>
        <v/>
      </c>
      <c r="BC107" s="19" t="str">
        <f t="shared" si="393"/>
        <v/>
      </c>
      <c r="BD107" s="19" t="str">
        <f t="shared" si="393"/>
        <v/>
      </c>
      <c r="BE107" s="19" t="str">
        <f t="shared" si="393"/>
        <v/>
      </c>
      <c r="BF107" s="19" t="str">
        <f t="shared" si="393"/>
        <v/>
      </c>
      <c r="BG107" s="19" t="str">
        <f t="shared" si="393"/>
        <v/>
      </c>
      <c r="BH107" s="19" t="str">
        <f t="shared" si="393"/>
        <v/>
      </c>
      <c r="BI107" s="19" t="str">
        <f t="shared" si="393"/>
        <v/>
      </c>
      <c r="BJ107" s="19" t="str">
        <f t="shared" si="393"/>
        <v/>
      </c>
      <c r="BK107" s="19" t="str">
        <f t="shared" si="393"/>
        <v/>
      </c>
      <c r="BL107" s="19" t="str">
        <f t="shared" si="393"/>
        <v/>
      </c>
      <c r="BM107" s="19" t="str">
        <f t="shared" si="393"/>
        <v/>
      </c>
      <c r="BN107" s="19" t="str">
        <f t="shared" si="393"/>
        <v/>
      </c>
      <c r="BO107" s="19" t="str">
        <f t="shared" ref="BO107:CT107" si="394">IF(ISNUMBER(outYear),IF(BO106&lt;=0,1,IF(BN106&gt;0,0,IF(-BN106/BO105&gt;0,-BN106/BO105,0))),"")</f>
        <v/>
      </c>
      <c r="BP107" s="19" t="str">
        <f t="shared" si="394"/>
        <v/>
      </c>
      <c r="BQ107" s="19" t="str">
        <f t="shared" si="394"/>
        <v/>
      </c>
      <c r="BR107" s="19" t="str">
        <f t="shared" si="394"/>
        <v/>
      </c>
      <c r="BS107" s="19" t="str">
        <f t="shared" si="394"/>
        <v/>
      </c>
      <c r="BT107" s="19" t="str">
        <f t="shared" si="394"/>
        <v/>
      </c>
      <c r="BU107" s="19" t="str">
        <f t="shared" si="394"/>
        <v/>
      </c>
      <c r="BV107" s="19" t="str">
        <f t="shared" si="394"/>
        <v/>
      </c>
      <c r="BW107" s="19" t="str">
        <f t="shared" si="394"/>
        <v/>
      </c>
      <c r="BX107" s="19" t="str">
        <f t="shared" si="394"/>
        <v/>
      </c>
      <c r="BY107" s="19" t="str">
        <f t="shared" si="394"/>
        <v/>
      </c>
      <c r="BZ107" s="19" t="str">
        <f t="shared" si="394"/>
        <v/>
      </c>
      <c r="CA107" s="19" t="str">
        <f t="shared" si="394"/>
        <v/>
      </c>
      <c r="CB107" s="19" t="str">
        <f t="shared" si="394"/>
        <v/>
      </c>
      <c r="CC107" s="19" t="str">
        <f t="shared" si="394"/>
        <v/>
      </c>
      <c r="CD107" s="19" t="str">
        <f t="shared" si="394"/>
        <v/>
      </c>
      <c r="CE107" s="19" t="str">
        <f t="shared" si="394"/>
        <v/>
      </c>
      <c r="CF107" s="19" t="str">
        <f t="shared" si="394"/>
        <v/>
      </c>
      <c r="CG107" s="19" t="str">
        <f t="shared" si="394"/>
        <v/>
      </c>
      <c r="CH107" s="19" t="str">
        <f t="shared" si="394"/>
        <v/>
      </c>
      <c r="CI107" s="19" t="str">
        <f t="shared" si="394"/>
        <v/>
      </c>
      <c r="CJ107" s="19" t="str">
        <f t="shared" si="394"/>
        <v/>
      </c>
      <c r="CK107" s="19" t="str">
        <f t="shared" si="394"/>
        <v/>
      </c>
      <c r="CL107" s="19" t="str">
        <f t="shared" si="394"/>
        <v/>
      </c>
      <c r="CM107" s="19" t="str">
        <f t="shared" si="394"/>
        <v/>
      </c>
      <c r="CN107" s="19" t="str">
        <f t="shared" si="394"/>
        <v/>
      </c>
      <c r="CO107" s="19" t="str">
        <f t="shared" si="394"/>
        <v/>
      </c>
      <c r="CP107" s="19" t="str">
        <f t="shared" si="394"/>
        <v/>
      </c>
      <c r="CQ107" s="19" t="str">
        <f t="shared" si="394"/>
        <v/>
      </c>
      <c r="CR107" s="19" t="str">
        <f t="shared" si="394"/>
        <v/>
      </c>
      <c r="CS107" s="19" t="str">
        <f t="shared" si="394"/>
        <v/>
      </c>
      <c r="CT107" s="19" t="str">
        <f t="shared" si="394"/>
        <v/>
      </c>
      <c r="CU107" s="19" t="str">
        <f>IF(ISNUMBER(outYear),IF(CU106&lt;=0,1,IF(CT106&gt;0,0,IF(-CT106/CU105&gt;0,-CT106/CU105,0))),"")</f>
        <v/>
      </c>
      <c r="CV107" s="19" t="str">
        <f>IF(ISNUMBER(outYear),IF(CV106&lt;=0,1,IF(CU106&gt;0,0,IF(-CU106/CV105&gt;0,-CU106/CV105,0))),"")</f>
        <v/>
      </c>
      <c r="CW107" s="19" t="str">
        <f>IF(ISNUMBER(outYear),IF(CW106&lt;=0,1,IF(CV106&gt;0,0,IF(-CV106/CW105&gt;0,-CV106/CW105,0))),"")</f>
        <v/>
      </c>
      <c r="CX107" s="19" t="str">
        <f>IF(ISNUMBER(outYear),IF(CX106&lt;=0,1,IF(CW106&gt;0,0,IF(-CW106/CX105&gt;0,-CW106/CX105,0))),"")</f>
        <v/>
      </c>
    </row>
    <row r="108" spans="1:255" s="2" customFormat="1" x14ac:dyDescent="0.2">
      <c r="A108" s="178" t="s">
        <v>161</v>
      </c>
      <c r="B108" s="20"/>
      <c r="C108" s="21">
        <f>IF(ISNUMBER(outYear),IF(SUM(C107:AF107)&lt;30,SUM(C107:AF107),"&gt;30 years"),"")</f>
        <v>25</v>
      </c>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row>
    <row r="109" spans="1:255" s="5" customFormat="1" x14ac:dyDescent="0.2">
      <c r="A109" s="16"/>
      <c r="B109" s="20"/>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s="125" customFormat="1" x14ac:dyDescent="0.2">
      <c r="A110" s="16" t="s">
        <v>158</v>
      </c>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row>
    <row r="111" spans="1:255" s="125" customFormat="1" x14ac:dyDescent="0.2">
      <c r="A111" s="179" t="s">
        <v>159</v>
      </c>
      <c r="B111" s="182">
        <f>IF(ISNUMBER(outYear),-(B34+B35),"")</f>
        <v>-9910.9699999999993</v>
      </c>
      <c r="C111" s="182">
        <f t="shared" ref="C111:AH111" si="395">IF(ISNUMBER(outYear),C100+C38+C39+C22-C29*(federal_tax_rate+(1-federal_tax_rate)*state_tax_rate),"")</f>
        <v>35115.835314159995</v>
      </c>
      <c r="D111" s="182">
        <f t="shared" si="395"/>
        <v>32139.113784577119</v>
      </c>
      <c r="E111" s="182">
        <f t="shared" si="395"/>
        <v>32135.587200440928</v>
      </c>
      <c r="F111" s="182">
        <f t="shared" si="395"/>
        <v>32131.965751488315</v>
      </c>
      <c r="G111" s="182">
        <f t="shared" si="395"/>
        <v>32128.251068652484</v>
      </c>
      <c r="H111" s="182">
        <f t="shared" si="395"/>
        <v>32124.445256633375</v>
      </c>
      <c r="I111" s="182">
        <f t="shared" si="395"/>
        <v>32120.550926126649</v>
      </c>
      <c r="J111" s="182">
        <f t="shared" si="395"/>
        <v>32116.571225261956</v>
      </c>
      <c r="K111" s="182">
        <f t="shared" si="395"/>
        <v>32112.509869736714</v>
      </c>
      <c r="L111" s="182">
        <f t="shared" si="395"/>
        <v>32108.371171064999</v>
      </c>
      <c r="M111" s="182">
        <f t="shared" si="395"/>
        <v>32104.1600622933</v>
      </c>
      <c r="N111" s="182">
        <f t="shared" si="395"/>
        <v>32099.882120467595</v>
      </c>
      <c r="O111" s="182">
        <f t="shared" si="395"/>
        <v>32095.543585071191</v>
      </c>
      <c r="P111" s="182">
        <f t="shared" si="395"/>
        <v>32091.151371592408</v>
      </c>
      <c r="Q111" s="182">
        <f t="shared" si="395"/>
        <v>32086.713079327947</v>
      </c>
      <c r="R111" s="182">
        <f t="shared" si="395"/>
        <v>32082.236992485203</v>
      </c>
      <c r="S111" s="182">
        <f t="shared" si="395"/>
        <v>32077.732073617961</v>
      </c>
      <c r="T111" s="182">
        <f t="shared" si="395"/>
        <v>32073.207948419269</v>
      </c>
      <c r="U111" s="182">
        <f t="shared" si="395"/>
        <v>32068.67488090679</v>
      </c>
      <c r="V111" s="182">
        <f t="shared" si="395"/>
        <v>32064.143738074621</v>
      </c>
      <c r="W111" s="182">
        <f t="shared" si="395"/>
        <v>32059.625943155806</v>
      </c>
      <c r="X111" s="182">
        <f t="shared" si="395"/>
        <v>32055.133416746783</v>
      </c>
      <c r="Y111" s="182">
        <f t="shared" si="395"/>
        <v>32050.678505193115</v>
      </c>
      <c r="Z111" s="182">
        <f t="shared" si="395"/>
        <v>32046.273895829207</v>
      </c>
      <c r="AA111" s="182">
        <f t="shared" si="395"/>
        <v>32041.932518906684</v>
      </c>
      <c r="AB111" s="182" t="str">
        <f t="shared" si="395"/>
        <v/>
      </c>
      <c r="AC111" s="182" t="str">
        <f t="shared" si="395"/>
        <v/>
      </c>
      <c r="AD111" s="182" t="str">
        <f t="shared" si="395"/>
        <v/>
      </c>
      <c r="AE111" s="182" t="str">
        <f t="shared" si="395"/>
        <v/>
      </c>
      <c r="AF111" s="182" t="str">
        <f t="shared" si="395"/>
        <v/>
      </c>
      <c r="AG111" s="182" t="str">
        <f t="shared" si="395"/>
        <v/>
      </c>
      <c r="AH111" s="182" t="str">
        <f t="shared" si="395"/>
        <v/>
      </c>
      <c r="AI111" s="182" t="str">
        <f t="shared" ref="AI111:BN111" si="396">IF(ISNUMBER(outYear),AI100+AI38+AI39+AI22-AI29*(federal_tax_rate+(1-federal_tax_rate)*state_tax_rate),"")</f>
        <v/>
      </c>
      <c r="AJ111" s="182" t="str">
        <f t="shared" si="396"/>
        <v/>
      </c>
      <c r="AK111" s="182" t="str">
        <f t="shared" si="396"/>
        <v/>
      </c>
      <c r="AL111" s="182" t="str">
        <f t="shared" si="396"/>
        <v/>
      </c>
      <c r="AM111" s="182" t="str">
        <f t="shared" si="396"/>
        <v/>
      </c>
      <c r="AN111" s="182" t="str">
        <f t="shared" si="396"/>
        <v/>
      </c>
      <c r="AO111" s="182" t="str">
        <f t="shared" si="396"/>
        <v/>
      </c>
      <c r="AP111" s="182" t="str">
        <f t="shared" si="396"/>
        <v/>
      </c>
      <c r="AQ111" s="182" t="str">
        <f t="shared" si="396"/>
        <v/>
      </c>
      <c r="AR111" s="182" t="str">
        <f t="shared" si="396"/>
        <v/>
      </c>
      <c r="AS111" s="182" t="str">
        <f t="shared" si="396"/>
        <v/>
      </c>
      <c r="AT111" s="182" t="str">
        <f t="shared" si="396"/>
        <v/>
      </c>
      <c r="AU111" s="182" t="str">
        <f t="shared" si="396"/>
        <v/>
      </c>
      <c r="AV111" s="182" t="str">
        <f t="shared" si="396"/>
        <v/>
      </c>
      <c r="AW111" s="182" t="str">
        <f t="shared" si="396"/>
        <v/>
      </c>
      <c r="AX111" s="182" t="str">
        <f t="shared" si="396"/>
        <v/>
      </c>
      <c r="AY111" s="182" t="str">
        <f t="shared" si="396"/>
        <v/>
      </c>
      <c r="AZ111" s="182" t="str">
        <f t="shared" si="396"/>
        <v/>
      </c>
      <c r="BA111" s="182" t="str">
        <f t="shared" si="396"/>
        <v/>
      </c>
      <c r="BB111" s="182" t="str">
        <f t="shared" si="396"/>
        <v/>
      </c>
      <c r="BC111" s="182" t="str">
        <f t="shared" si="396"/>
        <v/>
      </c>
      <c r="BD111" s="182" t="str">
        <f t="shared" si="396"/>
        <v/>
      </c>
      <c r="BE111" s="182" t="str">
        <f t="shared" si="396"/>
        <v/>
      </c>
      <c r="BF111" s="182" t="str">
        <f t="shared" si="396"/>
        <v/>
      </c>
      <c r="BG111" s="182" t="str">
        <f t="shared" si="396"/>
        <v/>
      </c>
      <c r="BH111" s="182" t="str">
        <f t="shared" si="396"/>
        <v/>
      </c>
      <c r="BI111" s="182" t="str">
        <f t="shared" si="396"/>
        <v/>
      </c>
      <c r="BJ111" s="182" t="str">
        <f t="shared" si="396"/>
        <v/>
      </c>
      <c r="BK111" s="182" t="str">
        <f t="shared" si="396"/>
        <v/>
      </c>
      <c r="BL111" s="182" t="str">
        <f t="shared" si="396"/>
        <v/>
      </c>
      <c r="BM111" s="182" t="str">
        <f t="shared" si="396"/>
        <v/>
      </c>
      <c r="BN111" s="182" t="str">
        <f t="shared" si="396"/>
        <v/>
      </c>
      <c r="BO111" s="182" t="str">
        <f t="shared" ref="BO111:CX111" si="397">IF(ISNUMBER(outYear),BO100+BO38+BO39+BO22-BO29*(federal_tax_rate+(1-federal_tax_rate)*state_tax_rate),"")</f>
        <v/>
      </c>
      <c r="BP111" s="182" t="str">
        <f t="shared" si="397"/>
        <v/>
      </c>
      <c r="BQ111" s="182" t="str">
        <f t="shared" si="397"/>
        <v/>
      </c>
      <c r="BR111" s="182" t="str">
        <f t="shared" si="397"/>
        <v/>
      </c>
      <c r="BS111" s="182" t="str">
        <f t="shared" si="397"/>
        <v/>
      </c>
      <c r="BT111" s="182" t="str">
        <f t="shared" si="397"/>
        <v/>
      </c>
      <c r="BU111" s="182" t="str">
        <f t="shared" si="397"/>
        <v/>
      </c>
      <c r="BV111" s="182" t="str">
        <f t="shared" si="397"/>
        <v/>
      </c>
      <c r="BW111" s="182" t="str">
        <f t="shared" si="397"/>
        <v/>
      </c>
      <c r="BX111" s="182" t="str">
        <f t="shared" si="397"/>
        <v/>
      </c>
      <c r="BY111" s="182" t="str">
        <f t="shared" si="397"/>
        <v/>
      </c>
      <c r="BZ111" s="182" t="str">
        <f t="shared" si="397"/>
        <v/>
      </c>
      <c r="CA111" s="182" t="str">
        <f t="shared" si="397"/>
        <v/>
      </c>
      <c r="CB111" s="182" t="str">
        <f t="shared" si="397"/>
        <v/>
      </c>
      <c r="CC111" s="182" t="str">
        <f t="shared" si="397"/>
        <v/>
      </c>
      <c r="CD111" s="182" t="str">
        <f t="shared" si="397"/>
        <v/>
      </c>
      <c r="CE111" s="182" t="str">
        <f t="shared" si="397"/>
        <v/>
      </c>
      <c r="CF111" s="182" t="str">
        <f t="shared" si="397"/>
        <v/>
      </c>
      <c r="CG111" s="182" t="str">
        <f t="shared" si="397"/>
        <v/>
      </c>
      <c r="CH111" s="182" t="str">
        <f t="shared" si="397"/>
        <v/>
      </c>
      <c r="CI111" s="182" t="str">
        <f t="shared" si="397"/>
        <v/>
      </c>
      <c r="CJ111" s="182" t="str">
        <f t="shared" si="397"/>
        <v/>
      </c>
      <c r="CK111" s="182" t="str">
        <f t="shared" si="397"/>
        <v/>
      </c>
      <c r="CL111" s="182" t="str">
        <f t="shared" si="397"/>
        <v/>
      </c>
      <c r="CM111" s="182" t="str">
        <f t="shared" si="397"/>
        <v/>
      </c>
      <c r="CN111" s="182" t="str">
        <f t="shared" si="397"/>
        <v/>
      </c>
      <c r="CO111" s="182" t="str">
        <f t="shared" si="397"/>
        <v/>
      </c>
      <c r="CP111" s="182" t="str">
        <f t="shared" si="397"/>
        <v/>
      </c>
      <c r="CQ111" s="182" t="str">
        <f t="shared" si="397"/>
        <v/>
      </c>
      <c r="CR111" s="182" t="str">
        <f t="shared" si="397"/>
        <v/>
      </c>
      <c r="CS111" s="182" t="str">
        <f t="shared" si="397"/>
        <v/>
      </c>
      <c r="CT111" s="182" t="str">
        <f t="shared" si="397"/>
        <v/>
      </c>
      <c r="CU111" s="182" t="str">
        <f t="shared" si="397"/>
        <v/>
      </c>
      <c r="CV111" s="182" t="str">
        <f t="shared" si="397"/>
        <v/>
      </c>
      <c r="CW111" s="182" t="str">
        <f t="shared" si="397"/>
        <v/>
      </c>
      <c r="CX111" s="182" t="str">
        <f t="shared" si="397"/>
        <v/>
      </c>
    </row>
    <row r="112" spans="1:255" s="125" customFormat="1" x14ac:dyDescent="0.2">
      <c r="A112" s="179" t="s">
        <v>160</v>
      </c>
      <c r="B112" s="182">
        <f>IF(ISNUMBER(outYear),B111,"")</f>
        <v>-9910.9699999999993</v>
      </c>
      <c r="C112" s="182">
        <f t="shared" ref="C112:AH112" si="398">IF(ISNUMBER(outYear),+B112+C111,"")</f>
        <v>25204.865314159993</v>
      </c>
      <c r="D112" s="182">
        <f t="shared" si="398"/>
        <v>57343.979098737109</v>
      </c>
      <c r="E112" s="182">
        <f t="shared" si="398"/>
        <v>89479.566299178041</v>
      </c>
      <c r="F112" s="182">
        <f t="shared" si="398"/>
        <v>121611.53205066636</v>
      </c>
      <c r="G112" s="182">
        <f t="shared" si="398"/>
        <v>153739.78311931883</v>
      </c>
      <c r="H112" s="182">
        <f t="shared" si="398"/>
        <v>185864.2283759522</v>
      </c>
      <c r="I112" s="182">
        <f t="shared" si="398"/>
        <v>217984.77930207885</v>
      </c>
      <c r="J112" s="182">
        <f t="shared" si="398"/>
        <v>250101.35052734081</v>
      </c>
      <c r="K112" s="182">
        <f t="shared" si="398"/>
        <v>282213.86039707751</v>
      </c>
      <c r="L112" s="182">
        <f t="shared" si="398"/>
        <v>314322.23156814254</v>
      </c>
      <c r="M112" s="182">
        <f t="shared" si="398"/>
        <v>346426.39163043583</v>
      </c>
      <c r="N112" s="182">
        <f t="shared" si="398"/>
        <v>378526.27375090343</v>
      </c>
      <c r="O112" s="182">
        <f t="shared" si="398"/>
        <v>410621.8173359746</v>
      </c>
      <c r="P112" s="182">
        <f t="shared" si="398"/>
        <v>442712.96870756702</v>
      </c>
      <c r="Q112" s="182">
        <f t="shared" si="398"/>
        <v>474799.68178689497</v>
      </c>
      <c r="R112" s="182">
        <f t="shared" si="398"/>
        <v>506881.91877938015</v>
      </c>
      <c r="S112" s="182">
        <f t="shared" si="398"/>
        <v>538959.65085299814</v>
      </c>
      <c r="T112" s="182">
        <f t="shared" si="398"/>
        <v>571032.8588014174</v>
      </c>
      <c r="U112" s="182">
        <f t="shared" si="398"/>
        <v>603101.53368232423</v>
      </c>
      <c r="V112" s="182">
        <f t="shared" si="398"/>
        <v>635165.6774203988</v>
      </c>
      <c r="W112" s="182">
        <f t="shared" si="398"/>
        <v>667225.30336355465</v>
      </c>
      <c r="X112" s="182">
        <f t="shared" si="398"/>
        <v>699280.43678030139</v>
      </c>
      <c r="Y112" s="182">
        <f t="shared" si="398"/>
        <v>731331.11528549448</v>
      </c>
      <c r="Z112" s="182">
        <f t="shared" si="398"/>
        <v>763377.3891813237</v>
      </c>
      <c r="AA112" s="182">
        <f t="shared" si="398"/>
        <v>795419.32170023036</v>
      </c>
      <c r="AB112" s="182" t="str">
        <f t="shared" si="398"/>
        <v/>
      </c>
      <c r="AC112" s="182" t="str">
        <f t="shared" si="398"/>
        <v/>
      </c>
      <c r="AD112" s="182" t="str">
        <f t="shared" si="398"/>
        <v/>
      </c>
      <c r="AE112" s="182" t="str">
        <f t="shared" si="398"/>
        <v/>
      </c>
      <c r="AF112" s="182" t="str">
        <f t="shared" si="398"/>
        <v/>
      </c>
      <c r="AG112" s="182" t="str">
        <f t="shared" si="398"/>
        <v/>
      </c>
      <c r="AH112" s="182" t="str">
        <f t="shared" si="398"/>
        <v/>
      </c>
      <c r="AI112" s="182" t="str">
        <f t="shared" ref="AI112:BN112" si="399">IF(ISNUMBER(outYear),+AH112+AI111,"")</f>
        <v/>
      </c>
      <c r="AJ112" s="182" t="str">
        <f t="shared" si="399"/>
        <v/>
      </c>
      <c r="AK112" s="182" t="str">
        <f t="shared" si="399"/>
        <v/>
      </c>
      <c r="AL112" s="182" t="str">
        <f t="shared" si="399"/>
        <v/>
      </c>
      <c r="AM112" s="182" t="str">
        <f t="shared" si="399"/>
        <v/>
      </c>
      <c r="AN112" s="182" t="str">
        <f t="shared" si="399"/>
        <v/>
      </c>
      <c r="AO112" s="182" t="str">
        <f t="shared" si="399"/>
        <v/>
      </c>
      <c r="AP112" s="182" t="str">
        <f t="shared" si="399"/>
        <v/>
      </c>
      <c r="AQ112" s="182" t="str">
        <f t="shared" si="399"/>
        <v/>
      </c>
      <c r="AR112" s="182" t="str">
        <f t="shared" si="399"/>
        <v/>
      </c>
      <c r="AS112" s="182" t="str">
        <f t="shared" si="399"/>
        <v/>
      </c>
      <c r="AT112" s="182" t="str">
        <f t="shared" si="399"/>
        <v/>
      </c>
      <c r="AU112" s="182" t="str">
        <f t="shared" si="399"/>
        <v/>
      </c>
      <c r="AV112" s="182" t="str">
        <f t="shared" si="399"/>
        <v/>
      </c>
      <c r="AW112" s="182" t="str">
        <f t="shared" si="399"/>
        <v/>
      </c>
      <c r="AX112" s="182" t="str">
        <f t="shared" si="399"/>
        <v/>
      </c>
      <c r="AY112" s="182" t="str">
        <f t="shared" si="399"/>
        <v/>
      </c>
      <c r="AZ112" s="182" t="str">
        <f t="shared" si="399"/>
        <v/>
      </c>
      <c r="BA112" s="182" t="str">
        <f t="shared" si="399"/>
        <v/>
      </c>
      <c r="BB112" s="182" t="str">
        <f t="shared" si="399"/>
        <v/>
      </c>
      <c r="BC112" s="182" t="str">
        <f t="shared" si="399"/>
        <v/>
      </c>
      <c r="BD112" s="182" t="str">
        <f t="shared" si="399"/>
        <v/>
      </c>
      <c r="BE112" s="182" t="str">
        <f t="shared" si="399"/>
        <v/>
      </c>
      <c r="BF112" s="182" t="str">
        <f t="shared" si="399"/>
        <v/>
      </c>
      <c r="BG112" s="182" t="str">
        <f t="shared" si="399"/>
        <v/>
      </c>
      <c r="BH112" s="182" t="str">
        <f t="shared" si="399"/>
        <v/>
      </c>
      <c r="BI112" s="182" t="str">
        <f t="shared" si="399"/>
        <v/>
      </c>
      <c r="BJ112" s="182" t="str">
        <f t="shared" si="399"/>
        <v/>
      </c>
      <c r="BK112" s="182" t="str">
        <f t="shared" si="399"/>
        <v/>
      </c>
      <c r="BL112" s="182" t="str">
        <f t="shared" si="399"/>
        <v/>
      </c>
      <c r="BM112" s="182" t="str">
        <f t="shared" si="399"/>
        <v/>
      </c>
      <c r="BN112" s="182" t="str">
        <f t="shared" si="399"/>
        <v/>
      </c>
      <c r="BO112" s="182" t="str">
        <f t="shared" ref="BO112:CT112" si="400">IF(ISNUMBER(outYear),+BN112+BO111,"")</f>
        <v/>
      </c>
      <c r="BP112" s="182" t="str">
        <f t="shared" si="400"/>
        <v/>
      </c>
      <c r="BQ112" s="182" t="str">
        <f t="shared" si="400"/>
        <v/>
      </c>
      <c r="BR112" s="182" t="str">
        <f t="shared" si="400"/>
        <v/>
      </c>
      <c r="BS112" s="182" t="str">
        <f t="shared" si="400"/>
        <v/>
      </c>
      <c r="BT112" s="182" t="str">
        <f t="shared" si="400"/>
        <v/>
      </c>
      <c r="BU112" s="182" t="str">
        <f t="shared" si="400"/>
        <v/>
      </c>
      <c r="BV112" s="182" t="str">
        <f t="shared" si="400"/>
        <v/>
      </c>
      <c r="BW112" s="182" t="str">
        <f t="shared" si="400"/>
        <v/>
      </c>
      <c r="BX112" s="182" t="str">
        <f t="shared" si="400"/>
        <v/>
      </c>
      <c r="BY112" s="182" t="str">
        <f t="shared" si="400"/>
        <v/>
      </c>
      <c r="BZ112" s="182" t="str">
        <f t="shared" si="400"/>
        <v/>
      </c>
      <c r="CA112" s="182" t="str">
        <f t="shared" si="400"/>
        <v/>
      </c>
      <c r="CB112" s="182" t="str">
        <f t="shared" si="400"/>
        <v/>
      </c>
      <c r="CC112" s="182" t="str">
        <f t="shared" si="400"/>
        <v/>
      </c>
      <c r="CD112" s="182" t="str">
        <f t="shared" si="400"/>
        <v/>
      </c>
      <c r="CE112" s="182" t="str">
        <f t="shared" si="400"/>
        <v/>
      </c>
      <c r="CF112" s="182" t="str">
        <f t="shared" si="400"/>
        <v/>
      </c>
      <c r="CG112" s="182" t="str">
        <f t="shared" si="400"/>
        <v/>
      </c>
      <c r="CH112" s="182" t="str">
        <f t="shared" si="400"/>
        <v/>
      </c>
      <c r="CI112" s="182" t="str">
        <f t="shared" si="400"/>
        <v/>
      </c>
      <c r="CJ112" s="182" t="str">
        <f t="shared" si="400"/>
        <v/>
      </c>
      <c r="CK112" s="182" t="str">
        <f t="shared" si="400"/>
        <v/>
      </c>
      <c r="CL112" s="182" t="str">
        <f t="shared" si="400"/>
        <v/>
      </c>
      <c r="CM112" s="182" t="str">
        <f t="shared" si="400"/>
        <v/>
      </c>
      <c r="CN112" s="182" t="str">
        <f t="shared" si="400"/>
        <v/>
      </c>
      <c r="CO112" s="182" t="str">
        <f t="shared" si="400"/>
        <v/>
      </c>
      <c r="CP112" s="182" t="str">
        <f t="shared" si="400"/>
        <v/>
      </c>
      <c r="CQ112" s="182" t="str">
        <f t="shared" si="400"/>
        <v/>
      </c>
      <c r="CR112" s="182" t="str">
        <f t="shared" si="400"/>
        <v/>
      </c>
      <c r="CS112" s="182" t="str">
        <f t="shared" si="400"/>
        <v/>
      </c>
      <c r="CT112" s="182" t="str">
        <f t="shared" si="400"/>
        <v/>
      </c>
      <c r="CU112" s="182" t="str">
        <f>IF(ISNUMBER(outYear),+CT112+CU111,"")</f>
        <v/>
      </c>
      <c r="CV112" s="182" t="str">
        <f>IF(ISNUMBER(outYear),+CU112+CV111,"")</f>
        <v/>
      </c>
      <c r="CW112" s="182" t="str">
        <f>IF(ISNUMBER(outYear),+CV112+CW111,"")</f>
        <v/>
      </c>
      <c r="CX112" s="182" t="str">
        <f>IF(ISNUMBER(outYear),+CW112+CX111,"")</f>
        <v/>
      </c>
    </row>
    <row r="113" spans="1:255" s="125" customFormat="1" x14ac:dyDescent="0.2">
      <c r="A113" s="177" t="s">
        <v>25</v>
      </c>
      <c r="B113" s="172"/>
      <c r="C113" s="173">
        <f t="shared" ref="C113:AH113" si="401">IF(ISNUMBER(outYear),IF(C112&lt;=0,1,IF(B112&gt;0,0,IF(-B112/C111&gt;0,-B112/C111,0))),"")</f>
        <v>0.28223648708147153</v>
      </c>
      <c r="D113" s="173">
        <f t="shared" si="401"/>
        <v>0</v>
      </c>
      <c r="E113" s="173">
        <f t="shared" si="401"/>
        <v>0</v>
      </c>
      <c r="F113" s="173">
        <f t="shared" si="401"/>
        <v>0</v>
      </c>
      <c r="G113" s="173">
        <f t="shared" si="401"/>
        <v>0</v>
      </c>
      <c r="H113" s="173">
        <f t="shared" si="401"/>
        <v>0</v>
      </c>
      <c r="I113" s="173">
        <f t="shared" si="401"/>
        <v>0</v>
      </c>
      <c r="J113" s="173">
        <f t="shared" si="401"/>
        <v>0</v>
      </c>
      <c r="K113" s="173">
        <f t="shared" si="401"/>
        <v>0</v>
      </c>
      <c r="L113" s="173">
        <f t="shared" si="401"/>
        <v>0</v>
      </c>
      <c r="M113" s="173">
        <f t="shared" si="401"/>
        <v>0</v>
      </c>
      <c r="N113" s="173">
        <f t="shared" si="401"/>
        <v>0</v>
      </c>
      <c r="O113" s="173">
        <f t="shared" si="401"/>
        <v>0</v>
      </c>
      <c r="P113" s="173">
        <f t="shared" si="401"/>
        <v>0</v>
      </c>
      <c r="Q113" s="173">
        <f t="shared" si="401"/>
        <v>0</v>
      </c>
      <c r="R113" s="173">
        <f t="shared" si="401"/>
        <v>0</v>
      </c>
      <c r="S113" s="173">
        <f t="shared" si="401"/>
        <v>0</v>
      </c>
      <c r="T113" s="173">
        <f t="shared" si="401"/>
        <v>0</v>
      </c>
      <c r="U113" s="173">
        <f t="shared" si="401"/>
        <v>0</v>
      </c>
      <c r="V113" s="173">
        <f t="shared" si="401"/>
        <v>0</v>
      </c>
      <c r="W113" s="173">
        <f t="shared" si="401"/>
        <v>0</v>
      </c>
      <c r="X113" s="173">
        <f t="shared" si="401"/>
        <v>0</v>
      </c>
      <c r="Y113" s="173">
        <f t="shared" si="401"/>
        <v>0</v>
      </c>
      <c r="Z113" s="173">
        <f t="shared" si="401"/>
        <v>0</v>
      </c>
      <c r="AA113" s="173">
        <f t="shared" si="401"/>
        <v>0</v>
      </c>
      <c r="AB113" s="173" t="str">
        <f t="shared" si="401"/>
        <v/>
      </c>
      <c r="AC113" s="173" t="str">
        <f t="shared" si="401"/>
        <v/>
      </c>
      <c r="AD113" s="173" t="str">
        <f t="shared" si="401"/>
        <v/>
      </c>
      <c r="AE113" s="173" t="str">
        <f t="shared" si="401"/>
        <v/>
      </c>
      <c r="AF113" s="173" t="str">
        <f t="shared" si="401"/>
        <v/>
      </c>
      <c r="AG113" s="173" t="str">
        <f t="shared" si="401"/>
        <v/>
      </c>
      <c r="AH113" s="173" t="str">
        <f t="shared" si="401"/>
        <v/>
      </c>
      <c r="AI113" s="173" t="str">
        <f t="shared" ref="AI113:BN113" si="402">IF(ISNUMBER(outYear),IF(AI112&lt;=0,1,IF(AH112&gt;0,0,IF(-AH112/AI111&gt;0,-AH112/AI111,0))),"")</f>
        <v/>
      </c>
      <c r="AJ113" s="173" t="str">
        <f t="shared" si="402"/>
        <v/>
      </c>
      <c r="AK113" s="173" t="str">
        <f t="shared" si="402"/>
        <v/>
      </c>
      <c r="AL113" s="173" t="str">
        <f t="shared" si="402"/>
        <v/>
      </c>
      <c r="AM113" s="173" t="str">
        <f t="shared" si="402"/>
        <v/>
      </c>
      <c r="AN113" s="173" t="str">
        <f t="shared" si="402"/>
        <v/>
      </c>
      <c r="AO113" s="173" t="str">
        <f t="shared" si="402"/>
        <v/>
      </c>
      <c r="AP113" s="173" t="str">
        <f t="shared" si="402"/>
        <v/>
      </c>
      <c r="AQ113" s="173" t="str">
        <f t="shared" si="402"/>
        <v/>
      </c>
      <c r="AR113" s="173" t="str">
        <f t="shared" si="402"/>
        <v/>
      </c>
      <c r="AS113" s="173" t="str">
        <f t="shared" si="402"/>
        <v/>
      </c>
      <c r="AT113" s="173" t="str">
        <f t="shared" si="402"/>
        <v/>
      </c>
      <c r="AU113" s="173" t="str">
        <f t="shared" si="402"/>
        <v/>
      </c>
      <c r="AV113" s="173" t="str">
        <f t="shared" si="402"/>
        <v/>
      </c>
      <c r="AW113" s="173" t="str">
        <f t="shared" si="402"/>
        <v/>
      </c>
      <c r="AX113" s="173" t="str">
        <f t="shared" si="402"/>
        <v/>
      </c>
      <c r="AY113" s="173" t="str">
        <f t="shared" si="402"/>
        <v/>
      </c>
      <c r="AZ113" s="173" t="str">
        <f t="shared" si="402"/>
        <v/>
      </c>
      <c r="BA113" s="173" t="str">
        <f t="shared" si="402"/>
        <v/>
      </c>
      <c r="BB113" s="173" t="str">
        <f t="shared" si="402"/>
        <v/>
      </c>
      <c r="BC113" s="173" t="str">
        <f t="shared" si="402"/>
        <v/>
      </c>
      <c r="BD113" s="173" t="str">
        <f t="shared" si="402"/>
        <v/>
      </c>
      <c r="BE113" s="173" t="str">
        <f t="shared" si="402"/>
        <v/>
      </c>
      <c r="BF113" s="173" t="str">
        <f t="shared" si="402"/>
        <v/>
      </c>
      <c r="BG113" s="173" t="str">
        <f t="shared" si="402"/>
        <v/>
      </c>
      <c r="BH113" s="173" t="str">
        <f t="shared" si="402"/>
        <v/>
      </c>
      <c r="BI113" s="173" t="str">
        <f t="shared" si="402"/>
        <v/>
      </c>
      <c r="BJ113" s="173" t="str">
        <f t="shared" si="402"/>
        <v/>
      </c>
      <c r="BK113" s="173" t="str">
        <f t="shared" si="402"/>
        <v/>
      </c>
      <c r="BL113" s="173" t="str">
        <f t="shared" si="402"/>
        <v/>
      </c>
      <c r="BM113" s="173" t="str">
        <f t="shared" si="402"/>
        <v/>
      </c>
      <c r="BN113" s="173" t="str">
        <f t="shared" si="402"/>
        <v/>
      </c>
      <c r="BO113" s="173" t="str">
        <f t="shared" ref="BO113:CT113" si="403">IF(ISNUMBER(outYear),IF(BO112&lt;=0,1,IF(BN112&gt;0,0,IF(-BN112/BO111&gt;0,-BN112/BO111,0))),"")</f>
        <v/>
      </c>
      <c r="BP113" s="173" t="str">
        <f t="shared" si="403"/>
        <v/>
      </c>
      <c r="BQ113" s="173" t="str">
        <f t="shared" si="403"/>
        <v/>
      </c>
      <c r="BR113" s="173" t="str">
        <f t="shared" si="403"/>
        <v/>
      </c>
      <c r="BS113" s="173" t="str">
        <f t="shared" si="403"/>
        <v/>
      </c>
      <c r="BT113" s="173" t="str">
        <f t="shared" si="403"/>
        <v/>
      </c>
      <c r="BU113" s="173" t="str">
        <f t="shared" si="403"/>
        <v/>
      </c>
      <c r="BV113" s="173" t="str">
        <f t="shared" si="403"/>
        <v/>
      </c>
      <c r="BW113" s="173" t="str">
        <f t="shared" si="403"/>
        <v/>
      </c>
      <c r="BX113" s="173" t="str">
        <f t="shared" si="403"/>
        <v/>
      </c>
      <c r="BY113" s="173" t="str">
        <f t="shared" si="403"/>
        <v/>
      </c>
      <c r="BZ113" s="173" t="str">
        <f t="shared" si="403"/>
        <v/>
      </c>
      <c r="CA113" s="173" t="str">
        <f t="shared" si="403"/>
        <v/>
      </c>
      <c r="CB113" s="173" t="str">
        <f t="shared" si="403"/>
        <v/>
      </c>
      <c r="CC113" s="173" t="str">
        <f t="shared" si="403"/>
        <v/>
      </c>
      <c r="CD113" s="173" t="str">
        <f t="shared" si="403"/>
        <v/>
      </c>
      <c r="CE113" s="173" t="str">
        <f t="shared" si="403"/>
        <v/>
      </c>
      <c r="CF113" s="173" t="str">
        <f t="shared" si="403"/>
        <v/>
      </c>
      <c r="CG113" s="173" t="str">
        <f t="shared" si="403"/>
        <v/>
      </c>
      <c r="CH113" s="173" t="str">
        <f t="shared" si="403"/>
        <v/>
      </c>
      <c r="CI113" s="173" t="str">
        <f t="shared" si="403"/>
        <v/>
      </c>
      <c r="CJ113" s="173" t="str">
        <f t="shared" si="403"/>
        <v/>
      </c>
      <c r="CK113" s="173" t="str">
        <f t="shared" si="403"/>
        <v/>
      </c>
      <c r="CL113" s="173" t="str">
        <f t="shared" si="403"/>
        <v/>
      </c>
      <c r="CM113" s="173" t="str">
        <f t="shared" si="403"/>
        <v/>
      </c>
      <c r="CN113" s="173" t="str">
        <f t="shared" si="403"/>
        <v/>
      </c>
      <c r="CO113" s="173" t="str">
        <f t="shared" si="403"/>
        <v/>
      </c>
      <c r="CP113" s="173" t="str">
        <f t="shared" si="403"/>
        <v/>
      </c>
      <c r="CQ113" s="173" t="str">
        <f t="shared" si="403"/>
        <v/>
      </c>
      <c r="CR113" s="173" t="str">
        <f t="shared" si="403"/>
        <v/>
      </c>
      <c r="CS113" s="173" t="str">
        <f t="shared" si="403"/>
        <v/>
      </c>
      <c r="CT113" s="173" t="str">
        <f t="shared" si="403"/>
        <v/>
      </c>
      <c r="CU113" s="173" t="str">
        <f>IF(ISNUMBER(outYear),IF(CU112&lt;=0,1,IF(CT112&gt;0,0,IF(-CT112/CU111&gt;0,-CT112/CU111,0))),"")</f>
        <v/>
      </c>
      <c r="CV113" s="173" t="str">
        <f>IF(ISNUMBER(outYear),IF(CV112&lt;=0,1,IF(CU112&gt;0,0,IF(-CU112/CV111&gt;0,-CU112/CV111,0))),"")</f>
        <v/>
      </c>
      <c r="CW113" s="173" t="str">
        <f>IF(ISNUMBER(outYear),IF(CW112&lt;=0,1,IF(CV112&gt;0,0,IF(-CV112/CW111&gt;0,-CV112/CW111,0))),"")</f>
        <v/>
      </c>
      <c r="CX113" s="173" t="str">
        <f>IF(ISNUMBER(outYear),IF(CX112&lt;=0,1,IF(CW112&gt;0,0,IF(-CW112/CX111&gt;0,-CW112/CX111,0))),"")</f>
        <v/>
      </c>
    </row>
    <row r="114" spans="1:255" s="125" customFormat="1" x14ac:dyDescent="0.2">
      <c r="A114" s="178" t="s">
        <v>161</v>
      </c>
      <c r="B114" s="20"/>
      <c r="C114" s="21">
        <f>IF(ISNUMBER(outYear),IF(SUM(C113:AF113)&lt;30,SUM(C113:AF113),"&gt;30 years"),"")</f>
        <v>0.28223648708147153</v>
      </c>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c r="AA114" s="172"/>
      <c r="AB114" s="172"/>
      <c r="AC114" s="172"/>
      <c r="AD114" s="172"/>
      <c r="AE114" s="172"/>
      <c r="AF114" s="172"/>
      <c r="AG114" s="172"/>
      <c r="AH114" s="172"/>
      <c r="AI114" s="172"/>
      <c r="AJ114" s="172"/>
      <c r="AK114" s="172"/>
      <c r="AL114" s="172"/>
      <c r="AM114" s="172"/>
      <c r="AN114" s="172"/>
      <c r="AO114" s="172"/>
      <c r="AP114" s="172"/>
      <c r="AQ114" s="172"/>
      <c r="AR114" s="172"/>
      <c r="AS114" s="172"/>
      <c r="AT114" s="172"/>
      <c r="AU114" s="172"/>
      <c r="AV114" s="172"/>
      <c r="AW114" s="172"/>
      <c r="AX114" s="172"/>
      <c r="AY114" s="172"/>
      <c r="AZ114" s="172"/>
      <c r="BA114" s="172"/>
      <c r="BB114" s="172"/>
      <c r="BC114" s="172"/>
      <c r="BD114" s="172"/>
      <c r="BE114" s="172"/>
      <c r="BF114" s="172"/>
      <c r="BG114" s="172"/>
      <c r="BH114" s="172"/>
      <c r="BI114" s="172"/>
      <c r="BJ114" s="172"/>
      <c r="BK114" s="172"/>
      <c r="BL114" s="172"/>
      <c r="BM114" s="172"/>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row>
    <row r="115" spans="1:255" s="5" customFormat="1" x14ac:dyDescent="0.2">
      <c r="A115" s="17"/>
      <c r="B115" s="22"/>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row>
    <row r="116" spans="1:255" s="5" customFormat="1" x14ac:dyDescent="0.2">
      <c r="A116" s="180" t="s">
        <v>172</v>
      </c>
      <c r="B116" s="22"/>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row>
    <row r="117" spans="1:255" s="125" customFormat="1" x14ac:dyDescent="0.2">
      <c r="A117" s="179" t="s">
        <v>21</v>
      </c>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c r="AA117" s="172"/>
      <c r="AB117" s="172"/>
      <c r="AC117" s="172"/>
      <c r="AD117" s="172"/>
      <c r="AE117" s="172"/>
      <c r="AF117" s="172"/>
      <c r="AG117" s="172"/>
      <c r="AH117" s="172"/>
      <c r="AI117" s="172"/>
      <c r="AJ117" s="172"/>
      <c r="AK117" s="172"/>
      <c r="AL117" s="172"/>
      <c r="AM117" s="172"/>
      <c r="AN117" s="172"/>
      <c r="AO117" s="172"/>
      <c r="AP117" s="172"/>
      <c r="AQ117" s="172"/>
      <c r="AR117" s="172"/>
      <c r="AS117" s="172"/>
      <c r="AT117" s="172"/>
      <c r="AU117" s="172"/>
      <c r="AV117" s="172"/>
      <c r="AW117" s="172"/>
      <c r="AX117" s="172"/>
      <c r="AY117" s="172"/>
      <c r="AZ117" s="172"/>
      <c r="BA117" s="172"/>
      <c r="BB117" s="172"/>
      <c r="BC117" s="172"/>
      <c r="BD117" s="172"/>
      <c r="BE117" s="172"/>
      <c r="BF117" s="172"/>
      <c r="BG117" s="172"/>
      <c r="BH117" s="172"/>
      <c r="BI117" s="172"/>
      <c r="BJ117" s="172"/>
      <c r="BK117" s="172"/>
      <c r="BL117" s="172"/>
      <c r="BM117" s="172"/>
      <c r="BN117" s="172"/>
      <c r="BO117" s="172"/>
      <c r="BP117" s="172"/>
      <c r="BQ117" s="172"/>
      <c r="BR117" s="172"/>
      <c r="BS117" s="172"/>
      <c r="BT117" s="172"/>
      <c r="BU117" s="172"/>
      <c r="BV117" s="172"/>
      <c r="BW117" s="172"/>
      <c r="BX117" s="172"/>
      <c r="BY117" s="172"/>
      <c r="BZ117" s="172"/>
      <c r="CA117" s="172"/>
      <c r="CB117" s="172"/>
      <c r="CC117" s="172"/>
      <c r="CD117" s="172"/>
      <c r="CE117" s="172"/>
      <c r="CF117" s="172"/>
      <c r="CG117" s="172"/>
      <c r="CH117" s="172"/>
      <c r="CI117" s="172"/>
      <c r="CJ117" s="172"/>
      <c r="CK117" s="172"/>
      <c r="CL117" s="172"/>
      <c r="CM117" s="172"/>
      <c r="CN117" s="172"/>
      <c r="CO117" s="172"/>
      <c r="CP117" s="172"/>
      <c r="CQ117" s="172"/>
      <c r="CR117" s="172"/>
      <c r="CS117" s="172"/>
      <c r="CT117" s="172"/>
      <c r="CU117" s="172"/>
      <c r="CV117" s="172"/>
      <c r="CW117" s="172"/>
      <c r="CX117" s="172"/>
    </row>
    <row r="118" spans="1:255" s="125" customFormat="1" x14ac:dyDescent="0.2">
      <c r="A118" s="95" t="s">
        <v>162</v>
      </c>
      <c r="B118" s="123">
        <f>IF(ISNUMBER(outYear),debt_fraction*total_installed_cost,"")</f>
        <v>991096.99999999988</v>
      </c>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c r="CS118" s="173"/>
      <c r="CT118" s="173"/>
      <c r="CU118" s="173"/>
      <c r="CV118" s="173"/>
      <c r="CW118" s="173"/>
      <c r="CX118" s="173"/>
    </row>
    <row r="119" spans="1:255" s="125" customFormat="1" x14ac:dyDescent="0.2">
      <c r="A119" s="95" t="s">
        <v>163</v>
      </c>
      <c r="B119" s="123">
        <f>IF(ISNUMBER(outYear),total_installed_cost-B118,"")</f>
        <v>-981186.02999999991</v>
      </c>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c r="CS119" s="173"/>
      <c r="CT119" s="173"/>
      <c r="CU119" s="173"/>
      <c r="CV119" s="173"/>
      <c r="CW119" s="173"/>
      <c r="CX119" s="173"/>
    </row>
    <row r="120" spans="1:255" s="125" customFormat="1" x14ac:dyDescent="0.2">
      <c r="A120" s="95" t="s">
        <v>164</v>
      </c>
      <c r="B120" s="123">
        <f>IF(ISNUMBER(outYear),+B118+B119,"")</f>
        <v>9910.9699999999721</v>
      </c>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c r="CS120" s="173"/>
      <c r="CT120" s="173"/>
      <c r="CU120" s="173"/>
      <c r="CV120" s="173"/>
      <c r="CW120" s="173"/>
      <c r="CX120" s="173"/>
    </row>
    <row r="121" spans="1:255" s="125" customFormat="1" x14ac:dyDescent="0.2">
      <c r="A121" s="88"/>
      <c r="B121" s="122"/>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c r="AE121" s="110"/>
      <c r="AF121" s="110"/>
      <c r="AG121" s="110"/>
      <c r="AH121" s="110"/>
      <c r="AI121" s="110"/>
      <c r="AJ121" s="110"/>
      <c r="AK121" s="110"/>
      <c r="AL121" s="110"/>
      <c r="AM121" s="110"/>
      <c r="AN121" s="110"/>
      <c r="AO121" s="110"/>
      <c r="AP121" s="110"/>
      <c r="AQ121" s="110"/>
      <c r="AR121" s="110"/>
      <c r="AS121" s="110"/>
      <c r="AT121" s="110"/>
      <c r="AU121" s="110"/>
      <c r="AV121" s="110"/>
      <c r="AW121" s="110"/>
      <c r="AX121" s="110"/>
      <c r="AY121" s="110"/>
      <c r="AZ121" s="110"/>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0"/>
      <c r="CB121" s="110"/>
      <c r="CC121" s="110"/>
      <c r="CD121" s="110"/>
      <c r="CE121" s="110"/>
      <c r="CF121" s="110"/>
      <c r="CG121" s="110"/>
      <c r="CH121" s="110"/>
      <c r="CI121" s="110"/>
      <c r="CJ121" s="110"/>
      <c r="CK121" s="110"/>
      <c r="CL121" s="110"/>
      <c r="CM121" s="110"/>
      <c r="CN121" s="110"/>
      <c r="CO121" s="110"/>
      <c r="CP121" s="110"/>
      <c r="CQ121" s="110"/>
      <c r="CR121" s="110"/>
      <c r="CS121" s="110"/>
      <c r="CT121" s="110"/>
      <c r="CU121" s="110"/>
      <c r="CV121" s="110"/>
      <c r="CW121" s="110"/>
      <c r="CX121" s="110"/>
    </row>
    <row r="122" spans="1:255" s="125" customFormat="1" x14ac:dyDescent="0.2">
      <c r="A122" s="94" t="s">
        <v>165</v>
      </c>
      <c r="B122" s="122"/>
      <c r="C122" s="123">
        <f t="shared" ref="C122:AH122" si="404">IF(ISNUMBER(outYear),IF(outYear&gt;loan_term,0,-IPMT(loan_rate,outYear,loan_rate/100,$B118,0,0)),"")</f>
        <v>4955485.0000000037</v>
      </c>
      <c r="D122" s="123" t="e">
        <f t="shared" si="404"/>
        <v>#NUM!</v>
      </c>
      <c r="E122" s="123" t="e">
        <f t="shared" si="404"/>
        <v>#NUM!</v>
      </c>
      <c r="F122" s="123" t="e">
        <f t="shared" si="404"/>
        <v>#NUM!</v>
      </c>
      <c r="G122" s="123" t="e">
        <f t="shared" si="404"/>
        <v>#NUM!</v>
      </c>
      <c r="H122" s="123" t="e">
        <f t="shared" si="404"/>
        <v>#NUM!</v>
      </c>
      <c r="I122" s="123" t="e">
        <f t="shared" si="404"/>
        <v>#NUM!</v>
      </c>
      <c r="J122" s="123" t="e">
        <f t="shared" si="404"/>
        <v>#NUM!</v>
      </c>
      <c r="K122" s="123" t="e">
        <f t="shared" si="404"/>
        <v>#NUM!</v>
      </c>
      <c r="L122" s="123" t="e">
        <f t="shared" si="404"/>
        <v>#NUM!</v>
      </c>
      <c r="M122" s="123" t="e">
        <f t="shared" si="404"/>
        <v>#NUM!</v>
      </c>
      <c r="N122" s="123" t="e">
        <f t="shared" si="404"/>
        <v>#NUM!</v>
      </c>
      <c r="O122" s="123" t="e">
        <f t="shared" si="404"/>
        <v>#NUM!</v>
      </c>
      <c r="P122" s="123" t="e">
        <f t="shared" si="404"/>
        <v>#NUM!</v>
      </c>
      <c r="Q122" s="123" t="e">
        <f t="shared" si="404"/>
        <v>#NUM!</v>
      </c>
      <c r="R122" s="123" t="e">
        <f t="shared" si="404"/>
        <v>#NUM!</v>
      </c>
      <c r="S122" s="123" t="e">
        <f t="shared" si="404"/>
        <v>#NUM!</v>
      </c>
      <c r="T122" s="123" t="e">
        <f t="shared" si="404"/>
        <v>#NUM!</v>
      </c>
      <c r="U122" s="123" t="e">
        <f t="shared" si="404"/>
        <v>#NUM!</v>
      </c>
      <c r="V122" s="123" t="e">
        <f t="shared" si="404"/>
        <v>#NUM!</v>
      </c>
      <c r="W122" s="123" t="e">
        <f t="shared" si="404"/>
        <v>#NUM!</v>
      </c>
      <c r="X122" s="123" t="e">
        <f t="shared" si="404"/>
        <v>#NUM!</v>
      </c>
      <c r="Y122" s="123" t="e">
        <f t="shared" si="404"/>
        <v>#NUM!</v>
      </c>
      <c r="Z122" s="123" t="e">
        <f t="shared" si="404"/>
        <v>#NUM!</v>
      </c>
      <c r="AA122" s="123" t="e">
        <f t="shared" si="404"/>
        <v>#NUM!</v>
      </c>
      <c r="AB122" s="123" t="str">
        <f t="shared" si="404"/>
        <v/>
      </c>
      <c r="AC122" s="123" t="str">
        <f t="shared" si="404"/>
        <v/>
      </c>
      <c r="AD122" s="123" t="str">
        <f t="shared" si="404"/>
        <v/>
      </c>
      <c r="AE122" s="123" t="str">
        <f t="shared" si="404"/>
        <v/>
      </c>
      <c r="AF122" s="123" t="str">
        <f t="shared" si="404"/>
        <v/>
      </c>
      <c r="AG122" s="123" t="str">
        <f t="shared" si="404"/>
        <v/>
      </c>
      <c r="AH122" s="123" t="str">
        <f t="shared" si="404"/>
        <v/>
      </c>
      <c r="AI122" s="123" t="str">
        <f t="shared" ref="AI122:BN122" si="405">IF(ISNUMBER(outYear),IF(outYear&gt;loan_term,0,-IPMT(loan_rate,outYear,loan_rate/100,$B118,0,0)),"")</f>
        <v/>
      </c>
      <c r="AJ122" s="123" t="str">
        <f t="shared" si="405"/>
        <v/>
      </c>
      <c r="AK122" s="123" t="str">
        <f t="shared" si="405"/>
        <v/>
      </c>
      <c r="AL122" s="123" t="str">
        <f t="shared" si="405"/>
        <v/>
      </c>
      <c r="AM122" s="123" t="str">
        <f t="shared" si="405"/>
        <v/>
      </c>
      <c r="AN122" s="123" t="str">
        <f t="shared" si="405"/>
        <v/>
      </c>
      <c r="AO122" s="123" t="str">
        <f t="shared" si="405"/>
        <v/>
      </c>
      <c r="AP122" s="123" t="str">
        <f t="shared" si="405"/>
        <v/>
      </c>
      <c r="AQ122" s="123" t="str">
        <f t="shared" si="405"/>
        <v/>
      </c>
      <c r="AR122" s="123" t="str">
        <f t="shared" si="405"/>
        <v/>
      </c>
      <c r="AS122" s="123" t="str">
        <f t="shared" si="405"/>
        <v/>
      </c>
      <c r="AT122" s="123" t="str">
        <f t="shared" si="405"/>
        <v/>
      </c>
      <c r="AU122" s="123" t="str">
        <f t="shared" si="405"/>
        <v/>
      </c>
      <c r="AV122" s="123" t="str">
        <f t="shared" si="405"/>
        <v/>
      </c>
      <c r="AW122" s="123" t="str">
        <f t="shared" si="405"/>
        <v/>
      </c>
      <c r="AX122" s="123" t="str">
        <f t="shared" si="405"/>
        <v/>
      </c>
      <c r="AY122" s="123" t="str">
        <f t="shared" si="405"/>
        <v/>
      </c>
      <c r="AZ122" s="123" t="str">
        <f t="shared" si="405"/>
        <v/>
      </c>
      <c r="BA122" s="123" t="str">
        <f t="shared" si="405"/>
        <v/>
      </c>
      <c r="BB122" s="123" t="str">
        <f t="shared" si="405"/>
        <v/>
      </c>
      <c r="BC122" s="123" t="str">
        <f t="shared" si="405"/>
        <v/>
      </c>
      <c r="BD122" s="123" t="str">
        <f t="shared" si="405"/>
        <v/>
      </c>
      <c r="BE122" s="123" t="str">
        <f t="shared" si="405"/>
        <v/>
      </c>
      <c r="BF122" s="123" t="str">
        <f t="shared" si="405"/>
        <v/>
      </c>
      <c r="BG122" s="123" t="str">
        <f t="shared" si="405"/>
        <v/>
      </c>
      <c r="BH122" s="123" t="str">
        <f t="shared" si="405"/>
        <v/>
      </c>
      <c r="BI122" s="123" t="str">
        <f t="shared" si="405"/>
        <v/>
      </c>
      <c r="BJ122" s="123" t="str">
        <f t="shared" si="405"/>
        <v/>
      </c>
      <c r="BK122" s="123" t="str">
        <f t="shared" si="405"/>
        <v/>
      </c>
      <c r="BL122" s="123" t="str">
        <f t="shared" si="405"/>
        <v/>
      </c>
      <c r="BM122" s="123" t="str">
        <f t="shared" si="405"/>
        <v/>
      </c>
      <c r="BN122" s="123" t="str">
        <f t="shared" si="405"/>
        <v/>
      </c>
      <c r="BO122" s="123" t="str">
        <f t="shared" ref="BO122:CX122" si="406">IF(ISNUMBER(outYear),IF(outYear&gt;loan_term,0,-IPMT(loan_rate,outYear,loan_rate/100,$B118,0,0)),"")</f>
        <v/>
      </c>
      <c r="BP122" s="123" t="str">
        <f t="shared" si="406"/>
        <v/>
      </c>
      <c r="BQ122" s="123" t="str">
        <f t="shared" si="406"/>
        <v/>
      </c>
      <c r="BR122" s="123" t="str">
        <f t="shared" si="406"/>
        <v/>
      </c>
      <c r="BS122" s="123" t="str">
        <f t="shared" si="406"/>
        <v/>
      </c>
      <c r="BT122" s="123" t="str">
        <f t="shared" si="406"/>
        <v/>
      </c>
      <c r="BU122" s="123" t="str">
        <f t="shared" si="406"/>
        <v/>
      </c>
      <c r="BV122" s="123" t="str">
        <f t="shared" si="406"/>
        <v/>
      </c>
      <c r="BW122" s="123" t="str">
        <f t="shared" si="406"/>
        <v/>
      </c>
      <c r="BX122" s="123" t="str">
        <f t="shared" si="406"/>
        <v/>
      </c>
      <c r="BY122" s="123" t="str">
        <f t="shared" si="406"/>
        <v/>
      </c>
      <c r="BZ122" s="123" t="str">
        <f t="shared" si="406"/>
        <v/>
      </c>
      <c r="CA122" s="123" t="str">
        <f t="shared" si="406"/>
        <v/>
      </c>
      <c r="CB122" s="123" t="str">
        <f t="shared" si="406"/>
        <v/>
      </c>
      <c r="CC122" s="123" t="str">
        <f t="shared" si="406"/>
        <v/>
      </c>
      <c r="CD122" s="123" t="str">
        <f t="shared" si="406"/>
        <v/>
      </c>
      <c r="CE122" s="123" t="str">
        <f t="shared" si="406"/>
        <v/>
      </c>
      <c r="CF122" s="123" t="str">
        <f t="shared" si="406"/>
        <v/>
      </c>
      <c r="CG122" s="123" t="str">
        <f t="shared" si="406"/>
        <v/>
      </c>
      <c r="CH122" s="123" t="str">
        <f t="shared" si="406"/>
        <v/>
      </c>
      <c r="CI122" s="123" t="str">
        <f t="shared" si="406"/>
        <v/>
      </c>
      <c r="CJ122" s="123" t="str">
        <f t="shared" si="406"/>
        <v/>
      </c>
      <c r="CK122" s="123" t="str">
        <f t="shared" si="406"/>
        <v/>
      </c>
      <c r="CL122" s="123" t="str">
        <f t="shared" si="406"/>
        <v/>
      </c>
      <c r="CM122" s="123" t="str">
        <f t="shared" si="406"/>
        <v/>
      </c>
      <c r="CN122" s="123" t="str">
        <f t="shared" si="406"/>
        <v/>
      </c>
      <c r="CO122" s="123" t="str">
        <f t="shared" si="406"/>
        <v/>
      </c>
      <c r="CP122" s="123" t="str">
        <f t="shared" si="406"/>
        <v/>
      </c>
      <c r="CQ122" s="123" t="str">
        <f t="shared" si="406"/>
        <v/>
      </c>
      <c r="CR122" s="123" t="str">
        <f t="shared" si="406"/>
        <v/>
      </c>
      <c r="CS122" s="123" t="str">
        <f t="shared" si="406"/>
        <v/>
      </c>
      <c r="CT122" s="123" t="str">
        <f t="shared" si="406"/>
        <v/>
      </c>
      <c r="CU122" s="123" t="str">
        <f t="shared" si="406"/>
        <v/>
      </c>
      <c r="CV122" s="123" t="str">
        <f t="shared" si="406"/>
        <v/>
      </c>
      <c r="CW122" s="123" t="str">
        <f t="shared" si="406"/>
        <v/>
      </c>
      <c r="CX122" s="123" t="str">
        <f t="shared" si="406"/>
        <v/>
      </c>
    </row>
    <row r="123" spans="1:255" s="125" customFormat="1" x14ac:dyDescent="0.2">
      <c r="A123" s="94" t="s">
        <v>166</v>
      </c>
      <c r="B123" s="122"/>
      <c r="C123" s="123" t="e">
        <f t="shared" ref="C123:AH123" si="407">IF(ISNUMBER(outYear),IF(outYear&gt;inLoanTerm,0,-PPMT(inLoanRate,outYear,inLoanTerm,$B118,0,0)),"")</f>
        <v>#NAME?</v>
      </c>
      <c r="D123" s="123" t="e">
        <f t="shared" si="407"/>
        <v>#NAME?</v>
      </c>
      <c r="E123" s="123" t="e">
        <f t="shared" si="407"/>
        <v>#NAME?</v>
      </c>
      <c r="F123" s="123" t="e">
        <f t="shared" si="407"/>
        <v>#NAME?</v>
      </c>
      <c r="G123" s="123" t="e">
        <f t="shared" si="407"/>
        <v>#NAME?</v>
      </c>
      <c r="H123" s="123" t="e">
        <f t="shared" si="407"/>
        <v>#NAME?</v>
      </c>
      <c r="I123" s="123" t="e">
        <f t="shared" si="407"/>
        <v>#NAME?</v>
      </c>
      <c r="J123" s="123" t="e">
        <f t="shared" si="407"/>
        <v>#NAME?</v>
      </c>
      <c r="K123" s="123" t="e">
        <f t="shared" si="407"/>
        <v>#NAME?</v>
      </c>
      <c r="L123" s="123" t="e">
        <f t="shared" si="407"/>
        <v>#NAME?</v>
      </c>
      <c r="M123" s="123" t="e">
        <f t="shared" si="407"/>
        <v>#NAME?</v>
      </c>
      <c r="N123" s="123" t="e">
        <f t="shared" si="407"/>
        <v>#NAME?</v>
      </c>
      <c r="O123" s="123" t="e">
        <f t="shared" si="407"/>
        <v>#NAME?</v>
      </c>
      <c r="P123" s="123" t="e">
        <f t="shared" si="407"/>
        <v>#NAME?</v>
      </c>
      <c r="Q123" s="123" t="e">
        <f t="shared" si="407"/>
        <v>#NAME?</v>
      </c>
      <c r="R123" s="123" t="e">
        <f t="shared" si="407"/>
        <v>#NAME?</v>
      </c>
      <c r="S123" s="123" t="e">
        <f t="shared" si="407"/>
        <v>#NAME?</v>
      </c>
      <c r="T123" s="123" t="e">
        <f t="shared" si="407"/>
        <v>#NAME?</v>
      </c>
      <c r="U123" s="123" t="e">
        <f t="shared" si="407"/>
        <v>#NAME?</v>
      </c>
      <c r="V123" s="123" t="e">
        <f t="shared" si="407"/>
        <v>#NAME?</v>
      </c>
      <c r="W123" s="123" t="e">
        <f t="shared" si="407"/>
        <v>#NAME?</v>
      </c>
      <c r="X123" s="123" t="e">
        <f t="shared" si="407"/>
        <v>#NAME?</v>
      </c>
      <c r="Y123" s="123" t="e">
        <f t="shared" si="407"/>
        <v>#NAME?</v>
      </c>
      <c r="Z123" s="123" t="e">
        <f t="shared" si="407"/>
        <v>#NAME?</v>
      </c>
      <c r="AA123" s="123" t="e">
        <f t="shared" si="407"/>
        <v>#NAME?</v>
      </c>
      <c r="AB123" s="123" t="str">
        <f t="shared" si="407"/>
        <v/>
      </c>
      <c r="AC123" s="123" t="str">
        <f t="shared" si="407"/>
        <v/>
      </c>
      <c r="AD123" s="123" t="str">
        <f t="shared" si="407"/>
        <v/>
      </c>
      <c r="AE123" s="123" t="str">
        <f t="shared" si="407"/>
        <v/>
      </c>
      <c r="AF123" s="123" t="str">
        <f t="shared" si="407"/>
        <v/>
      </c>
      <c r="AG123" s="123" t="str">
        <f t="shared" si="407"/>
        <v/>
      </c>
      <c r="AH123" s="123" t="str">
        <f t="shared" si="407"/>
        <v/>
      </c>
      <c r="AI123" s="123" t="str">
        <f t="shared" ref="AI123:BN123" si="408">IF(ISNUMBER(outYear),IF(outYear&gt;inLoanTerm,0,-PPMT(inLoanRate,outYear,inLoanTerm,$B118,0,0)),"")</f>
        <v/>
      </c>
      <c r="AJ123" s="123" t="str">
        <f t="shared" si="408"/>
        <v/>
      </c>
      <c r="AK123" s="123" t="str">
        <f t="shared" si="408"/>
        <v/>
      </c>
      <c r="AL123" s="123" t="str">
        <f t="shared" si="408"/>
        <v/>
      </c>
      <c r="AM123" s="123" t="str">
        <f t="shared" si="408"/>
        <v/>
      </c>
      <c r="AN123" s="123" t="str">
        <f t="shared" si="408"/>
        <v/>
      </c>
      <c r="AO123" s="123" t="str">
        <f t="shared" si="408"/>
        <v/>
      </c>
      <c r="AP123" s="123" t="str">
        <f t="shared" si="408"/>
        <v/>
      </c>
      <c r="AQ123" s="123" t="str">
        <f t="shared" si="408"/>
        <v/>
      </c>
      <c r="AR123" s="123" t="str">
        <f t="shared" si="408"/>
        <v/>
      </c>
      <c r="AS123" s="123" t="str">
        <f t="shared" si="408"/>
        <v/>
      </c>
      <c r="AT123" s="123" t="str">
        <f t="shared" si="408"/>
        <v/>
      </c>
      <c r="AU123" s="123" t="str">
        <f t="shared" si="408"/>
        <v/>
      </c>
      <c r="AV123" s="123" t="str">
        <f t="shared" si="408"/>
        <v/>
      </c>
      <c r="AW123" s="123" t="str">
        <f t="shared" si="408"/>
        <v/>
      </c>
      <c r="AX123" s="123" t="str">
        <f t="shared" si="408"/>
        <v/>
      </c>
      <c r="AY123" s="123" t="str">
        <f t="shared" si="408"/>
        <v/>
      </c>
      <c r="AZ123" s="123" t="str">
        <f t="shared" si="408"/>
        <v/>
      </c>
      <c r="BA123" s="123" t="str">
        <f t="shared" si="408"/>
        <v/>
      </c>
      <c r="BB123" s="123" t="str">
        <f t="shared" si="408"/>
        <v/>
      </c>
      <c r="BC123" s="123" t="str">
        <f t="shared" si="408"/>
        <v/>
      </c>
      <c r="BD123" s="123" t="str">
        <f t="shared" si="408"/>
        <v/>
      </c>
      <c r="BE123" s="123" t="str">
        <f t="shared" si="408"/>
        <v/>
      </c>
      <c r="BF123" s="123" t="str">
        <f t="shared" si="408"/>
        <v/>
      </c>
      <c r="BG123" s="123" t="str">
        <f t="shared" si="408"/>
        <v/>
      </c>
      <c r="BH123" s="123" t="str">
        <f t="shared" si="408"/>
        <v/>
      </c>
      <c r="BI123" s="123" t="str">
        <f t="shared" si="408"/>
        <v/>
      </c>
      <c r="BJ123" s="123" t="str">
        <f t="shared" si="408"/>
        <v/>
      </c>
      <c r="BK123" s="123" t="str">
        <f t="shared" si="408"/>
        <v/>
      </c>
      <c r="BL123" s="123" t="str">
        <f t="shared" si="408"/>
        <v/>
      </c>
      <c r="BM123" s="123" t="str">
        <f t="shared" si="408"/>
        <v/>
      </c>
      <c r="BN123" s="123" t="str">
        <f t="shared" si="408"/>
        <v/>
      </c>
      <c r="BO123" s="123" t="str">
        <f t="shared" ref="BO123:CX123" si="409">IF(ISNUMBER(outYear),IF(outYear&gt;inLoanTerm,0,-PPMT(inLoanRate,outYear,inLoanTerm,$B118,0,0)),"")</f>
        <v/>
      </c>
      <c r="BP123" s="123" t="str">
        <f t="shared" si="409"/>
        <v/>
      </c>
      <c r="BQ123" s="123" t="str">
        <f t="shared" si="409"/>
        <v/>
      </c>
      <c r="BR123" s="123" t="str">
        <f t="shared" si="409"/>
        <v/>
      </c>
      <c r="BS123" s="123" t="str">
        <f t="shared" si="409"/>
        <v/>
      </c>
      <c r="BT123" s="123" t="str">
        <f t="shared" si="409"/>
        <v/>
      </c>
      <c r="BU123" s="123" t="str">
        <f t="shared" si="409"/>
        <v/>
      </c>
      <c r="BV123" s="123" t="str">
        <f t="shared" si="409"/>
        <v/>
      </c>
      <c r="BW123" s="123" t="str">
        <f t="shared" si="409"/>
        <v/>
      </c>
      <c r="BX123" s="123" t="str">
        <f t="shared" si="409"/>
        <v/>
      </c>
      <c r="BY123" s="123" t="str">
        <f t="shared" si="409"/>
        <v/>
      </c>
      <c r="BZ123" s="123" t="str">
        <f t="shared" si="409"/>
        <v/>
      </c>
      <c r="CA123" s="123" t="str">
        <f t="shared" si="409"/>
        <v/>
      </c>
      <c r="CB123" s="123" t="str">
        <f t="shared" si="409"/>
        <v/>
      </c>
      <c r="CC123" s="123" t="str">
        <f t="shared" si="409"/>
        <v/>
      </c>
      <c r="CD123" s="123" t="str">
        <f t="shared" si="409"/>
        <v/>
      </c>
      <c r="CE123" s="123" t="str">
        <f t="shared" si="409"/>
        <v/>
      </c>
      <c r="CF123" s="123" t="str">
        <f t="shared" si="409"/>
        <v/>
      </c>
      <c r="CG123" s="123" t="str">
        <f t="shared" si="409"/>
        <v/>
      </c>
      <c r="CH123" s="123" t="str">
        <f t="shared" si="409"/>
        <v/>
      </c>
      <c r="CI123" s="123" t="str">
        <f t="shared" si="409"/>
        <v/>
      </c>
      <c r="CJ123" s="123" t="str">
        <f t="shared" si="409"/>
        <v/>
      </c>
      <c r="CK123" s="123" t="str">
        <f t="shared" si="409"/>
        <v/>
      </c>
      <c r="CL123" s="123" t="str">
        <f t="shared" si="409"/>
        <v/>
      </c>
      <c r="CM123" s="123" t="str">
        <f t="shared" si="409"/>
        <v/>
      </c>
      <c r="CN123" s="123" t="str">
        <f t="shared" si="409"/>
        <v/>
      </c>
      <c r="CO123" s="123" t="str">
        <f t="shared" si="409"/>
        <v/>
      </c>
      <c r="CP123" s="123" t="str">
        <f t="shared" si="409"/>
        <v/>
      </c>
      <c r="CQ123" s="123" t="str">
        <f t="shared" si="409"/>
        <v/>
      </c>
      <c r="CR123" s="123" t="str">
        <f t="shared" si="409"/>
        <v/>
      </c>
      <c r="CS123" s="123" t="str">
        <f t="shared" si="409"/>
        <v/>
      </c>
      <c r="CT123" s="123" t="str">
        <f t="shared" si="409"/>
        <v/>
      </c>
      <c r="CU123" s="123" t="str">
        <f t="shared" si="409"/>
        <v/>
      </c>
      <c r="CV123" s="123" t="str">
        <f t="shared" si="409"/>
        <v/>
      </c>
      <c r="CW123" s="123" t="str">
        <f t="shared" si="409"/>
        <v/>
      </c>
      <c r="CX123" s="123" t="str">
        <f t="shared" si="409"/>
        <v/>
      </c>
    </row>
    <row r="124" spans="1:255" s="125" customFormat="1" x14ac:dyDescent="0.2">
      <c r="A124" s="94" t="s">
        <v>167</v>
      </c>
      <c r="B124" s="122"/>
      <c r="C124" s="123" t="e">
        <f t="shared" ref="C124:AH124" si="410">IF(ISNUMBER(outYear),+C122+C123,"")</f>
        <v>#NAME?</v>
      </c>
      <c r="D124" s="123" t="e">
        <f t="shared" si="410"/>
        <v>#NUM!</v>
      </c>
      <c r="E124" s="123" t="e">
        <f t="shared" si="410"/>
        <v>#NUM!</v>
      </c>
      <c r="F124" s="123" t="e">
        <f t="shared" si="410"/>
        <v>#NUM!</v>
      </c>
      <c r="G124" s="123" t="e">
        <f t="shared" si="410"/>
        <v>#NUM!</v>
      </c>
      <c r="H124" s="123" t="e">
        <f t="shared" si="410"/>
        <v>#NUM!</v>
      </c>
      <c r="I124" s="123" t="e">
        <f t="shared" si="410"/>
        <v>#NUM!</v>
      </c>
      <c r="J124" s="123" t="e">
        <f t="shared" si="410"/>
        <v>#NUM!</v>
      </c>
      <c r="K124" s="123" t="e">
        <f t="shared" si="410"/>
        <v>#NUM!</v>
      </c>
      <c r="L124" s="123" t="e">
        <f t="shared" si="410"/>
        <v>#NUM!</v>
      </c>
      <c r="M124" s="123" t="e">
        <f t="shared" si="410"/>
        <v>#NUM!</v>
      </c>
      <c r="N124" s="123" t="e">
        <f t="shared" si="410"/>
        <v>#NUM!</v>
      </c>
      <c r="O124" s="123" t="e">
        <f t="shared" si="410"/>
        <v>#NUM!</v>
      </c>
      <c r="P124" s="123" t="e">
        <f t="shared" si="410"/>
        <v>#NUM!</v>
      </c>
      <c r="Q124" s="123" t="e">
        <f t="shared" si="410"/>
        <v>#NUM!</v>
      </c>
      <c r="R124" s="123" t="e">
        <f t="shared" si="410"/>
        <v>#NUM!</v>
      </c>
      <c r="S124" s="123" t="e">
        <f t="shared" si="410"/>
        <v>#NUM!</v>
      </c>
      <c r="T124" s="123" t="e">
        <f t="shared" si="410"/>
        <v>#NUM!</v>
      </c>
      <c r="U124" s="123" t="e">
        <f t="shared" si="410"/>
        <v>#NUM!</v>
      </c>
      <c r="V124" s="123" t="e">
        <f t="shared" si="410"/>
        <v>#NUM!</v>
      </c>
      <c r="W124" s="123" t="e">
        <f t="shared" si="410"/>
        <v>#NUM!</v>
      </c>
      <c r="X124" s="123" t="e">
        <f t="shared" si="410"/>
        <v>#NUM!</v>
      </c>
      <c r="Y124" s="123" t="e">
        <f t="shared" si="410"/>
        <v>#NUM!</v>
      </c>
      <c r="Z124" s="123" t="e">
        <f t="shared" si="410"/>
        <v>#NUM!</v>
      </c>
      <c r="AA124" s="123" t="e">
        <f t="shared" si="410"/>
        <v>#NUM!</v>
      </c>
      <c r="AB124" s="123" t="str">
        <f t="shared" si="410"/>
        <v/>
      </c>
      <c r="AC124" s="123" t="str">
        <f t="shared" si="410"/>
        <v/>
      </c>
      <c r="AD124" s="123" t="str">
        <f t="shared" si="410"/>
        <v/>
      </c>
      <c r="AE124" s="123" t="str">
        <f t="shared" si="410"/>
        <v/>
      </c>
      <c r="AF124" s="123" t="str">
        <f t="shared" si="410"/>
        <v/>
      </c>
      <c r="AG124" s="123" t="str">
        <f t="shared" si="410"/>
        <v/>
      </c>
      <c r="AH124" s="123" t="str">
        <f t="shared" si="410"/>
        <v/>
      </c>
      <c r="AI124" s="123" t="str">
        <f t="shared" ref="AI124:BN124" si="411">IF(ISNUMBER(outYear),+AI122+AI123,"")</f>
        <v/>
      </c>
      <c r="AJ124" s="123" t="str">
        <f t="shared" si="411"/>
        <v/>
      </c>
      <c r="AK124" s="123" t="str">
        <f t="shared" si="411"/>
        <v/>
      </c>
      <c r="AL124" s="123" t="str">
        <f t="shared" si="411"/>
        <v/>
      </c>
      <c r="AM124" s="123" t="str">
        <f t="shared" si="411"/>
        <v/>
      </c>
      <c r="AN124" s="123" t="str">
        <f t="shared" si="411"/>
        <v/>
      </c>
      <c r="AO124" s="123" t="str">
        <f t="shared" si="411"/>
        <v/>
      </c>
      <c r="AP124" s="123" t="str">
        <f t="shared" si="411"/>
        <v/>
      </c>
      <c r="AQ124" s="123" t="str">
        <f t="shared" si="411"/>
        <v/>
      </c>
      <c r="AR124" s="123" t="str">
        <f t="shared" si="411"/>
        <v/>
      </c>
      <c r="AS124" s="123" t="str">
        <f t="shared" si="411"/>
        <v/>
      </c>
      <c r="AT124" s="123" t="str">
        <f t="shared" si="411"/>
        <v/>
      </c>
      <c r="AU124" s="123" t="str">
        <f t="shared" si="411"/>
        <v/>
      </c>
      <c r="AV124" s="123" t="str">
        <f t="shared" si="411"/>
        <v/>
      </c>
      <c r="AW124" s="123" t="str">
        <f t="shared" si="411"/>
        <v/>
      </c>
      <c r="AX124" s="123" t="str">
        <f t="shared" si="411"/>
        <v/>
      </c>
      <c r="AY124" s="123" t="str">
        <f t="shared" si="411"/>
        <v/>
      </c>
      <c r="AZ124" s="123" t="str">
        <f t="shared" si="411"/>
        <v/>
      </c>
      <c r="BA124" s="123" t="str">
        <f t="shared" si="411"/>
        <v/>
      </c>
      <c r="BB124" s="123" t="str">
        <f t="shared" si="411"/>
        <v/>
      </c>
      <c r="BC124" s="123" t="str">
        <f t="shared" si="411"/>
        <v/>
      </c>
      <c r="BD124" s="123" t="str">
        <f t="shared" si="411"/>
        <v/>
      </c>
      <c r="BE124" s="123" t="str">
        <f t="shared" si="411"/>
        <v/>
      </c>
      <c r="BF124" s="123" t="str">
        <f t="shared" si="411"/>
        <v/>
      </c>
      <c r="BG124" s="123" t="str">
        <f t="shared" si="411"/>
        <v/>
      </c>
      <c r="BH124" s="123" t="str">
        <f t="shared" si="411"/>
        <v/>
      </c>
      <c r="BI124" s="123" t="str">
        <f t="shared" si="411"/>
        <v/>
      </c>
      <c r="BJ124" s="123" t="str">
        <f t="shared" si="411"/>
        <v/>
      </c>
      <c r="BK124" s="123" t="str">
        <f t="shared" si="411"/>
        <v/>
      </c>
      <c r="BL124" s="123" t="str">
        <f t="shared" si="411"/>
        <v/>
      </c>
      <c r="BM124" s="123" t="str">
        <f t="shared" si="411"/>
        <v/>
      </c>
      <c r="BN124" s="123" t="str">
        <f t="shared" si="411"/>
        <v/>
      </c>
      <c r="BO124" s="123" t="str">
        <f t="shared" ref="BO124:CT124" si="412">IF(ISNUMBER(outYear),+BO122+BO123,"")</f>
        <v/>
      </c>
      <c r="BP124" s="123" t="str">
        <f t="shared" si="412"/>
        <v/>
      </c>
      <c r="BQ124" s="123" t="str">
        <f t="shared" si="412"/>
        <v/>
      </c>
      <c r="BR124" s="123" t="str">
        <f t="shared" si="412"/>
        <v/>
      </c>
      <c r="BS124" s="123" t="str">
        <f t="shared" si="412"/>
        <v/>
      </c>
      <c r="BT124" s="123" t="str">
        <f t="shared" si="412"/>
        <v/>
      </c>
      <c r="BU124" s="123" t="str">
        <f t="shared" si="412"/>
        <v/>
      </c>
      <c r="BV124" s="123" t="str">
        <f t="shared" si="412"/>
        <v/>
      </c>
      <c r="BW124" s="123" t="str">
        <f t="shared" si="412"/>
        <v/>
      </c>
      <c r="BX124" s="123" t="str">
        <f t="shared" si="412"/>
        <v/>
      </c>
      <c r="BY124" s="123" t="str">
        <f t="shared" si="412"/>
        <v/>
      </c>
      <c r="BZ124" s="123" t="str">
        <f t="shared" si="412"/>
        <v/>
      </c>
      <c r="CA124" s="123" t="str">
        <f t="shared" si="412"/>
        <v/>
      </c>
      <c r="CB124" s="123" t="str">
        <f t="shared" si="412"/>
        <v/>
      </c>
      <c r="CC124" s="123" t="str">
        <f t="shared" si="412"/>
        <v/>
      </c>
      <c r="CD124" s="123" t="str">
        <f t="shared" si="412"/>
        <v/>
      </c>
      <c r="CE124" s="123" t="str">
        <f t="shared" si="412"/>
        <v/>
      </c>
      <c r="CF124" s="123" t="str">
        <f t="shared" si="412"/>
        <v/>
      </c>
      <c r="CG124" s="123" t="str">
        <f t="shared" si="412"/>
        <v/>
      </c>
      <c r="CH124" s="123" t="str">
        <f t="shared" si="412"/>
        <v/>
      </c>
      <c r="CI124" s="123" t="str">
        <f t="shared" si="412"/>
        <v/>
      </c>
      <c r="CJ124" s="123" t="str">
        <f t="shared" si="412"/>
        <v/>
      </c>
      <c r="CK124" s="123" t="str">
        <f t="shared" si="412"/>
        <v/>
      </c>
      <c r="CL124" s="123" t="str">
        <f t="shared" si="412"/>
        <v/>
      </c>
      <c r="CM124" s="123" t="str">
        <f t="shared" si="412"/>
        <v/>
      </c>
      <c r="CN124" s="123" t="str">
        <f t="shared" si="412"/>
        <v/>
      </c>
      <c r="CO124" s="123" t="str">
        <f t="shared" si="412"/>
        <v/>
      </c>
      <c r="CP124" s="123" t="str">
        <f t="shared" si="412"/>
        <v/>
      </c>
      <c r="CQ124" s="123" t="str">
        <f t="shared" si="412"/>
        <v/>
      </c>
      <c r="CR124" s="123" t="str">
        <f t="shared" si="412"/>
        <v/>
      </c>
      <c r="CS124" s="123" t="str">
        <f t="shared" si="412"/>
        <v/>
      </c>
      <c r="CT124" s="123" t="str">
        <f t="shared" si="412"/>
        <v/>
      </c>
      <c r="CU124" s="123" t="str">
        <f>IF(ISNUMBER(outYear),+CU122+CU123,"")</f>
        <v/>
      </c>
      <c r="CV124" s="123" t="str">
        <f>IF(ISNUMBER(outYear),+CV122+CV123,"")</f>
        <v/>
      </c>
      <c r="CW124" s="123" t="str">
        <f>IF(ISNUMBER(outYear),+CW122+CW123,"")</f>
        <v/>
      </c>
      <c r="CX124" s="123" t="str">
        <f>IF(ISNUMBER(outYear),+CX122+CX123,"")</f>
        <v/>
      </c>
    </row>
    <row r="125" spans="1:255" s="125" customFormat="1" x14ac:dyDescent="0.2">
      <c r="A125" s="132"/>
      <c r="B125" s="172"/>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c r="CS125" s="173"/>
      <c r="CT125" s="173"/>
      <c r="CU125" s="173"/>
      <c r="CV125" s="173"/>
      <c r="CW125" s="173"/>
      <c r="CX125" s="173"/>
    </row>
    <row r="126" spans="1:255" s="125" customFormat="1" x14ac:dyDescent="0.2">
      <c r="A126" s="179" t="s">
        <v>168</v>
      </c>
      <c r="B126" s="172"/>
      <c r="C126" s="173">
        <f t="shared" ref="C126:AH126" si="413">IF(ISNUMBER(outYear),-C67-C71,"")</f>
        <v>-198.21939999999998</v>
      </c>
      <c r="D126" s="173">
        <f t="shared" si="413"/>
        <v>-198.21939999999998</v>
      </c>
      <c r="E126" s="173">
        <f t="shared" si="413"/>
        <v>-198.21939999999998</v>
      </c>
      <c r="F126" s="173">
        <f t="shared" si="413"/>
        <v>-198.21939999999998</v>
      </c>
      <c r="G126" s="173">
        <f t="shared" si="413"/>
        <v>-198.21939999999998</v>
      </c>
      <c r="H126" s="173">
        <f t="shared" si="413"/>
        <v>-198.21939999999998</v>
      </c>
      <c r="I126" s="173">
        <f t="shared" si="413"/>
        <v>-198.21939999999998</v>
      </c>
      <c r="J126" s="173">
        <f t="shared" si="413"/>
        <v>-198.21939999999998</v>
      </c>
      <c r="K126" s="173">
        <f t="shared" si="413"/>
        <v>-198.21939999999998</v>
      </c>
      <c r="L126" s="173">
        <f t="shared" si="413"/>
        <v>-198.21939999999998</v>
      </c>
      <c r="M126" s="173">
        <f t="shared" si="413"/>
        <v>-198.21939999999998</v>
      </c>
      <c r="N126" s="173">
        <f t="shared" si="413"/>
        <v>-198.21939999999998</v>
      </c>
      <c r="O126" s="173">
        <f t="shared" si="413"/>
        <v>-198.21939999999998</v>
      </c>
      <c r="P126" s="173">
        <f t="shared" si="413"/>
        <v>-198.21939999999998</v>
      </c>
      <c r="Q126" s="173">
        <f t="shared" si="413"/>
        <v>-198.21939999999998</v>
      </c>
      <c r="R126" s="173">
        <f t="shared" si="413"/>
        <v>-198.21939999999998</v>
      </c>
      <c r="S126" s="173">
        <f t="shared" si="413"/>
        <v>-198.21939999999998</v>
      </c>
      <c r="T126" s="173">
        <f t="shared" si="413"/>
        <v>-198.21939999999998</v>
      </c>
      <c r="U126" s="173">
        <f t="shared" si="413"/>
        <v>-198.21939999999998</v>
      </c>
      <c r="V126" s="173">
        <f t="shared" si="413"/>
        <v>-198.21939999999998</v>
      </c>
      <c r="W126" s="173">
        <f t="shared" si="413"/>
        <v>-198.21939999999998</v>
      </c>
      <c r="X126" s="173">
        <f t="shared" si="413"/>
        <v>-198.21939999999998</v>
      </c>
      <c r="Y126" s="173">
        <f t="shared" si="413"/>
        <v>-198.21939999999998</v>
      </c>
      <c r="Z126" s="173">
        <f t="shared" si="413"/>
        <v>-198.21939999999998</v>
      </c>
      <c r="AA126" s="173">
        <f t="shared" si="413"/>
        <v>-198.21939999999998</v>
      </c>
      <c r="AB126" s="173" t="str">
        <f t="shared" si="413"/>
        <v/>
      </c>
      <c r="AC126" s="173" t="str">
        <f t="shared" si="413"/>
        <v/>
      </c>
      <c r="AD126" s="173" t="str">
        <f t="shared" si="413"/>
        <v/>
      </c>
      <c r="AE126" s="173" t="str">
        <f t="shared" si="413"/>
        <v/>
      </c>
      <c r="AF126" s="173" t="str">
        <f t="shared" si="413"/>
        <v/>
      </c>
      <c r="AG126" s="173" t="str">
        <f t="shared" si="413"/>
        <v/>
      </c>
      <c r="AH126" s="173" t="str">
        <f t="shared" si="413"/>
        <v/>
      </c>
      <c r="AI126" s="173" t="str">
        <f t="shared" ref="AI126:BN126" si="414">IF(ISNUMBER(outYear),-AI67-AI71,"")</f>
        <v/>
      </c>
      <c r="AJ126" s="173" t="str">
        <f t="shared" si="414"/>
        <v/>
      </c>
      <c r="AK126" s="173" t="str">
        <f t="shared" si="414"/>
        <v/>
      </c>
      <c r="AL126" s="173" t="str">
        <f t="shared" si="414"/>
        <v/>
      </c>
      <c r="AM126" s="173" t="str">
        <f t="shared" si="414"/>
        <v/>
      </c>
      <c r="AN126" s="173" t="str">
        <f t="shared" si="414"/>
        <v/>
      </c>
      <c r="AO126" s="173" t="str">
        <f t="shared" si="414"/>
        <v/>
      </c>
      <c r="AP126" s="173" t="str">
        <f t="shared" si="414"/>
        <v/>
      </c>
      <c r="AQ126" s="173" t="str">
        <f t="shared" si="414"/>
        <v/>
      </c>
      <c r="AR126" s="173" t="str">
        <f t="shared" si="414"/>
        <v/>
      </c>
      <c r="AS126" s="173" t="str">
        <f t="shared" si="414"/>
        <v/>
      </c>
      <c r="AT126" s="173" t="str">
        <f t="shared" si="414"/>
        <v/>
      </c>
      <c r="AU126" s="173" t="str">
        <f t="shared" si="414"/>
        <v/>
      </c>
      <c r="AV126" s="173" t="str">
        <f t="shared" si="414"/>
        <v/>
      </c>
      <c r="AW126" s="173" t="str">
        <f t="shared" si="414"/>
        <v/>
      </c>
      <c r="AX126" s="173" t="str">
        <f t="shared" si="414"/>
        <v/>
      </c>
      <c r="AY126" s="173" t="str">
        <f t="shared" si="414"/>
        <v/>
      </c>
      <c r="AZ126" s="173" t="str">
        <f t="shared" si="414"/>
        <v/>
      </c>
      <c r="BA126" s="173" t="str">
        <f t="shared" si="414"/>
        <v/>
      </c>
      <c r="BB126" s="173" t="str">
        <f t="shared" si="414"/>
        <v/>
      </c>
      <c r="BC126" s="173" t="str">
        <f t="shared" si="414"/>
        <v/>
      </c>
      <c r="BD126" s="173" t="str">
        <f t="shared" si="414"/>
        <v/>
      </c>
      <c r="BE126" s="173" t="str">
        <f t="shared" si="414"/>
        <v/>
      </c>
      <c r="BF126" s="173" t="str">
        <f t="shared" si="414"/>
        <v/>
      </c>
      <c r="BG126" s="173" t="str">
        <f t="shared" si="414"/>
        <v/>
      </c>
      <c r="BH126" s="173" t="str">
        <f t="shared" si="414"/>
        <v/>
      </c>
      <c r="BI126" s="173" t="str">
        <f t="shared" si="414"/>
        <v/>
      </c>
      <c r="BJ126" s="173" t="str">
        <f t="shared" si="414"/>
        <v/>
      </c>
      <c r="BK126" s="173" t="str">
        <f t="shared" si="414"/>
        <v/>
      </c>
      <c r="BL126" s="173" t="str">
        <f t="shared" si="414"/>
        <v/>
      </c>
      <c r="BM126" s="173" t="str">
        <f t="shared" si="414"/>
        <v/>
      </c>
      <c r="BN126" s="173" t="str">
        <f t="shared" si="414"/>
        <v/>
      </c>
      <c r="BO126" s="173" t="str">
        <f t="shared" ref="BO126:CX126" si="415">IF(ISNUMBER(outYear),-BO67-BO71,"")</f>
        <v/>
      </c>
      <c r="BP126" s="173" t="str">
        <f t="shared" si="415"/>
        <v/>
      </c>
      <c r="BQ126" s="173" t="str">
        <f t="shared" si="415"/>
        <v/>
      </c>
      <c r="BR126" s="173" t="str">
        <f t="shared" si="415"/>
        <v/>
      </c>
      <c r="BS126" s="173" t="str">
        <f t="shared" si="415"/>
        <v/>
      </c>
      <c r="BT126" s="173" t="str">
        <f t="shared" si="415"/>
        <v/>
      </c>
      <c r="BU126" s="173" t="str">
        <f t="shared" si="415"/>
        <v/>
      </c>
      <c r="BV126" s="173" t="str">
        <f t="shared" si="415"/>
        <v/>
      </c>
      <c r="BW126" s="173" t="str">
        <f t="shared" si="415"/>
        <v/>
      </c>
      <c r="BX126" s="173" t="str">
        <f t="shared" si="415"/>
        <v/>
      </c>
      <c r="BY126" s="173" t="str">
        <f t="shared" si="415"/>
        <v/>
      </c>
      <c r="BZ126" s="173" t="str">
        <f t="shared" si="415"/>
        <v/>
      </c>
      <c r="CA126" s="173" t="str">
        <f t="shared" si="415"/>
        <v/>
      </c>
      <c r="CB126" s="173" t="str">
        <f t="shared" si="415"/>
        <v/>
      </c>
      <c r="CC126" s="173" t="str">
        <f t="shared" si="415"/>
        <v/>
      </c>
      <c r="CD126" s="173" t="str">
        <f t="shared" si="415"/>
        <v/>
      </c>
      <c r="CE126" s="173" t="str">
        <f t="shared" si="415"/>
        <v/>
      </c>
      <c r="CF126" s="173" t="str">
        <f t="shared" si="415"/>
        <v/>
      </c>
      <c r="CG126" s="173" t="str">
        <f t="shared" si="415"/>
        <v/>
      </c>
      <c r="CH126" s="173" t="str">
        <f t="shared" si="415"/>
        <v/>
      </c>
      <c r="CI126" s="173" t="str">
        <f t="shared" si="415"/>
        <v/>
      </c>
      <c r="CJ126" s="173" t="str">
        <f t="shared" si="415"/>
        <v/>
      </c>
      <c r="CK126" s="173" t="str">
        <f t="shared" si="415"/>
        <v/>
      </c>
      <c r="CL126" s="173" t="str">
        <f t="shared" si="415"/>
        <v/>
      </c>
      <c r="CM126" s="173" t="str">
        <f t="shared" si="415"/>
        <v/>
      </c>
      <c r="CN126" s="173" t="str">
        <f t="shared" si="415"/>
        <v/>
      </c>
      <c r="CO126" s="173" t="str">
        <f t="shared" si="415"/>
        <v/>
      </c>
      <c r="CP126" s="173" t="str">
        <f t="shared" si="415"/>
        <v/>
      </c>
      <c r="CQ126" s="173" t="str">
        <f t="shared" si="415"/>
        <v/>
      </c>
      <c r="CR126" s="173" t="str">
        <f t="shared" si="415"/>
        <v/>
      </c>
      <c r="CS126" s="173" t="str">
        <f t="shared" si="415"/>
        <v/>
      </c>
      <c r="CT126" s="173" t="str">
        <f t="shared" si="415"/>
        <v/>
      </c>
      <c r="CU126" s="173" t="str">
        <f t="shared" si="415"/>
        <v/>
      </c>
      <c r="CV126" s="173" t="str">
        <f t="shared" si="415"/>
        <v/>
      </c>
      <c r="CW126" s="173" t="str">
        <f t="shared" si="415"/>
        <v/>
      </c>
      <c r="CX126" s="173" t="str">
        <f t="shared" si="415"/>
        <v/>
      </c>
    </row>
    <row r="127" spans="1:255" s="125" customFormat="1" x14ac:dyDescent="0.2">
      <c r="A127" s="179" t="s">
        <v>169</v>
      </c>
      <c r="B127" s="172"/>
      <c r="C127" s="173" t="e">
        <f t="shared" ref="C127:AH127" si="416">IF(ISNUMBER(outYear),C126*inStateTax,"")</f>
        <v>#NAME?</v>
      </c>
      <c r="D127" s="173" t="e">
        <f t="shared" si="416"/>
        <v>#NAME?</v>
      </c>
      <c r="E127" s="173" t="e">
        <f t="shared" si="416"/>
        <v>#NAME?</v>
      </c>
      <c r="F127" s="173" t="e">
        <f t="shared" si="416"/>
        <v>#NAME?</v>
      </c>
      <c r="G127" s="173" t="e">
        <f t="shared" si="416"/>
        <v>#NAME?</v>
      </c>
      <c r="H127" s="173" t="e">
        <f t="shared" si="416"/>
        <v>#NAME?</v>
      </c>
      <c r="I127" s="173" t="e">
        <f t="shared" si="416"/>
        <v>#NAME?</v>
      </c>
      <c r="J127" s="173" t="e">
        <f t="shared" si="416"/>
        <v>#NAME?</v>
      </c>
      <c r="K127" s="173" t="e">
        <f t="shared" si="416"/>
        <v>#NAME?</v>
      </c>
      <c r="L127" s="173" t="e">
        <f t="shared" si="416"/>
        <v>#NAME?</v>
      </c>
      <c r="M127" s="173" t="e">
        <f t="shared" si="416"/>
        <v>#NAME?</v>
      </c>
      <c r="N127" s="173" t="e">
        <f t="shared" si="416"/>
        <v>#NAME?</v>
      </c>
      <c r="O127" s="173" t="e">
        <f t="shared" si="416"/>
        <v>#NAME?</v>
      </c>
      <c r="P127" s="173" t="e">
        <f t="shared" si="416"/>
        <v>#NAME?</v>
      </c>
      <c r="Q127" s="173" t="e">
        <f t="shared" si="416"/>
        <v>#NAME?</v>
      </c>
      <c r="R127" s="173" t="e">
        <f t="shared" si="416"/>
        <v>#NAME?</v>
      </c>
      <c r="S127" s="173" t="e">
        <f t="shared" si="416"/>
        <v>#NAME?</v>
      </c>
      <c r="T127" s="173" t="e">
        <f t="shared" si="416"/>
        <v>#NAME?</v>
      </c>
      <c r="U127" s="173" t="e">
        <f t="shared" si="416"/>
        <v>#NAME?</v>
      </c>
      <c r="V127" s="173" t="e">
        <f t="shared" si="416"/>
        <v>#NAME?</v>
      </c>
      <c r="W127" s="173" t="e">
        <f t="shared" si="416"/>
        <v>#NAME?</v>
      </c>
      <c r="X127" s="173" t="e">
        <f t="shared" si="416"/>
        <v>#NAME?</v>
      </c>
      <c r="Y127" s="173" t="e">
        <f t="shared" si="416"/>
        <v>#NAME?</v>
      </c>
      <c r="Z127" s="173" t="e">
        <f t="shared" si="416"/>
        <v>#NAME?</v>
      </c>
      <c r="AA127" s="173" t="e">
        <f t="shared" si="416"/>
        <v>#NAME?</v>
      </c>
      <c r="AB127" s="173" t="str">
        <f t="shared" si="416"/>
        <v/>
      </c>
      <c r="AC127" s="173" t="str">
        <f t="shared" si="416"/>
        <v/>
      </c>
      <c r="AD127" s="173" t="str">
        <f t="shared" si="416"/>
        <v/>
      </c>
      <c r="AE127" s="173" t="str">
        <f t="shared" si="416"/>
        <v/>
      </c>
      <c r="AF127" s="173" t="str">
        <f t="shared" si="416"/>
        <v/>
      </c>
      <c r="AG127" s="173" t="str">
        <f t="shared" si="416"/>
        <v/>
      </c>
      <c r="AH127" s="173" t="str">
        <f t="shared" si="416"/>
        <v/>
      </c>
      <c r="AI127" s="173" t="str">
        <f t="shared" ref="AI127:BN127" si="417">IF(ISNUMBER(outYear),AI126*inStateTax,"")</f>
        <v/>
      </c>
      <c r="AJ127" s="173" t="str">
        <f t="shared" si="417"/>
        <v/>
      </c>
      <c r="AK127" s="173" t="str">
        <f t="shared" si="417"/>
        <v/>
      </c>
      <c r="AL127" s="173" t="str">
        <f t="shared" si="417"/>
        <v/>
      </c>
      <c r="AM127" s="173" t="str">
        <f t="shared" si="417"/>
        <v/>
      </c>
      <c r="AN127" s="173" t="str">
        <f t="shared" si="417"/>
        <v/>
      </c>
      <c r="AO127" s="173" t="str">
        <f t="shared" si="417"/>
        <v/>
      </c>
      <c r="AP127" s="173" t="str">
        <f t="shared" si="417"/>
        <v/>
      </c>
      <c r="AQ127" s="173" t="str">
        <f t="shared" si="417"/>
        <v/>
      </c>
      <c r="AR127" s="173" t="str">
        <f t="shared" si="417"/>
        <v/>
      </c>
      <c r="AS127" s="173" t="str">
        <f t="shared" si="417"/>
        <v/>
      </c>
      <c r="AT127" s="173" t="str">
        <f t="shared" si="417"/>
        <v/>
      </c>
      <c r="AU127" s="173" t="str">
        <f t="shared" si="417"/>
        <v/>
      </c>
      <c r="AV127" s="173" t="str">
        <f t="shared" si="417"/>
        <v/>
      </c>
      <c r="AW127" s="173" t="str">
        <f t="shared" si="417"/>
        <v/>
      </c>
      <c r="AX127" s="173" t="str">
        <f t="shared" si="417"/>
        <v/>
      </c>
      <c r="AY127" s="173" t="str">
        <f t="shared" si="417"/>
        <v/>
      </c>
      <c r="AZ127" s="173" t="str">
        <f t="shared" si="417"/>
        <v/>
      </c>
      <c r="BA127" s="173" t="str">
        <f t="shared" si="417"/>
        <v/>
      </c>
      <c r="BB127" s="173" t="str">
        <f t="shared" si="417"/>
        <v/>
      </c>
      <c r="BC127" s="173" t="str">
        <f t="shared" si="417"/>
        <v/>
      </c>
      <c r="BD127" s="173" t="str">
        <f t="shared" si="417"/>
        <v/>
      </c>
      <c r="BE127" s="173" t="str">
        <f t="shared" si="417"/>
        <v/>
      </c>
      <c r="BF127" s="173" t="str">
        <f t="shared" si="417"/>
        <v/>
      </c>
      <c r="BG127" s="173" t="str">
        <f t="shared" si="417"/>
        <v/>
      </c>
      <c r="BH127" s="173" t="str">
        <f t="shared" si="417"/>
        <v/>
      </c>
      <c r="BI127" s="173" t="str">
        <f t="shared" si="417"/>
        <v/>
      </c>
      <c r="BJ127" s="173" t="str">
        <f t="shared" si="417"/>
        <v/>
      </c>
      <c r="BK127" s="173" t="str">
        <f t="shared" si="417"/>
        <v/>
      </c>
      <c r="BL127" s="173" t="str">
        <f t="shared" si="417"/>
        <v/>
      </c>
      <c r="BM127" s="173" t="str">
        <f t="shared" si="417"/>
        <v/>
      </c>
      <c r="BN127" s="173" t="str">
        <f t="shared" si="417"/>
        <v/>
      </c>
      <c r="BO127" s="173" t="str">
        <f t="shared" ref="BO127:CT127" si="418">IF(ISNUMBER(outYear),BO126*inStateTax,"")</f>
        <v/>
      </c>
      <c r="BP127" s="173" t="str">
        <f t="shared" si="418"/>
        <v/>
      </c>
      <c r="BQ127" s="173" t="str">
        <f t="shared" si="418"/>
        <v/>
      </c>
      <c r="BR127" s="173" t="str">
        <f t="shared" si="418"/>
        <v/>
      </c>
      <c r="BS127" s="173" t="str">
        <f t="shared" si="418"/>
        <v/>
      </c>
      <c r="BT127" s="173" t="str">
        <f t="shared" si="418"/>
        <v/>
      </c>
      <c r="BU127" s="173" t="str">
        <f t="shared" si="418"/>
        <v/>
      </c>
      <c r="BV127" s="173" t="str">
        <f t="shared" si="418"/>
        <v/>
      </c>
      <c r="BW127" s="173" t="str">
        <f t="shared" si="418"/>
        <v/>
      </c>
      <c r="BX127" s="173" t="str">
        <f t="shared" si="418"/>
        <v/>
      </c>
      <c r="BY127" s="173" t="str">
        <f t="shared" si="418"/>
        <v/>
      </c>
      <c r="BZ127" s="173" t="str">
        <f t="shared" si="418"/>
        <v/>
      </c>
      <c r="CA127" s="173" t="str">
        <f t="shared" si="418"/>
        <v/>
      </c>
      <c r="CB127" s="173" t="str">
        <f t="shared" si="418"/>
        <v/>
      </c>
      <c r="CC127" s="173" t="str">
        <f t="shared" si="418"/>
        <v/>
      </c>
      <c r="CD127" s="173" t="str">
        <f t="shared" si="418"/>
        <v/>
      </c>
      <c r="CE127" s="173" t="str">
        <f t="shared" si="418"/>
        <v/>
      </c>
      <c r="CF127" s="173" t="str">
        <f t="shared" si="418"/>
        <v/>
      </c>
      <c r="CG127" s="173" t="str">
        <f t="shared" si="418"/>
        <v/>
      </c>
      <c r="CH127" s="173" t="str">
        <f t="shared" si="418"/>
        <v/>
      </c>
      <c r="CI127" s="173" t="str">
        <f t="shared" si="418"/>
        <v/>
      </c>
      <c r="CJ127" s="173" t="str">
        <f t="shared" si="418"/>
        <v/>
      </c>
      <c r="CK127" s="173" t="str">
        <f t="shared" si="418"/>
        <v/>
      </c>
      <c r="CL127" s="173" t="str">
        <f t="shared" si="418"/>
        <v/>
      </c>
      <c r="CM127" s="173" t="str">
        <f t="shared" si="418"/>
        <v/>
      </c>
      <c r="CN127" s="173" t="str">
        <f t="shared" si="418"/>
        <v/>
      </c>
      <c r="CO127" s="173" t="str">
        <f t="shared" si="418"/>
        <v/>
      </c>
      <c r="CP127" s="173" t="str">
        <f t="shared" si="418"/>
        <v/>
      </c>
      <c r="CQ127" s="173" t="str">
        <f t="shared" si="418"/>
        <v/>
      </c>
      <c r="CR127" s="173" t="str">
        <f t="shared" si="418"/>
        <v/>
      </c>
      <c r="CS127" s="173" t="str">
        <f t="shared" si="418"/>
        <v/>
      </c>
      <c r="CT127" s="173" t="str">
        <f t="shared" si="418"/>
        <v/>
      </c>
      <c r="CU127" s="173" t="str">
        <f>IF(ISNUMBER(outYear),CU126*inStateTax,"")</f>
        <v/>
      </c>
      <c r="CV127" s="173" t="str">
        <f>IF(ISNUMBER(outYear),CV126*inStateTax,"")</f>
        <v/>
      </c>
      <c r="CW127" s="173" t="str">
        <f>IF(ISNUMBER(outYear),CW126*inStateTax,"")</f>
        <v/>
      </c>
      <c r="CX127" s="173" t="str">
        <f>IF(ISNUMBER(outYear),CX126*inStateTax,"")</f>
        <v/>
      </c>
    </row>
    <row r="128" spans="1:255" s="125" customFormat="1" x14ac:dyDescent="0.2">
      <c r="A128" s="179" t="s">
        <v>170</v>
      </c>
      <c r="B128" s="172"/>
      <c r="C128" s="173" t="e">
        <f t="shared" ref="C128:AH128" si="419">IF(ISNUMBER(outYear),C126-C127,"")</f>
        <v>#NAME?</v>
      </c>
      <c r="D128" s="173" t="e">
        <f t="shared" si="419"/>
        <v>#NAME?</v>
      </c>
      <c r="E128" s="173" t="e">
        <f t="shared" si="419"/>
        <v>#NAME?</v>
      </c>
      <c r="F128" s="173" t="e">
        <f t="shared" si="419"/>
        <v>#NAME?</v>
      </c>
      <c r="G128" s="173" t="e">
        <f t="shared" si="419"/>
        <v>#NAME?</v>
      </c>
      <c r="H128" s="173" t="e">
        <f t="shared" si="419"/>
        <v>#NAME?</v>
      </c>
      <c r="I128" s="173" t="e">
        <f t="shared" si="419"/>
        <v>#NAME?</v>
      </c>
      <c r="J128" s="173" t="e">
        <f t="shared" si="419"/>
        <v>#NAME?</v>
      </c>
      <c r="K128" s="173" t="e">
        <f t="shared" si="419"/>
        <v>#NAME?</v>
      </c>
      <c r="L128" s="173" t="e">
        <f t="shared" si="419"/>
        <v>#NAME?</v>
      </c>
      <c r="M128" s="173" t="e">
        <f t="shared" si="419"/>
        <v>#NAME?</v>
      </c>
      <c r="N128" s="173" t="e">
        <f t="shared" si="419"/>
        <v>#NAME?</v>
      </c>
      <c r="O128" s="173" t="e">
        <f t="shared" si="419"/>
        <v>#NAME?</v>
      </c>
      <c r="P128" s="173" t="e">
        <f t="shared" si="419"/>
        <v>#NAME?</v>
      </c>
      <c r="Q128" s="173" t="e">
        <f t="shared" si="419"/>
        <v>#NAME?</v>
      </c>
      <c r="R128" s="173" t="e">
        <f t="shared" si="419"/>
        <v>#NAME?</v>
      </c>
      <c r="S128" s="173" t="e">
        <f t="shared" si="419"/>
        <v>#NAME?</v>
      </c>
      <c r="T128" s="173" t="e">
        <f t="shared" si="419"/>
        <v>#NAME?</v>
      </c>
      <c r="U128" s="173" t="e">
        <f t="shared" si="419"/>
        <v>#NAME?</v>
      </c>
      <c r="V128" s="173" t="e">
        <f t="shared" si="419"/>
        <v>#NAME?</v>
      </c>
      <c r="W128" s="173" t="e">
        <f t="shared" si="419"/>
        <v>#NAME?</v>
      </c>
      <c r="X128" s="173" t="e">
        <f t="shared" si="419"/>
        <v>#NAME?</v>
      </c>
      <c r="Y128" s="173" t="e">
        <f t="shared" si="419"/>
        <v>#NAME?</v>
      </c>
      <c r="Z128" s="173" t="e">
        <f t="shared" si="419"/>
        <v>#NAME?</v>
      </c>
      <c r="AA128" s="173" t="e">
        <f t="shared" si="419"/>
        <v>#NAME?</v>
      </c>
      <c r="AB128" s="173" t="str">
        <f t="shared" si="419"/>
        <v/>
      </c>
      <c r="AC128" s="173" t="str">
        <f t="shared" si="419"/>
        <v/>
      </c>
      <c r="AD128" s="173" t="str">
        <f t="shared" si="419"/>
        <v/>
      </c>
      <c r="AE128" s="173" t="str">
        <f t="shared" si="419"/>
        <v/>
      </c>
      <c r="AF128" s="173" t="str">
        <f t="shared" si="419"/>
        <v/>
      </c>
      <c r="AG128" s="173" t="str">
        <f t="shared" si="419"/>
        <v/>
      </c>
      <c r="AH128" s="173" t="str">
        <f t="shared" si="419"/>
        <v/>
      </c>
      <c r="AI128" s="173" t="str">
        <f t="shared" ref="AI128:BN128" si="420">IF(ISNUMBER(outYear),AI126-AI127,"")</f>
        <v/>
      </c>
      <c r="AJ128" s="173" t="str">
        <f t="shared" si="420"/>
        <v/>
      </c>
      <c r="AK128" s="173" t="str">
        <f t="shared" si="420"/>
        <v/>
      </c>
      <c r="AL128" s="173" t="str">
        <f t="shared" si="420"/>
        <v/>
      </c>
      <c r="AM128" s="173" t="str">
        <f t="shared" si="420"/>
        <v/>
      </c>
      <c r="AN128" s="173" t="str">
        <f t="shared" si="420"/>
        <v/>
      </c>
      <c r="AO128" s="173" t="str">
        <f t="shared" si="420"/>
        <v/>
      </c>
      <c r="AP128" s="173" t="str">
        <f t="shared" si="420"/>
        <v/>
      </c>
      <c r="AQ128" s="173" t="str">
        <f t="shared" si="420"/>
        <v/>
      </c>
      <c r="AR128" s="173" t="str">
        <f t="shared" si="420"/>
        <v/>
      </c>
      <c r="AS128" s="173" t="str">
        <f t="shared" si="420"/>
        <v/>
      </c>
      <c r="AT128" s="173" t="str">
        <f t="shared" si="420"/>
        <v/>
      </c>
      <c r="AU128" s="173" t="str">
        <f t="shared" si="420"/>
        <v/>
      </c>
      <c r="AV128" s="173" t="str">
        <f t="shared" si="420"/>
        <v/>
      </c>
      <c r="AW128" s="173" t="str">
        <f t="shared" si="420"/>
        <v/>
      </c>
      <c r="AX128" s="173" t="str">
        <f t="shared" si="420"/>
        <v/>
      </c>
      <c r="AY128" s="173" t="str">
        <f t="shared" si="420"/>
        <v/>
      </c>
      <c r="AZ128" s="173" t="str">
        <f t="shared" si="420"/>
        <v/>
      </c>
      <c r="BA128" s="173" t="str">
        <f t="shared" si="420"/>
        <v/>
      </c>
      <c r="BB128" s="173" t="str">
        <f t="shared" si="420"/>
        <v/>
      </c>
      <c r="BC128" s="173" t="str">
        <f t="shared" si="420"/>
        <v/>
      </c>
      <c r="BD128" s="173" t="str">
        <f t="shared" si="420"/>
        <v/>
      </c>
      <c r="BE128" s="173" t="str">
        <f t="shared" si="420"/>
        <v/>
      </c>
      <c r="BF128" s="173" t="str">
        <f t="shared" si="420"/>
        <v/>
      </c>
      <c r="BG128" s="173" t="str">
        <f t="shared" si="420"/>
        <v/>
      </c>
      <c r="BH128" s="173" t="str">
        <f t="shared" si="420"/>
        <v/>
      </c>
      <c r="BI128" s="173" t="str">
        <f t="shared" si="420"/>
        <v/>
      </c>
      <c r="BJ128" s="173" t="str">
        <f t="shared" si="420"/>
        <v/>
      </c>
      <c r="BK128" s="173" t="str">
        <f t="shared" si="420"/>
        <v/>
      </c>
      <c r="BL128" s="173" t="str">
        <f t="shared" si="420"/>
        <v/>
      </c>
      <c r="BM128" s="173" t="str">
        <f t="shared" si="420"/>
        <v/>
      </c>
      <c r="BN128" s="173" t="str">
        <f t="shared" si="420"/>
        <v/>
      </c>
      <c r="BO128" s="173" t="str">
        <f t="shared" ref="BO128:CT128" si="421">IF(ISNUMBER(outYear),BO126-BO127,"")</f>
        <v/>
      </c>
      <c r="BP128" s="173" t="str">
        <f t="shared" si="421"/>
        <v/>
      </c>
      <c r="BQ128" s="173" t="str">
        <f t="shared" si="421"/>
        <v/>
      </c>
      <c r="BR128" s="173" t="str">
        <f t="shared" si="421"/>
        <v/>
      </c>
      <c r="BS128" s="173" t="str">
        <f t="shared" si="421"/>
        <v/>
      </c>
      <c r="BT128" s="173" t="str">
        <f t="shared" si="421"/>
        <v/>
      </c>
      <c r="BU128" s="173" t="str">
        <f t="shared" si="421"/>
        <v/>
      </c>
      <c r="BV128" s="173" t="str">
        <f t="shared" si="421"/>
        <v/>
      </c>
      <c r="BW128" s="173" t="str">
        <f t="shared" si="421"/>
        <v/>
      </c>
      <c r="BX128" s="173" t="str">
        <f t="shared" si="421"/>
        <v/>
      </c>
      <c r="BY128" s="173" t="str">
        <f t="shared" si="421"/>
        <v/>
      </c>
      <c r="BZ128" s="173" t="str">
        <f t="shared" si="421"/>
        <v/>
      </c>
      <c r="CA128" s="173" t="str">
        <f t="shared" si="421"/>
        <v/>
      </c>
      <c r="CB128" s="173" t="str">
        <f t="shared" si="421"/>
        <v/>
      </c>
      <c r="CC128" s="173" t="str">
        <f t="shared" si="421"/>
        <v/>
      </c>
      <c r="CD128" s="173" t="str">
        <f t="shared" si="421"/>
        <v/>
      </c>
      <c r="CE128" s="173" t="str">
        <f t="shared" si="421"/>
        <v/>
      </c>
      <c r="CF128" s="173" t="str">
        <f t="shared" si="421"/>
        <v/>
      </c>
      <c r="CG128" s="173" t="str">
        <f t="shared" si="421"/>
        <v/>
      </c>
      <c r="CH128" s="173" t="str">
        <f t="shared" si="421"/>
        <v/>
      </c>
      <c r="CI128" s="173" t="str">
        <f t="shared" si="421"/>
        <v/>
      </c>
      <c r="CJ128" s="173" t="str">
        <f t="shared" si="421"/>
        <v/>
      </c>
      <c r="CK128" s="173" t="str">
        <f t="shared" si="421"/>
        <v/>
      </c>
      <c r="CL128" s="173" t="str">
        <f t="shared" si="421"/>
        <v/>
      </c>
      <c r="CM128" s="173" t="str">
        <f t="shared" si="421"/>
        <v/>
      </c>
      <c r="CN128" s="173" t="str">
        <f t="shared" si="421"/>
        <v/>
      </c>
      <c r="CO128" s="173" t="str">
        <f t="shared" si="421"/>
        <v/>
      </c>
      <c r="CP128" s="173" t="str">
        <f t="shared" si="421"/>
        <v/>
      </c>
      <c r="CQ128" s="173" t="str">
        <f t="shared" si="421"/>
        <v/>
      </c>
      <c r="CR128" s="173" t="str">
        <f t="shared" si="421"/>
        <v/>
      </c>
      <c r="CS128" s="173" t="str">
        <f t="shared" si="421"/>
        <v/>
      </c>
      <c r="CT128" s="173" t="str">
        <f t="shared" si="421"/>
        <v/>
      </c>
      <c r="CU128" s="173" t="str">
        <f>IF(ISNUMBER(outYear),CU126-CU127,"")</f>
        <v/>
      </c>
      <c r="CV128" s="173" t="str">
        <f>IF(ISNUMBER(outYear),CV126-CV127,"")</f>
        <v/>
      </c>
      <c r="CW128" s="173" t="str">
        <f>IF(ISNUMBER(outYear),CW126-CW127,"")</f>
        <v/>
      </c>
      <c r="CX128" s="173" t="str">
        <f>IF(ISNUMBER(outYear),CX126-CX127,"")</f>
        <v/>
      </c>
    </row>
    <row r="129" spans="1:102" s="125" customFormat="1" x14ac:dyDescent="0.2">
      <c r="A129" s="179" t="s">
        <v>171</v>
      </c>
      <c r="B129" s="172"/>
      <c r="C129" s="173" t="e">
        <f t="shared" ref="C129:AH129" si="422">IF(ISNUMBER(outYear),C128*federal_tax_rate,"")</f>
        <v>#NAME?</v>
      </c>
      <c r="D129" s="173" t="e">
        <f t="shared" si="422"/>
        <v>#NAME?</v>
      </c>
      <c r="E129" s="173" t="e">
        <f t="shared" si="422"/>
        <v>#NAME?</v>
      </c>
      <c r="F129" s="173" t="e">
        <f t="shared" si="422"/>
        <v>#NAME?</v>
      </c>
      <c r="G129" s="173" t="e">
        <f t="shared" si="422"/>
        <v>#NAME?</v>
      </c>
      <c r="H129" s="173" t="e">
        <f t="shared" si="422"/>
        <v>#NAME?</v>
      </c>
      <c r="I129" s="173" t="e">
        <f t="shared" si="422"/>
        <v>#NAME?</v>
      </c>
      <c r="J129" s="173" t="e">
        <f t="shared" si="422"/>
        <v>#NAME?</v>
      </c>
      <c r="K129" s="173" t="e">
        <f t="shared" si="422"/>
        <v>#NAME?</v>
      </c>
      <c r="L129" s="173" t="e">
        <f t="shared" si="422"/>
        <v>#NAME?</v>
      </c>
      <c r="M129" s="173" t="e">
        <f t="shared" si="422"/>
        <v>#NAME?</v>
      </c>
      <c r="N129" s="173" t="e">
        <f t="shared" si="422"/>
        <v>#NAME?</v>
      </c>
      <c r="O129" s="173" t="e">
        <f t="shared" si="422"/>
        <v>#NAME?</v>
      </c>
      <c r="P129" s="173" t="e">
        <f t="shared" si="422"/>
        <v>#NAME?</v>
      </c>
      <c r="Q129" s="173" t="e">
        <f t="shared" si="422"/>
        <v>#NAME?</v>
      </c>
      <c r="R129" s="173" t="e">
        <f t="shared" si="422"/>
        <v>#NAME?</v>
      </c>
      <c r="S129" s="173" t="e">
        <f t="shared" si="422"/>
        <v>#NAME?</v>
      </c>
      <c r="T129" s="173" t="e">
        <f t="shared" si="422"/>
        <v>#NAME?</v>
      </c>
      <c r="U129" s="173" t="e">
        <f t="shared" si="422"/>
        <v>#NAME?</v>
      </c>
      <c r="V129" s="173" t="e">
        <f t="shared" si="422"/>
        <v>#NAME?</v>
      </c>
      <c r="W129" s="173" t="e">
        <f t="shared" si="422"/>
        <v>#NAME?</v>
      </c>
      <c r="X129" s="173" t="e">
        <f t="shared" si="422"/>
        <v>#NAME?</v>
      </c>
      <c r="Y129" s="173" t="e">
        <f t="shared" si="422"/>
        <v>#NAME?</v>
      </c>
      <c r="Z129" s="173" t="e">
        <f t="shared" si="422"/>
        <v>#NAME?</v>
      </c>
      <c r="AA129" s="173" t="e">
        <f t="shared" si="422"/>
        <v>#NAME?</v>
      </c>
      <c r="AB129" s="173" t="str">
        <f t="shared" si="422"/>
        <v/>
      </c>
      <c r="AC129" s="173" t="str">
        <f t="shared" si="422"/>
        <v/>
      </c>
      <c r="AD129" s="173" t="str">
        <f t="shared" si="422"/>
        <v/>
      </c>
      <c r="AE129" s="173" t="str">
        <f t="shared" si="422"/>
        <v/>
      </c>
      <c r="AF129" s="173" t="str">
        <f t="shared" si="422"/>
        <v/>
      </c>
      <c r="AG129" s="173" t="str">
        <f t="shared" si="422"/>
        <v/>
      </c>
      <c r="AH129" s="173" t="str">
        <f t="shared" si="422"/>
        <v/>
      </c>
      <c r="AI129" s="173" t="str">
        <f t="shared" ref="AI129:BN129" si="423">IF(ISNUMBER(outYear),AI128*federal_tax_rate,"")</f>
        <v/>
      </c>
      <c r="AJ129" s="173" t="str">
        <f t="shared" si="423"/>
        <v/>
      </c>
      <c r="AK129" s="173" t="str">
        <f t="shared" si="423"/>
        <v/>
      </c>
      <c r="AL129" s="173" t="str">
        <f t="shared" si="423"/>
        <v/>
      </c>
      <c r="AM129" s="173" t="str">
        <f t="shared" si="423"/>
        <v/>
      </c>
      <c r="AN129" s="173" t="str">
        <f t="shared" si="423"/>
        <v/>
      </c>
      <c r="AO129" s="173" t="str">
        <f t="shared" si="423"/>
        <v/>
      </c>
      <c r="AP129" s="173" t="str">
        <f t="shared" si="423"/>
        <v/>
      </c>
      <c r="AQ129" s="173" t="str">
        <f t="shared" si="423"/>
        <v/>
      </c>
      <c r="AR129" s="173" t="str">
        <f t="shared" si="423"/>
        <v/>
      </c>
      <c r="AS129" s="173" t="str">
        <f t="shared" si="423"/>
        <v/>
      </c>
      <c r="AT129" s="173" t="str">
        <f t="shared" si="423"/>
        <v/>
      </c>
      <c r="AU129" s="173" t="str">
        <f t="shared" si="423"/>
        <v/>
      </c>
      <c r="AV129" s="173" t="str">
        <f t="shared" si="423"/>
        <v/>
      </c>
      <c r="AW129" s="173" t="str">
        <f t="shared" si="423"/>
        <v/>
      </c>
      <c r="AX129" s="173" t="str">
        <f t="shared" si="423"/>
        <v/>
      </c>
      <c r="AY129" s="173" t="str">
        <f t="shared" si="423"/>
        <v/>
      </c>
      <c r="AZ129" s="173" t="str">
        <f t="shared" si="423"/>
        <v/>
      </c>
      <c r="BA129" s="173" t="str">
        <f t="shared" si="423"/>
        <v/>
      </c>
      <c r="BB129" s="173" t="str">
        <f t="shared" si="423"/>
        <v/>
      </c>
      <c r="BC129" s="173" t="str">
        <f t="shared" si="423"/>
        <v/>
      </c>
      <c r="BD129" s="173" t="str">
        <f t="shared" si="423"/>
        <v/>
      </c>
      <c r="BE129" s="173" t="str">
        <f t="shared" si="423"/>
        <v/>
      </c>
      <c r="BF129" s="173" t="str">
        <f t="shared" si="423"/>
        <v/>
      </c>
      <c r="BG129" s="173" t="str">
        <f t="shared" si="423"/>
        <v/>
      </c>
      <c r="BH129" s="173" t="str">
        <f t="shared" si="423"/>
        <v/>
      </c>
      <c r="BI129" s="173" t="str">
        <f t="shared" si="423"/>
        <v/>
      </c>
      <c r="BJ129" s="173" t="str">
        <f t="shared" si="423"/>
        <v/>
      </c>
      <c r="BK129" s="173" t="str">
        <f t="shared" si="423"/>
        <v/>
      </c>
      <c r="BL129" s="173" t="str">
        <f t="shared" si="423"/>
        <v/>
      </c>
      <c r="BM129" s="173" t="str">
        <f t="shared" si="423"/>
        <v/>
      </c>
      <c r="BN129" s="173" t="str">
        <f t="shared" si="423"/>
        <v/>
      </c>
      <c r="BO129" s="173" t="str">
        <f t="shared" ref="BO129:CT129" si="424">IF(ISNUMBER(outYear),BO128*federal_tax_rate,"")</f>
        <v/>
      </c>
      <c r="BP129" s="173" t="str">
        <f t="shared" si="424"/>
        <v/>
      </c>
      <c r="BQ129" s="173" t="str">
        <f t="shared" si="424"/>
        <v/>
      </c>
      <c r="BR129" s="173" t="str">
        <f t="shared" si="424"/>
        <v/>
      </c>
      <c r="BS129" s="173" t="str">
        <f t="shared" si="424"/>
        <v/>
      </c>
      <c r="BT129" s="173" t="str">
        <f t="shared" si="424"/>
        <v/>
      </c>
      <c r="BU129" s="173" t="str">
        <f t="shared" si="424"/>
        <v/>
      </c>
      <c r="BV129" s="173" t="str">
        <f t="shared" si="424"/>
        <v/>
      </c>
      <c r="BW129" s="173" t="str">
        <f t="shared" si="424"/>
        <v/>
      </c>
      <c r="BX129" s="173" t="str">
        <f t="shared" si="424"/>
        <v/>
      </c>
      <c r="BY129" s="173" t="str">
        <f t="shared" si="424"/>
        <v/>
      </c>
      <c r="BZ129" s="173" t="str">
        <f t="shared" si="424"/>
        <v/>
      </c>
      <c r="CA129" s="173" t="str">
        <f t="shared" si="424"/>
        <v/>
      </c>
      <c r="CB129" s="173" t="str">
        <f t="shared" si="424"/>
        <v/>
      </c>
      <c r="CC129" s="173" t="str">
        <f t="shared" si="424"/>
        <v/>
      </c>
      <c r="CD129" s="173" t="str">
        <f t="shared" si="424"/>
        <v/>
      </c>
      <c r="CE129" s="173" t="str">
        <f t="shared" si="424"/>
        <v/>
      </c>
      <c r="CF129" s="173" t="str">
        <f t="shared" si="424"/>
        <v/>
      </c>
      <c r="CG129" s="173" t="str">
        <f t="shared" si="424"/>
        <v/>
      </c>
      <c r="CH129" s="173" t="str">
        <f t="shared" si="424"/>
        <v/>
      </c>
      <c r="CI129" s="173" t="str">
        <f t="shared" si="424"/>
        <v/>
      </c>
      <c r="CJ129" s="173" t="str">
        <f t="shared" si="424"/>
        <v/>
      </c>
      <c r="CK129" s="173" t="str">
        <f t="shared" si="424"/>
        <v/>
      </c>
      <c r="CL129" s="173" t="str">
        <f t="shared" si="424"/>
        <v/>
      </c>
      <c r="CM129" s="173" t="str">
        <f t="shared" si="424"/>
        <v/>
      </c>
      <c r="CN129" s="173" t="str">
        <f t="shared" si="424"/>
        <v/>
      </c>
      <c r="CO129" s="173" t="str">
        <f t="shared" si="424"/>
        <v/>
      </c>
      <c r="CP129" s="173" t="str">
        <f t="shared" si="424"/>
        <v/>
      </c>
      <c r="CQ129" s="173" t="str">
        <f t="shared" si="424"/>
        <v/>
      </c>
      <c r="CR129" s="173" t="str">
        <f t="shared" si="424"/>
        <v/>
      </c>
      <c r="CS129" s="173" t="str">
        <f t="shared" si="424"/>
        <v/>
      </c>
      <c r="CT129" s="173" t="str">
        <f t="shared" si="424"/>
        <v/>
      </c>
      <c r="CU129" s="173" t="str">
        <f>IF(ISNUMBER(outYear),CU128*federal_tax_rate,"")</f>
        <v/>
      </c>
      <c r="CV129" s="173" t="str">
        <f>IF(ISNUMBER(outYear),CV128*federal_tax_rate,"")</f>
        <v/>
      </c>
      <c r="CW129" s="173" t="str">
        <f>IF(ISNUMBER(outYear),CW128*federal_tax_rate,"")</f>
        <v/>
      </c>
      <c r="CX129" s="173" t="str">
        <f>IF(ISNUMBER(outYear),CX128*federal_tax_rate,"")</f>
        <v/>
      </c>
    </row>
    <row r="130" spans="1:102" s="125" customFormat="1" x14ac:dyDescent="0.2">
      <c r="A130" s="132"/>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c r="CS130" s="173"/>
      <c r="CT130" s="173"/>
      <c r="CU130" s="173"/>
      <c r="CV130" s="173"/>
      <c r="CW130" s="173"/>
      <c r="CX130" s="173"/>
    </row>
    <row r="131" spans="1:102" s="125" customFormat="1" x14ac:dyDescent="0.2">
      <c r="A131" s="179" t="s">
        <v>101</v>
      </c>
      <c r="B131" s="172">
        <f>IF(ISNUMBER(outYear),-B119,"")</f>
        <v>981186.02999999991</v>
      </c>
      <c r="C131" s="173" t="e">
        <f t="shared" ref="C131:AH131" si="425">IF(ISNUMBER(outYear),(-C22-C124-C127-C129),"")</f>
        <v>#NAME?</v>
      </c>
      <c r="D131" s="173" t="e">
        <f t="shared" si="425"/>
        <v>#NUM!</v>
      </c>
      <c r="E131" s="173" t="e">
        <f t="shared" si="425"/>
        <v>#NUM!</v>
      </c>
      <c r="F131" s="173" t="e">
        <f t="shared" si="425"/>
        <v>#NUM!</v>
      </c>
      <c r="G131" s="173" t="e">
        <f t="shared" si="425"/>
        <v>#NUM!</v>
      </c>
      <c r="H131" s="173" t="e">
        <f t="shared" si="425"/>
        <v>#NUM!</v>
      </c>
      <c r="I131" s="173" t="e">
        <f t="shared" si="425"/>
        <v>#NUM!</v>
      </c>
      <c r="J131" s="173" t="e">
        <f t="shared" si="425"/>
        <v>#NUM!</v>
      </c>
      <c r="K131" s="173" t="e">
        <f t="shared" si="425"/>
        <v>#NUM!</v>
      </c>
      <c r="L131" s="173" t="e">
        <f t="shared" si="425"/>
        <v>#NUM!</v>
      </c>
      <c r="M131" s="173" t="e">
        <f t="shared" si="425"/>
        <v>#NUM!</v>
      </c>
      <c r="N131" s="173" t="e">
        <f t="shared" si="425"/>
        <v>#NUM!</v>
      </c>
      <c r="O131" s="173" t="e">
        <f t="shared" si="425"/>
        <v>#NUM!</v>
      </c>
      <c r="P131" s="173" t="e">
        <f t="shared" si="425"/>
        <v>#NUM!</v>
      </c>
      <c r="Q131" s="173" t="e">
        <f t="shared" si="425"/>
        <v>#NUM!</v>
      </c>
      <c r="R131" s="173" t="e">
        <f t="shared" si="425"/>
        <v>#NUM!</v>
      </c>
      <c r="S131" s="173" t="e">
        <f t="shared" si="425"/>
        <v>#NUM!</v>
      </c>
      <c r="T131" s="173" t="e">
        <f t="shared" si="425"/>
        <v>#NUM!</v>
      </c>
      <c r="U131" s="173" t="e">
        <f t="shared" si="425"/>
        <v>#NUM!</v>
      </c>
      <c r="V131" s="173" t="e">
        <f t="shared" si="425"/>
        <v>#NUM!</v>
      </c>
      <c r="W131" s="173" t="e">
        <f t="shared" si="425"/>
        <v>#NUM!</v>
      </c>
      <c r="X131" s="173" t="e">
        <f t="shared" si="425"/>
        <v>#NUM!</v>
      </c>
      <c r="Y131" s="173" t="e">
        <f t="shared" si="425"/>
        <v>#NUM!</v>
      </c>
      <c r="Z131" s="173" t="e">
        <f t="shared" si="425"/>
        <v>#NUM!</v>
      </c>
      <c r="AA131" s="173" t="e">
        <f t="shared" si="425"/>
        <v>#NUM!</v>
      </c>
      <c r="AB131" s="173" t="str">
        <f t="shared" si="425"/>
        <v/>
      </c>
      <c r="AC131" s="173" t="str">
        <f t="shared" si="425"/>
        <v/>
      </c>
      <c r="AD131" s="173" t="str">
        <f t="shared" si="425"/>
        <v/>
      </c>
      <c r="AE131" s="173" t="str">
        <f t="shared" si="425"/>
        <v/>
      </c>
      <c r="AF131" s="173" t="str">
        <f t="shared" si="425"/>
        <v/>
      </c>
      <c r="AG131" s="173" t="str">
        <f t="shared" si="425"/>
        <v/>
      </c>
      <c r="AH131" s="173" t="str">
        <f t="shared" si="425"/>
        <v/>
      </c>
      <c r="AI131" s="173" t="str">
        <f t="shared" ref="AI131:BN131" si="426">IF(ISNUMBER(outYear),(-AI22-AI124-AI127-AI129),"")</f>
        <v/>
      </c>
      <c r="AJ131" s="173" t="str">
        <f t="shared" si="426"/>
        <v/>
      </c>
      <c r="AK131" s="173" t="str">
        <f t="shared" si="426"/>
        <v/>
      </c>
      <c r="AL131" s="173" t="str">
        <f t="shared" si="426"/>
        <v/>
      </c>
      <c r="AM131" s="173" t="str">
        <f t="shared" si="426"/>
        <v/>
      </c>
      <c r="AN131" s="173" t="str">
        <f t="shared" si="426"/>
        <v/>
      </c>
      <c r="AO131" s="173" t="str">
        <f t="shared" si="426"/>
        <v/>
      </c>
      <c r="AP131" s="173" t="str">
        <f t="shared" si="426"/>
        <v/>
      </c>
      <c r="AQ131" s="173" t="str">
        <f t="shared" si="426"/>
        <v/>
      </c>
      <c r="AR131" s="173" t="str">
        <f t="shared" si="426"/>
        <v/>
      </c>
      <c r="AS131" s="173" t="str">
        <f t="shared" si="426"/>
        <v/>
      </c>
      <c r="AT131" s="173" t="str">
        <f t="shared" si="426"/>
        <v/>
      </c>
      <c r="AU131" s="173" t="str">
        <f t="shared" si="426"/>
        <v/>
      </c>
      <c r="AV131" s="173" t="str">
        <f t="shared" si="426"/>
        <v/>
      </c>
      <c r="AW131" s="173" t="str">
        <f t="shared" si="426"/>
        <v/>
      </c>
      <c r="AX131" s="173" t="str">
        <f t="shared" si="426"/>
        <v/>
      </c>
      <c r="AY131" s="173" t="str">
        <f t="shared" si="426"/>
        <v/>
      </c>
      <c r="AZ131" s="173" t="str">
        <f t="shared" si="426"/>
        <v/>
      </c>
      <c r="BA131" s="173" t="str">
        <f t="shared" si="426"/>
        <v/>
      </c>
      <c r="BB131" s="173" t="str">
        <f t="shared" si="426"/>
        <v/>
      </c>
      <c r="BC131" s="173" t="str">
        <f t="shared" si="426"/>
        <v/>
      </c>
      <c r="BD131" s="173" t="str">
        <f t="shared" si="426"/>
        <v/>
      </c>
      <c r="BE131" s="173" t="str">
        <f t="shared" si="426"/>
        <v/>
      </c>
      <c r="BF131" s="173" t="str">
        <f t="shared" si="426"/>
        <v/>
      </c>
      <c r="BG131" s="173" t="str">
        <f t="shared" si="426"/>
        <v/>
      </c>
      <c r="BH131" s="173" t="str">
        <f t="shared" si="426"/>
        <v/>
      </c>
      <c r="BI131" s="173" t="str">
        <f t="shared" si="426"/>
        <v/>
      </c>
      <c r="BJ131" s="173" t="str">
        <f t="shared" si="426"/>
        <v/>
      </c>
      <c r="BK131" s="173" t="str">
        <f t="shared" si="426"/>
        <v/>
      </c>
      <c r="BL131" s="173" t="str">
        <f t="shared" si="426"/>
        <v/>
      </c>
      <c r="BM131" s="173" t="str">
        <f t="shared" si="426"/>
        <v/>
      </c>
      <c r="BN131" s="173" t="str">
        <f t="shared" si="426"/>
        <v/>
      </c>
      <c r="BO131" s="173" t="str">
        <f t="shared" ref="BO131:CX131" si="427">IF(ISNUMBER(outYear),(-BO22-BO124-BO127-BO129),"")</f>
        <v/>
      </c>
      <c r="BP131" s="173" t="str">
        <f t="shared" si="427"/>
        <v/>
      </c>
      <c r="BQ131" s="173" t="str">
        <f t="shared" si="427"/>
        <v/>
      </c>
      <c r="BR131" s="173" t="str">
        <f t="shared" si="427"/>
        <v/>
      </c>
      <c r="BS131" s="173" t="str">
        <f t="shared" si="427"/>
        <v/>
      </c>
      <c r="BT131" s="173" t="str">
        <f t="shared" si="427"/>
        <v/>
      </c>
      <c r="BU131" s="173" t="str">
        <f t="shared" si="427"/>
        <v/>
      </c>
      <c r="BV131" s="173" t="str">
        <f t="shared" si="427"/>
        <v/>
      </c>
      <c r="BW131" s="173" t="str">
        <f t="shared" si="427"/>
        <v/>
      </c>
      <c r="BX131" s="173" t="str">
        <f t="shared" si="427"/>
        <v/>
      </c>
      <c r="BY131" s="173" t="str">
        <f t="shared" si="427"/>
        <v/>
      </c>
      <c r="BZ131" s="173" t="str">
        <f t="shared" si="427"/>
        <v/>
      </c>
      <c r="CA131" s="173" t="str">
        <f t="shared" si="427"/>
        <v/>
      </c>
      <c r="CB131" s="173" t="str">
        <f t="shared" si="427"/>
        <v/>
      </c>
      <c r="CC131" s="173" t="str">
        <f t="shared" si="427"/>
        <v/>
      </c>
      <c r="CD131" s="173" t="str">
        <f t="shared" si="427"/>
        <v/>
      </c>
      <c r="CE131" s="173" t="str">
        <f t="shared" si="427"/>
        <v/>
      </c>
      <c r="CF131" s="173" t="str">
        <f t="shared" si="427"/>
        <v/>
      </c>
      <c r="CG131" s="173" t="str">
        <f t="shared" si="427"/>
        <v/>
      </c>
      <c r="CH131" s="173" t="str">
        <f t="shared" si="427"/>
        <v/>
      </c>
      <c r="CI131" s="173" t="str">
        <f t="shared" si="427"/>
        <v/>
      </c>
      <c r="CJ131" s="173" t="str">
        <f t="shared" si="427"/>
        <v/>
      </c>
      <c r="CK131" s="173" t="str">
        <f t="shared" si="427"/>
        <v/>
      </c>
      <c r="CL131" s="173" t="str">
        <f t="shared" si="427"/>
        <v/>
      </c>
      <c r="CM131" s="173" t="str">
        <f t="shared" si="427"/>
        <v/>
      </c>
      <c r="CN131" s="173" t="str">
        <f t="shared" si="427"/>
        <v/>
      </c>
      <c r="CO131" s="173" t="str">
        <f t="shared" si="427"/>
        <v/>
      </c>
      <c r="CP131" s="173" t="str">
        <f t="shared" si="427"/>
        <v/>
      </c>
      <c r="CQ131" s="173" t="str">
        <f t="shared" si="427"/>
        <v/>
      </c>
      <c r="CR131" s="173" t="str">
        <f t="shared" si="427"/>
        <v/>
      </c>
      <c r="CS131" s="173" t="str">
        <f t="shared" si="427"/>
        <v/>
      </c>
      <c r="CT131" s="173" t="str">
        <f t="shared" si="427"/>
        <v/>
      </c>
      <c r="CU131" s="173" t="str">
        <f t="shared" si="427"/>
        <v/>
      </c>
      <c r="CV131" s="173" t="str">
        <f t="shared" si="427"/>
        <v/>
      </c>
      <c r="CW131" s="173" t="str">
        <f t="shared" si="427"/>
        <v/>
      </c>
      <c r="CX131" s="173" t="str">
        <f t="shared" si="427"/>
        <v/>
      </c>
    </row>
    <row r="132" spans="1:102" s="125" customFormat="1" x14ac:dyDescent="0.2">
      <c r="A132" s="179" t="s">
        <v>102</v>
      </c>
      <c r="B132" s="172">
        <f>IF(ISNUMBER(outYear),B131,"")</f>
        <v>981186.02999999991</v>
      </c>
      <c r="C132" s="173" t="e">
        <f t="shared" ref="C132:AH132" si="428">IF(ISNUMBER(outYear),C131+C4,"")</f>
        <v>#NAME?</v>
      </c>
      <c r="D132" s="173" t="e">
        <f t="shared" si="428"/>
        <v>#NUM!</v>
      </c>
      <c r="E132" s="173" t="e">
        <f t="shared" si="428"/>
        <v>#NUM!</v>
      </c>
      <c r="F132" s="173" t="e">
        <f t="shared" si="428"/>
        <v>#NUM!</v>
      </c>
      <c r="G132" s="173" t="e">
        <f t="shared" si="428"/>
        <v>#NUM!</v>
      </c>
      <c r="H132" s="173" t="e">
        <f t="shared" si="428"/>
        <v>#NUM!</v>
      </c>
      <c r="I132" s="173" t="e">
        <f t="shared" si="428"/>
        <v>#NUM!</v>
      </c>
      <c r="J132" s="173" t="e">
        <f t="shared" si="428"/>
        <v>#NUM!</v>
      </c>
      <c r="K132" s="173" t="e">
        <f t="shared" si="428"/>
        <v>#NUM!</v>
      </c>
      <c r="L132" s="173" t="e">
        <f t="shared" si="428"/>
        <v>#NUM!</v>
      </c>
      <c r="M132" s="173" t="e">
        <f t="shared" si="428"/>
        <v>#NUM!</v>
      </c>
      <c r="N132" s="173" t="e">
        <f t="shared" si="428"/>
        <v>#NUM!</v>
      </c>
      <c r="O132" s="173" t="e">
        <f t="shared" si="428"/>
        <v>#NUM!</v>
      </c>
      <c r="P132" s="173" t="e">
        <f t="shared" si="428"/>
        <v>#NUM!</v>
      </c>
      <c r="Q132" s="173" t="e">
        <f t="shared" si="428"/>
        <v>#NUM!</v>
      </c>
      <c r="R132" s="173" t="e">
        <f t="shared" si="428"/>
        <v>#NUM!</v>
      </c>
      <c r="S132" s="173" t="e">
        <f t="shared" si="428"/>
        <v>#NUM!</v>
      </c>
      <c r="T132" s="173" t="e">
        <f t="shared" si="428"/>
        <v>#NUM!</v>
      </c>
      <c r="U132" s="173" t="e">
        <f t="shared" si="428"/>
        <v>#NUM!</v>
      </c>
      <c r="V132" s="173" t="e">
        <f t="shared" si="428"/>
        <v>#NUM!</v>
      </c>
      <c r="W132" s="173" t="e">
        <f t="shared" si="428"/>
        <v>#NUM!</v>
      </c>
      <c r="X132" s="173" t="e">
        <f t="shared" si="428"/>
        <v>#NUM!</v>
      </c>
      <c r="Y132" s="173" t="e">
        <f t="shared" si="428"/>
        <v>#NUM!</v>
      </c>
      <c r="Z132" s="173" t="e">
        <f t="shared" si="428"/>
        <v>#NUM!</v>
      </c>
      <c r="AA132" s="173" t="e">
        <f t="shared" si="428"/>
        <v>#NUM!</v>
      </c>
      <c r="AB132" s="173" t="str">
        <f t="shared" si="428"/>
        <v/>
      </c>
      <c r="AC132" s="173" t="str">
        <f t="shared" si="428"/>
        <v/>
      </c>
      <c r="AD132" s="173" t="str">
        <f t="shared" si="428"/>
        <v/>
      </c>
      <c r="AE132" s="173" t="str">
        <f t="shared" si="428"/>
        <v/>
      </c>
      <c r="AF132" s="173" t="str">
        <f t="shared" si="428"/>
        <v/>
      </c>
      <c r="AG132" s="173" t="str">
        <f t="shared" si="428"/>
        <v/>
      </c>
      <c r="AH132" s="173" t="str">
        <f t="shared" si="428"/>
        <v/>
      </c>
      <c r="AI132" s="173" t="str">
        <f t="shared" ref="AI132:BN132" si="429">IF(ISNUMBER(outYear),AI131+AI4,"")</f>
        <v/>
      </c>
      <c r="AJ132" s="173" t="str">
        <f t="shared" si="429"/>
        <v/>
      </c>
      <c r="AK132" s="173" t="str">
        <f t="shared" si="429"/>
        <v/>
      </c>
      <c r="AL132" s="173" t="str">
        <f t="shared" si="429"/>
        <v/>
      </c>
      <c r="AM132" s="173" t="str">
        <f t="shared" si="429"/>
        <v/>
      </c>
      <c r="AN132" s="173" t="str">
        <f t="shared" si="429"/>
        <v/>
      </c>
      <c r="AO132" s="173" t="str">
        <f t="shared" si="429"/>
        <v/>
      </c>
      <c r="AP132" s="173" t="str">
        <f t="shared" si="429"/>
        <v/>
      </c>
      <c r="AQ132" s="173" t="str">
        <f t="shared" si="429"/>
        <v/>
      </c>
      <c r="AR132" s="173" t="str">
        <f t="shared" si="429"/>
        <v/>
      </c>
      <c r="AS132" s="173" t="str">
        <f t="shared" si="429"/>
        <v/>
      </c>
      <c r="AT132" s="173" t="str">
        <f t="shared" si="429"/>
        <v/>
      </c>
      <c r="AU132" s="173" t="str">
        <f t="shared" si="429"/>
        <v/>
      </c>
      <c r="AV132" s="173" t="str">
        <f t="shared" si="429"/>
        <v/>
      </c>
      <c r="AW132" s="173" t="str">
        <f t="shared" si="429"/>
        <v/>
      </c>
      <c r="AX132" s="173" t="str">
        <f t="shared" si="429"/>
        <v/>
      </c>
      <c r="AY132" s="173" t="str">
        <f t="shared" si="429"/>
        <v/>
      </c>
      <c r="AZ132" s="173" t="str">
        <f t="shared" si="429"/>
        <v/>
      </c>
      <c r="BA132" s="173" t="str">
        <f t="shared" si="429"/>
        <v/>
      </c>
      <c r="BB132" s="173" t="str">
        <f t="shared" si="429"/>
        <v/>
      </c>
      <c r="BC132" s="173" t="str">
        <f t="shared" si="429"/>
        <v/>
      </c>
      <c r="BD132" s="173" t="str">
        <f t="shared" si="429"/>
        <v/>
      </c>
      <c r="BE132" s="173" t="str">
        <f t="shared" si="429"/>
        <v/>
      </c>
      <c r="BF132" s="173" t="str">
        <f t="shared" si="429"/>
        <v/>
      </c>
      <c r="BG132" s="173" t="str">
        <f t="shared" si="429"/>
        <v/>
      </c>
      <c r="BH132" s="173" t="str">
        <f t="shared" si="429"/>
        <v/>
      </c>
      <c r="BI132" s="173" t="str">
        <f t="shared" si="429"/>
        <v/>
      </c>
      <c r="BJ132" s="173" t="str">
        <f t="shared" si="429"/>
        <v/>
      </c>
      <c r="BK132" s="173" t="str">
        <f t="shared" si="429"/>
        <v/>
      </c>
      <c r="BL132" s="173" t="str">
        <f t="shared" si="429"/>
        <v/>
      </c>
      <c r="BM132" s="173" t="str">
        <f t="shared" si="429"/>
        <v/>
      </c>
      <c r="BN132" s="173" t="str">
        <f t="shared" si="429"/>
        <v/>
      </c>
      <c r="BO132" s="173" t="str">
        <f t="shared" ref="BO132:CT132" si="430">IF(ISNUMBER(outYear),BO131+BO4,"")</f>
        <v/>
      </c>
      <c r="BP132" s="173" t="str">
        <f t="shared" si="430"/>
        <v/>
      </c>
      <c r="BQ132" s="173" t="str">
        <f t="shared" si="430"/>
        <v/>
      </c>
      <c r="BR132" s="173" t="str">
        <f t="shared" si="430"/>
        <v/>
      </c>
      <c r="BS132" s="173" t="str">
        <f t="shared" si="430"/>
        <v/>
      </c>
      <c r="BT132" s="173" t="str">
        <f t="shared" si="430"/>
        <v/>
      </c>
      <c r="BU132" s="173" t="str">
        <f t="shared" si="430"/>
        <v/>
      </c>
      <c r="BV132" s="173" t="str">
        <f t="shared" si="430"/>
        <v/>
      </c>
      <c r="BW132" s="173" t="str">
        <f t="shared" si="430"/>
        <v/>
      </c>
      <c r="BX132" s="173" t="str">
        <f t="shared" si="430"/>
        <v/>
      </c>
      <c r="BY132" s="173" t="str">
        <f t="shared" si="430"/>
        <v/>
      </c>
      <c r="BZ132" s="173" t="str">
        <f t="shared" si="430"/>
        <v/>
      </c>
      <c r="CA132" s="173" t="str">
        <f t="shared" si="430"/>
        <v/>
      </c>
      <c r="CB132" s="173" t="str">
        <f t="shared" si="430"/>
        <v/>
      </c>
      <c r="CC132" s="173" t="str">
        <f t="shared" si="430"/>
        <v/>
      </c>
      <c r="CD132" s="173" t="str">
        <f t="shared" si="430"/>
        <v/>
      </c>
      <c r="CE132" s="173" t="str">
        <f t="shared" si="430"/>
        <v/>
      </c>
      <c r="CF132" s="173" t="str">
        <f t="shared" si="430"/>
        <v/>
      </c>
      <c r="CG132" s="173" t="str">
        <f t="shared" si="430"/>
        <v/>
      </c>
      <c r="CH132" s="173" t="str">
        <f t="shared" si="430"/>
        <v/>
      </c>
      <c r="CI132" s="173" t="str">
        <f t="shared" si="430"/>
        <v/>
      </c>
      <c r="CJ132" s="173" t="str">
        <f t="shared" si="430"/>
        <v/>
      </c>
      <c r="CK132" s="173" t="str">
        <f t="shared" si="430"/>
        <v/>
      </c>
      <c r="CL132" s="173" t="str">
        <f t="shared" si="430"/>
        <v/>
      </c>
      <c r="CM132" s="173" t="str">
        <f t="shared" si="430"/>
        <v/>
      </c>
      <c r="CN132" s="173" t="str">
        <f t="shared" si="430"/>
        <v/>
      </c>
      <c r="CO132" s="173" t="str">
        <f t="shared" si="430"/>
        <v/>
      </c>
      <c r="CP132" s="173" t="str">
        <f t="shared" si="430"/>
        <v/>
      </c>
      <c r="CQ132" s="173" t="str">
        <f t="shared" si="430"/>
        <v/>
      </c>
      <c r="CR132" s="173" t="str">
        <f t="shared" si="430"/>
        <v/>
      </c>
      <c r="CS132" s="173" t="str">
        <f t="shared" si="430"/>
        <v/>
      </c>
      <c r="CT132" s="173" t="str">
        <f t="shared" si="430"/>
        <v/>
      </c>
      <c r="CU132" s="173" t="str">
        <f t="shared" ref="CU132:CX132" si="431">IF(ISNUMBER(outYear),CU131+CU4,"")</f>
        <v/>
      </c>
      <c r="CV132" s="173" t="str">
        <f t="shared" si="431"/>
        <v/>
      </c>
      <c r="CW132" s="173" t="str">
        <f t="shared" si="431"/>
        <v/>
      </c>
      <c r="CX132" s="173" t="str">
        <f t="shared" si="431"/>
        <v/>
      </c>
    </row>
    <row r="133" spans="1:102" s="125" customFormat="1" x14ac:dyDescent="0.2">
      <c r="A133" s="179"/>
      <c r="B133" s="172"/>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c r="CS133" s="173"/>
      <c r="CT133" s="173"/>
      <c r="CU133" s="173"/>
      <c r="CV133" s="173"/>
      <c r="CW133" s="173"/>
      <c r="CX133" s="173"/>
    </row>
    <row r="134" spans="1:102" s="125" customFormat="1" x14ac:dyDescent="0.2">
      <c r="A134" s="179" t="s">
        <v>159</v>
      </c>
      <c r="B134" s="172">
        <f>IF(ISNUMBER(outYear),-B120,"")</f>
        <v>-9910.9699999999721</v>
      </c>
      <c r="C134" s="173" t="e">
        <f t="shared" ref="C134:AH134" si="432">IF(ISNUMBER(outYear),C132+C122+C123,"")</f>
        <v>#NAME?</v>
      </c>
      <c r="D134" s="173" t="e">
        <f t="shared" si="432"/>
        <v>#NUM!</v>
      </c>
      <c r="E134" s="173" t="e">
        <f t="shared" si="432"/>
        <v>#NUM!</v>
      </c>
      <c r="F134" s="173" t="e">
        <f t="shared" si="432"/>
        <v>#NUM!</v>
      </c>
      <c r="G134" s="173" t="e">
        <f t="shared" si="432"/>
        <v>#NUM!</v>
      </c>
      <c r="H134" s="173" t="e">
        <f t="shared" si="432"/>
        <v>#NUM!</v>
      </c>
      <c r="I134" s="173" t="e">
        <f t="shared" si="432"/>
        <v>#NUM!</v>
      </c>
      <c r="J134" s="173" t="e">
        <f t="shared" si="432"/>
        <v>#NUM!</v>
      </c>
      <c r="K134" s="173" t="e">
        <f t="shared" si="432"/>
        <v>#NUM!</v>
      </c>
      <c r="L134" s="173" t="e">
        <f t="shared" si="432"/>
        <v>#NUM!</v>
      </c>
      <c r="M134" s="173" t="e">
        <f t="shared" si="432"/>
        <v>#NUM!</v>
      </c>
      <c r="N134" s="173" t="e">
        <f t="shared" si="432"/>
        <v>#NUM!</v>
      </c>
      <c r="O134" s="173" t="e">
        <f t="shared" si="432"/>
        <v>#NUM!</v>
      </c>
      <c r="P134" s="173" t="e">
        <f t="shared" si="432"/>
        <v>#NUM!</v>
      </c>
      <c r="Q134" s="173" t="e">
        <f t="shared" si="432"/>
        <v>#NUM!</v>
      </c>
      <c r="R134" s="173" t="e">
        <f t="shared" si="432"/>
        <v>#NUM!</v>
      </c>
      <c r="S134" s="173" t="e">
        <f t="shared" si="432"/>
        <v>#NUM!</v>
      </c>
      <c r="T134" s="173" t="e">
        <f t="shared" si="432"/>
        <v>#NUM!</v>
      </c>
      <c r="U134" s="173" t="e">
        <f t="shared" si="432"/>
        <v>#NUM!</v>
      </c>
      <c r="V134" s="173" t="e">
        <f t="shared" si="432"/>
        <v>#NUM!</v>
      </c>
      <c r="W134" s="173" t="e">
        <f t="shared" si="432"/>
        <v>#NUM!</v>
      </c>
      <c r="X134" s="173" t="e">
        <f t="shared" si="432"/>
        <v>#NUM!</v>
      </c>
      <c r="Y134" s="173" t="e">
        <f t="shared" si="432"/>
        <v>#NUM!</v>
      </c>
      <c r="Z134" s="173" t="e">
        <f t="shared" si="432"/>
        <v>#NUM!</v>
      </c>
      <c r="AA134" s="173" t="e">
        <f t="shared" si="432"/>
        <v>#NUM!</v>
      </c>
      <c r="AB134" s="173" t="str">
        <f t="shared" si="432"/>
        <v/>
      </c>
      <c r="AC134" s="173" t="str">
        <f t="shared" si="432"/>
        <v/>
      </c>
      <c r="AD134" s="173" t="str">
        <f t="shared" si="432"/>
        <v/>
      </c>
      <c r="AE134" s="173" t="str">
        <f t="shared" si="432"/>
        <v/>
      </c>
      <c r="AF134" s="173" t="str">
        <f t="shared" si="432"/>
        <v/>
      </c>
      <c r="AG134" s="173" t="str">
        <f t="shared" si="432"/>
        <v/>
      </c>
      <c r="AH134" s="173" t="str">
        <f t="shared" si="432"/>
        <v/>
      </c>
      <c r="AI134" s="173" t="str">
        <f t="shared" ref="AI134:BN134" si="433">IF(ISNUMBER(outYear),AI132+AI122+AI123,"")</f>
        <v/>
      </c>
      <c r="AJ134" s="173" t="str">
        <f t="shared" si="433"/>
        <v/>
      </c>
      <c r="AK134" s="173" t="str">
        <f t="shared" si="433"/>
        <v/>
      </c>
      <c r="AL134" s="173" t="str">
        <f t="shared" si="433"/>
        <v/>
      </c>
      <c r="AM134" s="173" t="str">
        <f t="shared" si="433"/>
        <v/>
      </c>
      <c r="AN134" s="173" t="str">
        <f t="shared" si="433"/>
        <v/>
      </c>
      <c r="AO134" s="173" t="str">
        <f t="shared" si="433"/>
        <v/>
      </c>
      <c r="AP134" s="173" t="str">
        <f t="shared" si="433"/>
        <v/>
      </c>
      <c r="AQ134" s="173" t="str">
        <f t="shared" si="433"/>
        <v/>
      </c>
      <c r="AR134" s="173" t="str">
        <f t="shared" si="433"/>
        <v/>
      </c>
      <c r="AS134" s="173" t="str">
        <f t="shared" si="433"/>
        <v/>
      </c>
      <c r="AT134" s="173" t="str">
        <f t="shared" si="433"/>
        <v/>
      </c>
      <c r="AU134" s="173" t="str">
        <f t="shared" si="433"/>
        <v/>
      </c>
      <c r="AV134" s="173" t="str">
        <f t="shared" si="433"/>
        <v/>
      </c>
      <c r="AW134" s="173" t="str">
        <f t="shared" si="433"/>
        <v/>
      </c>
      <c r="AX134" s="173" t="str">
        <f t="shared" si="433"/>
        <v/>
      </c>
      <c r="AY134" s="173" t="str">
        <f t="shared" si="433"/>
        <v/>
      </c>
      <c r="AZ134" s="173" t="str">
        <f t="shared" si="433"/>
        <v/>
      </c>
      <c r="BA134" s="173" t="str">
        <f t="shared" si="433"/>
        <v/>
      </c>
      <c r="BB134" s="173" t="str">
        <f t="shared" si="433"/>
        <v/>
      </c>
      <c r="BC134" s="173" t="str">
        <f t="shared" si="433"/>
        <v/>
      </c>
      <c r="BD134" s="173" t="str">
        <f t="shared" si="433"/>
        <v/>
      </c>
      <c r="BE134" s="173" t="str">
        <f t="shared" si="433"/>
        <v/>
      </c>
      <c r="BF134" s="173" t="str">
        <f t="shared" si="433"/>
        <v/>
      </c>
      <c r="BG134" s="173" t="str">
        <f t="shared" si="433"/>
        <v/>
      </c>
      <c r="BH134" s="173" t="str">
        <f t="shared" si="433"/>
        <v/>
      </c>
      <c r="BI134" s="173" t="str">
        <f t="shared" si="433"/>
        <v/>
      </c>
      <c r="BJ134" s="173" t="str">
        <f t="shared" si="433"/>
        <v/>
      </c>
      <c r="BK134" s="173" t="str">
        <f t="shared" si="433"/>
        <v/>
      </c>
      <c r="BL134" s="173" t="str">
        <f t="shared" si="433"/>
        <v/>
      </c>
      <c r="BM134" s="173" t="str">
        <f t="shared" si="433"/>
        <v/>
      </c>
      <c r="BN134" s="173" t="str">
        <f t="shared" si="433"/>
        <v/>
      </c>
      <c r="BO134" s="173" t="str">
        <f t="shared" ref="BO134:CX134" si="434">IF(ISNUMBER(outYear),BO132+BO122+BO123,"")</f>
        <v/>
      </c>
      <c r="BP134" s="173" t="str">
        <f t="shared" si="434"/>
        <v/>
      </c>
      <c r="BQ134" s="173" t="str">
        <f t="shared" si="434"/>
        <v/>
      </c>
      <c r="BR134" s="173" t="str">
        <f t="shared" si="434"/>
        <v/>
      </c>
      <c r="BS134" s="173" t="str">
        <f t="shared" si="434"/>
        <v/>
      </c>
      <c r="BT134" s="173" t="str">
        <f t="shared" si="434"/>
        <v/>
      </c>
      <c r="BU134" s="173" t="str">
        <f t="shared" si="434"/>
        <v/>
      </c>
      <c r="BV134" s="173" t="str">
        <f t="shared" si="434"/>
        <v/>
      </c>
      <c r="BW134" s="173" t="str">
        <f t="shared" si="434"/>
        <v/>
      </c>
      <c r="BX134" s="173" t="str">
        <f t="shared" si="434"/>
        <v/>
      </c>
      <c r="BY134" s="173" t="str">
        <f t="shared" si="434"/>
        <v/>
      </c>
      <c r="BZ134" s="173" t="str">
        <f t="shared" si="434"/>
        <v/>
      </c>
      <c r="CA134" s="173" t="str">
        <f t="shared" si="434"/>
        <v/>
      </c>
      <c r="CB134" s="173" t="str">
        <f t="shared" si="434"/>
        <v/>
      </c>
      <c r="CC134" s="173" t="str">
        <f t="shared" si="434"/>
        <v/>
      </c>
      <c r="CD134" s="173" t="str">
        <f t="shared" si="434"/>
        <v/>
      </c>
      <c r="CE134" s="173" t="str">
        <f t="shared" si="434"/>
        <v/>
      </c>
      <c r="CF134" s="173" t="str">
        <f t="shared" si="434"/>
        <v/>
      </c>
      <c r="CG134" s="173" t="str">
        <f t="shared" si="434"/>
        <v/>
      </c>
      <c r="CH134" s="173" t="str">
        <f t="shared" si="434"/>
        <v/>
      </c>
      <c r="CI134" s="173" t="str">
        <f t="shared" si="434"/>
        <v/>
      </c>
      <c r="CJ134" s="173" t="str">
        <f t="shared" si="434"/>
        <v/>
      </c>
      <c r="CK134" s="173" t="str">
        <f t="shared" si="434"/>
        <v/>
      </c>
      <c r="CL134" s="173" t="str">
        <f t="shared" si="434"/>
        <v/>
      </c>
      <c r="CM134" s="173" t="str">
        <f t="shared" si="434"/>
        <v/>
      </c>
      <c r="CN134" s="173" t="str">
        <f t="shared" si="434"/>
        <v/>
      </c>
      <c r="CO134" s="173" t="str">
        <f t="shared" si="434"/>
        <v/>
      </c>
      <c r="CP134" s="173" t="str">
        <f t="shared" si="434"/>
        <v/>
      </c>
      <c r="CQ134" s="173" t="str">
        <f t="shared" si="434"/>
        <v/>
      </c>
      <c r="CR134" s="173" t="str">
        <f t="shared" si="434"/>
        <v/>
      </c>
      <c r="CS134" s="173" t="str">
        <f t="shared" si="434"/>
        <v/>
      </c>
      <c r="CT134" s="173" t="str">
        <f t="shared" si="434"/>
        <v/>
      </c>
      <c r="CU134" s="173" t="str">
        <f t="shared" si="434"/>
        <v/>
      </c>
      <c r="CV134" s="173" t="str">
        <f t="shared" si="434"/>
        <v/>
      </c>
      <c r="CW134" s="173" t="str">
        <f t="shared" si="434"/>
        <v/>
      </c>
      <c r="CX134" s="173" t="str">
        <f t="shared" si="434"/>
        <v/>
      </c>
    </row>
    <row r="135" spans="1:102" s="125" customFormat="1" x14ac:dyDescent="0.2">
      <c r="A135" s="179" t="s">
        <v>160</v>
      </c>
      <c r="B135" s="172">
        <f>IF(ISNUMBER(outYear),B134,"")</f>
        <v>-9910.9699999999721</v>
      </c>
      <c r="C135" s="173" t="e">
        <f t="shared" ref="C135:AH135" si="435">IF(ISNUMBER(outYear),+B135+C134,"")</f>
        <v>#NAME?</v>
      </c>
      <c r="D135" s="173" t="e">
        <f t="shared" si="435"/>
        <v>#NAME?</v>
      </c>
      <c r="E135" s="173" t="e">
        <f t="shared" si="435"/>
        <v>#NAME?</v>
      </c>
      <c r="F135" s="173" t="e">
        <f t="shared" si="435"/>
        <v>#NAME?</v>
      </c>
      <c r="G135" s="173" t="e">
        <f t="shared" si="435"/>
        <v>#NAME?</v>
      </c>
      <c r="H135" s="173" t="e">
        <f t="shared" si="435"/>
        <v>#NAME?</v>
      </c>
      <c r="I135" s="173" t="e">
        <f t="shared" si="435"/>
        <v>#NAME?</v>
      </c>
      <c r="J135" s="173" t="e">
        <f t="shared" si="435"/>
        <v>#NAME?</v>
      </c>
      <c r="K135" s="173" t="e">
        <f t="shared" si="435"/>
        <v>#NAME?</v>
      </c>
      <c r="L135" s="173" t="e">
        <f t="shared" si="435"/>
        <v>#NAME?</v>
      </c>
      <c r="M135" s="173" t="e">
        <f t="shared" si="435"/>
        <v>#NAME?</v>
      </c>
      <c r="N135" s="173" t="e">
        <f t="shared" si="435"/>
        <v>#NAME?</v>
      </c>
      <c r="O135" s="173" t="e">
        <f t="shared" si="435"/>
        <v>#NAME?</v>
      </c>
      <c r="P135" s="173" t="e">
        <f t="shared" si="435"/>
        <v>#NAME?</v>
      </c>
      <c r="Q135" s="173" t="e">
        <f t="shared" si="435"/>
        <v>#NAME?</v>
      </c>
      <c r="R135" s="173" t="e">
        <f t="shared" si="435"/>
        <v>#NAME?</v>
      </c>
      <c r="S135" s="173" t="e">
        <f t="shared" si="435"/>
        <v>#NAME?</v>
      </c>
      <c r="T135" s="173" t="e">
        <f t="shared" si="435"/>
        <v>#NAME?</v>
      </c>
      <c r="U135" s="173" t="e">
        <f t="shared" si="435"/>
        <v>#NAME?</v>
      </c>
      <c r="V135" s="173" t="e">
        <f t="shared" si="435"/>
        <v>#NAME?</v>
      </c>
      <c r="W135" s="173" t="e">
        <f t="shared" si="435"/>
        <v>#NAME?</v>
      </c>
      <c r="X135" s="173" t="e">
        <f t="shared" si="435"/>
        <v>#NAME?</v>
      </c>
      <c r="Y135" s="173" t="e">
        <f t="shared" si="435"/>
        <v>#NAME?</v>
      </c>
      <c r="Z135" s="173" t="e">
        <f t="shared" si="435"/>
        <v>#NAME?</v>
      </c>
      <c r="AA135" s="173" t="e">
        <f t="shared" si="435"/>
        <v>#NAME?</v>
      </c>
      <c r="AB135" s="173" t="str">
        <f t="shared" si="435"/>
        <v/>
      </c>
      <c r="AC135" s="173" t="str">
        <f t="shared" si="435"/>
        <v/>
      </c>
      <c r="AD135" s="173" t="str">
        <f t="shared" si="435"/>
        <v/>
      </c>
      <c r="AE135" s="173" t="str">
        <f t="shared" si="435"/>
        <v/>
      </c>
      <c r="AF135" s="173" t="str">
        <f t="shared" si="435"/>
        <v/>
      </c>
      <c r="AG135" s="173" t="str">
        <f t="shared" si="435"/>
        <v/>
      </c>
      <c r="AH135" s="173" t="str">
        <f t="shared" si="435"/>
        <v/>
      </c>
      <c r="AI135" s="173" t="str">
        <f t="shared" ref="AI135:BN135" si="436">IF(ISNUMBER(outYear),+AH135+AI134,"")</f>
        <v/>
      </c>
      <c r="AJ135" s="173" t="str">
        <f t="shared" si="436"/>
        <v/>
      </c>
      <c r="AK135" s="173" t="str">
        <f t="shared" si="436"/>
        <v/>
      </c>
      <c r="AL135" s="173" t="str">
        <f t="shared" si="436"/>
        <v/>
      </c>
      <c r="AM135" s="173" t="str">
        <f t="shared" si="436"/>
        <v/>
      </c>
      <c r="AN135" s="173" t="str">
        <f t="shared" si="436"/>
        <v/>
      </c>
      <c r="AO135" s="173" t="str">
        <f t="shared" si="436"/>
        <v/>
      </c>
      <c r="AP135" s="173" t="str">
        <f t="shared" si="436"/>
        <v/>
      </c>
      <c r="AQ135" s="173" t="str">
        <f t="shared" si="436"/>
        <v/>
      </c>
      <c r="AR135" s="173" t="str">
        <f t="shared" si="436"/>
        <v/>
      </c>
      <c r="AS135" s="173" t="str">
        <f t="shared" si="436"/>
        <v/>
      </c>
      <c r="AT135" s="173" t="str">
        <f t="shared" si="436"/>
        <v/>
      </c>
      <c r="AU135" s="173" t="str">
        <f t="shared" si="436"/>
        <v/>
      </c>
      <c r="AV135" s="173" t="str">
        <f t="shared" si="436"/>
        <v/>
      </c>
      <c r="AW135" s="173" t="str">
        <f t="shared" si="436"/>
        <v/>
      </c>
      <c r="AX135" s="173" t="str">
        <f t="shared" si="436"/>
        <v/>
      </c>
      <c r="AY135" s="173" t="str">
        <f t="shared" si="436"/>
        <v/>
      </c>
      <c r="AZ135" s="173" t="str">
        <f t="shared" si="436"/>
        <v/>
      </c>
      <c r="BA135" s="173" t="str">
        <f t="shared" si="436"/>
        <v/>
      </c>
      <c r="BB135" s="173" t="str">
        <f t="shared" si="436"/>
        <v/>
      </c>
      <c r="BC135" s="173" t="str">
        <f t="shared" si="436"/>
        <v/>
      </c>
      <c r="BD135" s="173" t="str">
        <f t="shared" si="436"/>
        <v/>
      </c>
      <c r="BE135" s="173" t="str">
        <f t="shared" si="436"/>
        <v/>
      </c>
      <c r="BF135" s="173" t="str">
        <f t="shared" si="436"/>
        <v/>
      </c>
      <c r="BG135" s="173" t="str">
        <f t="shared" si="436"/>
        <v/>
      </c>
      <c r="BH135" s="173" t="str">
        <f t="shared" si="436"/>
        <v/>
      </c>
      <c r="BI135" s="173" t="str">
        <f t="shared" si="436"/>
        <v/>
      </c>
      <c r="BJ135" s="173" t="str">
        <f t="shared" si="436"/>
        <v/>
      </c>
      <c r="BK135" s="173" t="str">
        <f t="shared" si="436"/>
        <v/>
      </c>
      <c r="BL135" s="173" t="str">
        <f t="shared" si="436"/>
        <v/>
      </c>
      <c r="BM135" s="173" t="str">
        <f t="shared" si="436"/>
        <v/>
      </c>
      <c r="BN135" s="173" t="str">
        <f t="shared" si="436"/>
        <v/>
      </c>
      <c r="BO135" s="173" t="str">
        <f t="shared" ref="BO135:CT135" si="437">IF(ISNUMBER(outYear),+BN135+BO134,"")</f>
        <v/>
      </c>
      <c r="BP135" s="173" t="str">
        <f t="shared" si="437"/>
        <v/>
      </c>
      <c r="BQ135" s="173" t="str">
        <f t="shared" si="437"/>
        <v/>
      </c>
      <c r="BR135" s="173" t="str">
        <f t="shared" si="437"/>
        <v/>
      </c>
      <c r="BS135" s="173" t="str">
        <f t="shared" si="437"/>
        <v/>
      </c>
      <c r="BT135" s="173" t="str">
        <f t="shared" si="437"/>
        <v/>
      </c>
      <c r="BU135" s="173" t="str">
        <f t="shared" si="437"/>
        <v/>
      </c>
      <c r="BV135" s="173" t="str">
        <f t="shared" si="437"/>
        <v/>
      </c>
      <c r="BW135" s="173" t="str">
        <f t="shared" si="437"/>
        <v/>
      </c>
      <c r="BX135" s="173" t="str">
        <f t="shared" si="437"/>
        <v/>
      </c>
      <c r="BY135" s="173" t="str">
        <f t="shared" si="437"/>
        <v/>
      </c>
      <c r="BZ135" s="173" t="str">
        <f t="shared" si="437"/>
        <v/>
      </c>
      <c r="CA135" s="173" t="str">
        <f t="shared" si="437"/>
        <v/>
      </c>
      <c r="CB135" s="173" t="str">
        <f t="shared" si="437"/>
        <v/>
      </c>
      <c r="CC135" s="173" t="str">
        <f t="shared" si="437"/>
        <v/>
      </c>
      <c r="CD135" s="173" t="str">
        <f t="shared" si="437"/>
        <v/>
      </c>
      <c r="CE135" s="173" t="str">
        <f t="shared" si="437"/>
        <v/>
      </c>
      <c r="CF135" s="173" t="str">
        <f t="shared" si="437"/>
        <v/>
      </c>
      <c r="CG135" s="173" t="str">
        <f t="shared" si="437"/>
        <v/>
      </c>
      <c r="CH135" s="173" t="str">
        <f t="shared" si="437"/>
        <v/>
      </c>
      <c r="CI135" s="173" t="str">
        <f t="shared" si="437"/>
        <v/>
      </c>
      <c r="CJ135" s="173" t="str">
        <f t="shared" si="437"/>
        <v/>
      </c>
      <c r="CK135" s="173" t="str">
        <f t="shared" si="437"/>
        <v/>
      </c>
      <c r="CL135" s="173" t="str">
        <f t="shared" si="437"/>
        <v/>
      </c>
      <c r="CM135" s="173" t="str">
        <f t="shared" si="437"/>
        <v/>
      </c>
      <c r="CN135" s="173" t="str">
        <f t="shared" si="437"/>
        <v/>
      </c>
      <c r="CO135" s="173" t="str">
        <f t="shared" si="437"/>
        <v/>
      </c>
      <c r="CP135" s="173" t="str">
        <f t="shared" si="437"/>
        <v/>
      </c>
      <c r="CQ135" s="173" t="str">
        <f t="shared" si="437"/>
        <v/>
      </c>
      <c r="CR135" s="173" t="str">
        <f t="shared" si="437"/>
        <v/>
      </c>
      <c r="CS135" s="173" t="str">
        <f t="shared" si="437"/>
        <v/>
      </c>
      <c r="CT135" s="173" t="str">
        <f t="shared" si="437"/>
        <v/>
      </c>
      <c r="CU135" s="173" t="str">
        <f>IF(ISNUMBER(outYear),+CT135+CU134,"")</f>
        <v/>
      </c>
      <c r="CV135" s="173" t="str">
        <f>IF(ISNUMBER(outYear),+CU135+CV134,"")</f>
        <v/>
      </c>
      <c r="CW135" s="173" t="str">
        <f>IF(ISNUMBER(outYear),+CV135+CW134,"")</f>
        <v/>
      </c>
      <c r="CX135" s="173" t="str">
        <f>IF(ISNUMBER(outYear),+CW135+CX134,"")</f>
        <v/>
      </c>
    </row>
    <row r="136" spans="1:102" s="125" customFormat="1" x14ac:dyDescent="0.2">
      <c r="A136" s="177" t="s">
        <v>25</v>
      </c>
      <c r="B136" s="172"/>
      <c r="C136" s="173" t="e">
        <f t="shared" ref="C136:AH136" si="438">IF(ISNUMBER(outYear),IF(C135&lt;=0,1,IF(B135&gt;0,0,IF(-B135/C134&gt;0,-B135/C134,0))),"")</f>
        <v>#NAME?</v>
      </c>
      <c r="D136" s="173" t="e">
        <f t="shared" si="438"/>
        <v>#NAME?</v>
      </c>
      <c r="E136" s="173" t="e">
        <f t="shared" si="438"/>
        <v>#NAME?</v>
      </c>
      <c r="F136" s="173" t="e">
        <f t="shared" si="438"/>
        <v>#NAME?</v>
      </c>
      <c r="G136" s="173" t="e">
        <f t="shared" si="438"/>
        <v>#NAME?</v>
      </c>
      <c r="H136" s="173" t="e">
        <f t="shared" si="438"/>
        <v>#NAME?</v>
      </c>
      <c r="I136" s="173" t="e">
        <f t="shared" si="438"/>
        <v>#NAME?</v>
      </c>
      <c r="J136" s="173" t="e">
        <f t="shared" si="438"/>
        <v>#NAME?</v>
      </c>
      <c r="K136" s="173" t="e">
        <f t="shared" si="438"/>
        <v>#NAME?</v>
      </c>
      <c r="L136" s="173" t="e">
        <f t="shared" si="438"/>
        <v>#NAME?</v>
      </c>
      <c r="M136" s="173" t="e">
        <f t="shared" si="438"/>
        <v>#NAME?</v>
      </c>
      <c r="N136" s="173" t="e">
        <f t="shared" si="438"/>
        <v>#NAME?</v>
      </c>
      <c r="O136" s="173" t="e">
        <f t="shared" si="438"/>
        <v>#NAME?</v>
      </c>
      <c r="P136" s="173" t="e">
        <f t="shared" si="438"/>
        <v>#NAME?</v>
      </c>
      <c r="Q136" s="173" t="e">
        <f t="shared" si="438"/>
        <v>#NAME?</v>
      </c>
      <c r="R136" s="173" t="e">
        <f t="shared" si="438"/>
        <v>#NAME?</v>
      </c>
      <c r="S136" s="173" t="e">
        <f t="shared" si="438"/>
        <v>#NAME?</v>
      </c>
      <c r="T136" s="173" t="e">
        <f t="shared" si="438"/>
        <v>#NAME?</v>
      </c>
      <c r="U136" s="173" t="e">
        <f t="shared" si="438"/>
        <v>#NAME?</v>
      </c>
      <c r="V136" s="173" t="e">
        <f t="shared" si="438"/>
        <v>#NAME?</v>
      </c>
      <c r="W136" s="173" t="e">
        <f t="shared" si="438"/>
        <v>#NAME?</v>
      </c>
      <c r="X136" s="173" t="e">
        <f t="shared" si="438"/>
        <v>#NAME?</v>
      </c>
      <c r="Y136" s="173" t="e">
        <f t="shared" si="438"/>
        <v>#NAME?</v>
      </c>
      <c r="Z136" s="173" t="e">
        <f t="shared" si="438"/>
        <v>#NAME?</v>
      </c>
      <c r="AA136" s="173" t="e">
        <f t="shared" si="438"/>
        <v>#NAME?</v>
      </c>
      <c r="AB136" s="173" t="str">
        <f t="shared" si="438"/>
        <v/>
      </c>
      <c r="AC136" s="173" t="str">
        <f t="shared" si="438"/>
        <v/>
      </c>
      <c r="AD136" s="173" t="str">
        <f t="shared" si="438"/>
        <v/>
      </c>
      <c r="AE136" s="173" t="str">
        <f t="shared" si="438"/>
        <v/>
      </c>
      <c r="AF136" s="173" t="str">
        <f t="shared" si="438"/>
        <v/>
      </c>
      <c r="AG136" s="173" t="str">
        <f t="shared" si="438"/>
        <v/>
      </c>
      <c r="AH136" s="173" t="str">
        <f t="shared" si="438"/>
        <v/>
      </c>
      <c r="AI136" s="173" t="str">
        <f t="shared" ref="AI136:BN136" si="439">IF(ISNUMBER(outYear),IF(AI135&lt;=0,1,IF(AH135&gt;0,0,IF(-AH135/AI134&gt;0,-AH135/AI134,0))),"")</f>
        <v/>
      </c>
      <c r="AJ136" s="173" t="str">
        <f t="shared" si="439"/>
        <v/>
      </c>
      <c r="AK136" s="173" t="str">
        <f t="shared" si="439"/>
        <v/>
      </c>
      <c r="AL136" s="173" t="str">
        <f t="shared" si="439"/>
        <v/>
      </c>
      <c r="AM136" s="173" t="str">
        <f t="shared" si="439"/>
        <v/>
      </c>
      <c r="AN136" s="173" t="str">
        <f t="shared" si="439"/>
        <v/>
      </c>
      <c r="AO136" s="173" t="str">
        <f t="shared" si="439"/>
        <v/>
      </c>
      <c r="AP136" s="173" t="str">
        <f t="shared" si="439"/>
        <v/>
      </c>
      <c r="AQ136" s="173" t="str">
        <f t="shared" si="439"/>
        <v/>
      </c>
      <c r="AR136" s="173" t="str">
        <f t="shared" si="439"/>
        <v/>
      </c>
      <c r="AS136" s="173" t="str">
        <f t="shared" si="439"/>
        <v/>
      </c>
      <c r="AT136" s="173" t="str">
        <f t="shared" si="439"/>
        <v/>
      </c>
      <c r="AU136" s="173" t="str">
        <f t="shared" si="439"/>
        <v/>
      </c>
      <c r="AV136" s="173" t="str">
        <f t="shared" si="439"/>
        <v/>
      </c>
      <c r="AW136" s="173" t="str">
        <f t="shared" si="439"/>
        <v/>
      </c>
      <c r="AX136" s="173" t="str">
        <f t="shared" si="439"/>
        <v/>
      </c>
      <c r="AY136" s="173" t="str">
        <f t="shared" si="439"/>
        <v/>
      </c>
      <c r="AZ136" s="173" t="str">
        <f t="shared" si="439"/>
        <v/>
      </c>
      <c r="BA136" s="173" t="str">
        <f t="shared" si="439"/>
        <v/>
      </c>
      <c r="BB136" s="173" t="str">
        <f t="shared" si="439"/>
        <v/>
      </c>
      <c r="BC136" s="173" t="str">
        <f t="shared" si="439"/>
        <v/>
      </c>
      <c r="BD136" s="173" t="str">
        <f t="shared" si="439"/>
        <v/>
      </c>
      <c r="BE136" s="173" t="str">
        <f t="shared" si="439"/>
        <v/>
      </c>
      <c r="BF136" s="173" t="str">
        <f t="shared" si="439"/>
        <v/>
      </c>
      <c r="BG136" s="173" t="str">
        <f t="shared" si="439"/>
        <v/>
      </c>
      <c r="BH136" s="173" t="str">
        <f t="shared" si="439"/>
        <v/>
      </c>
      <c r="BI136" s="173" t="str">
        <f t="shared" si="439"/>
        <v/>
      </c>
      <c r="BJ136" s="173" t="str">
        <f t="shared" si="439"/>
        <v/>
      </c>
      <c r="BK136" s="173" t="str">
        <f t="shared" si="439"/>
        <v/>
      </c>
      <c r="BL136" s="173" t="str">
        <f t="shared" si="439"/>
        <v/>
      </c>
      <c r="BM136" s="173" t="str">
        <f t="shared" si="439"/>
        <v/>
      </c>
      <c r="BN136" s="173" t="str">
        <f t="shared" si="439"/>
        <v/>
      </c>
      <c r="BO136" s="173" t="str">
        <f t="shared" ref="BO136:CT136" si="440">IF(ISNUMBER(outYear),IF(BO135&lt;=0,1,IF(BN135&gt;0,0,IF(-BN135/BO134&gt;0,-BN135/BO134,0))),"")</f>
        <v/>
      </c>
      <c r="BP136" s="173" t="str">
        <f t="shared" si="440"/>
        <v/>
      </c>
      <c r="BQ136" s="173" t="str">
        <f t="shared" si="440"/>
        <v/>
      </c>
      <c r="BR136" s="173" t="str">
        <f t="shared" si="440"/>
        <v/>
      </c>
      <c r="BS136" s="173" t="str">
        <f t="shared" si="440"/>
        <v/>
      </c>
      <c r="BT136" s="173" t="str">
        <f t="shared" si="440"/>
        <v/>
      </c>
      <c r="BU136" s="173" t="str">
        <f t="shared" si="440"/>
        <v/>
      </c>
      <c r="BV136" s="173" t="str">
        <f t="shared" si="440"/>
        <v/>
      </c>
      <c r="BW136" s="173" t="str">
        <f t="shared" si="440"/>
        <v/>
      </c>
      <c r="BX136" s="173" t="str">
        <f t="shared" si="440"/>
        <v/>
      </c>
      <c r="BY136" s="173" t="str">
        <f t="shared" si="440"/>
        <v/>
      </c>
      <c r="BZ136" s="173" t="str">
        <f t="shared" si="440"/>
        <v/>
      </c>
      <c r="CA136" s="173" t="str">
        <f t="shared" si="440"/>
        <v/>
      </c>
      <c r="CB136" s="173" t="str">
        <f t="shared" si="440"/>
        <v/>
      </c>
      <c r="CC136" s="173" t="str">
        <f t="shared" si="440"/>
        <v/>
      </c>
      <c r="CD136" s="173" t="str">
        <f t="shared" si="440"/>
        <v/>
      </c>
      <c r="CE136" s="173" t="str">
        <f t="shared" si="440"/>
        <v/>
      </c>
      <c r="CF136" s="173" t="str">
        <f t="shared" si="440"/>
        <v/>
      </c>
      <c r="CG136" s="173" t="str">
        <f t="shared" si="440"/>
        <v/>
      </c>
      <c r="CH136" s="173" t="str">
        <f t="shared" si="440"/>
        <v/>
      </c>
      <c r="CI136" s="173" t="str">
        <f t="shared" si="440"/>
        <v/>
      </c>
      <c r="CJ136" s="173" t="str">
        <f t="shared" si="440"/>
        <v/>
      </c>
      <c r="CK136" s="173" t="str">
        <f t="shared" si="440"/>
        <v/>
      </c>
      <c r="CL136" s="173" t="str">
        <f t="shared" si="440"/>
        <v/>
      </c>
      <c r="CM136" s="173" t="str">
        <f t="shared" si="440"/>
        <v/>
      </c>
      <c r="CN136" s="173" t="str">
        <f t="shared" si="440"/>
        <v/>
      </c>
      <c r="CO136" s="173" t="str">
        <f t="shared" si="440"/>
        <v/>
      </c>
      <c r="CP136" s="173" t="str">
        <f t="shared" si="440"/>
        <v/>
      </c>
      <c r="CQ136" s="173" t="str">
        <f t="shared" si="440"/>
        <v/>
      </c>
      <c r="CR136" s="173" t="str">
        <f t="shared" si="440"/>
        <v/>
      </c>
      <c r="CS136" s="173" t="str">
        <f t="shared" si="440"/>
        <v/>
      </c>
      <c r="CT136" s="173" t="str">
        <f t="shared" si="440"/>
        <v/>
      </c>
      <c r="CU136" s="173" t="str">
        <f>IF(ISNUMBER(outYear),IF(CU135&lt;=0,1,IF(CT135&gt;0,0,IF(-CT135/CU134&gt;0,-CT135/CU134,0))),"")</f>
        <v/>
      </c>
      <c r="CV136" s="173" t="str">
        <f>IF(ISNUMBER(outYear),IF(CV135&lt;=0,1,IF(CU135&gt;0,0,IF(-CU135/CV134&gt;0,-CU135/CV134,0))),"")</f>
        <v/>
      </c>
      <c r="CW136" s="173" t="str">
        <f>IF(ISNUMBER(outYear),IF(CW135&lt;=0,1,IF(CV135&gt;0,0,IF(-CV135/CW134&gt;0,-CV135/CW134,0))),"")</f>
        <v/>
      </c>
      <c r="CX136" s="173" t="str">
        <f>IF(ISNUMBER(outYear),IF(CX135&lt;=0,1,IF(CW135&gt;0,0,IF(-CW135/CX134&gt;0,-CW135/CX134,0))),"")</f>
        <v/>
      </c>
    </row>
    <row r="137" spans="1:102" s="125" customFormat="1" x14ac:dyDescent="0.2">
      <c r="A137" s="178" t="s">
        <v>161</v>
      </c>
      <c r="B137" s="20"/>
      <c r="C137" s="21" t="e">
        <f>IF(ISNUMBER(outYear),IF(SUM(C136:AF136)&lt;30,SUM(C136:AF136),"&gt;30 years"),"")</f>
        <v>#NAME?</v>
      </c>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74"/>
      <c r="CT137" s="174"/>
      <c r="CU137" s="174"/>
      <c r="CV137" s="174"/>
      <c r="CW137" s="174"/>
      <c r="CX137" s="174"/>
    </row>
    <row r="138" spans="1:102" x14ac:dyDescent="0.2">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row>
    <row r="139" spans="1:102" x14ac:dyDescent="0.2">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row>
    <row r="140" spans="1:102" x14ac:dyDescent="0.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102" x14ac:dyDescent="0.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102" x14ac:dyDescent="0.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102" x14ac:dyDescent="0.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164</vt:i4>
      </vt:variant>
    </vt:vector>
  </HeadingPairs>
  <TitlesOfParts>
    <vt:vector size="166" baseType="lpstr">
      <vt:lpstr>Inputs and Outputs</vt:lpstr>
      <vt:lpstr>Cash Flow</vt:lpstr>
      <vt:lpstr>analysis_period</vt:lpstr>
      <vt:lpstr>annual_fuel_usage</vt:lpstr>
      <vt:lpstr>AnnualEnergy</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cf_fed_depr_sched</vt:lpstr>
      <vt:lpstr>cf_sta_depr_sched</vt:lpstr>
      <vt:lpstr>CostFlow</vt:lpstr>
      <vt:lpstr>CumulativePaybackCashFlowWithExpenses</vt:lpstr>
      <vt:lpstr>CumulativePaybackNoIncentives</vt:lpstr>
      <vt:lpstr>debt_fraction</vt:lpstr>
      <vt:lpstr>federal_tax_rate</vt:lpstr>
      <vt:lpstr>FederalDepreciation</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outCummulative_payback_cashflow_excluding_expenses</vt:lpstr>
      <vt:lpstr>outFedPBILineItem</vt:lpstr>
      <vt:lpstr>outFirstCost</vt:lpstr>
      <vt:lpstr>outOtherPBILineItem</vt:lpstr>
      <vt:lpstr>outPayback_cash_flow_including_expenses</vt:lpstr>
      <vt:lpstr>outPayback_cashflow_excluding_expenses</vt:lpstr>
      <vt:lpstr>outPayback_wo_incentives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2014-09-25T03:51:53Z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