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370" windowHeight="11760"/>
  </bookViews>
  <sheets>
    <sheet name="Proposed 2016.3.14" sheetId="1" r:id="rId1"/>
    <sheet name="2014.11.24" sheetId="2" r:id="rId2"/>
    <sheet name="2014.1.14" sheetId="3" r:id="rId3"/>
  </sheets>
  <calcPr calcId="145621"/>
</workbook>
</file>

<file path=xl/calcChain.xml><?xml version="1.0" encoding="utf-8"?>
<calcChain xmlns="http://schemas.openxmlformats.org/spreadsheetml/2006/main">
  <c r="D17" i="2" l="1"/>
  <c r="C17" i="2"/>
  <c r="B5" i="2"/>
  <c r="B17" i="2" s="1"/>
  <c r="D17" i="3"/>
  <c r="C17" i="3"/>
  <c r="B17" i="3"/>
  <c r="F18" i="1" l="1"/>
  <c r="D18" i="1"/>
  <c r="B18" i="1"/>
  <c r="B6" i="1"/>
</calcChain>
</file>

<file path=xl/sharedStrings.xml><?xml version="1.0" encoding="utf-8"?>
<sst xmlns="http://schemas.openxmlformats.org/spreadsheetml/2006/main" count="66" uniqueCount="24">
  <si>
    <t>Direct Capital Costs</t>
  </si>
  <si>
    <t>Residential</t>
  </si>
  <si>
    <t>Commercial</t>
  </si>
  <si>
    <t>Utility</t>
  </si>
  <si>
    <t>Existing</t>
  </si>
  <si>
    <t>Proposed</t>
  </si>
  <si>
    <t>Indirect Capital Costs</t>
  </si>
  <si>
    <t>Land purchase</t>
  </si>
  <si>
    <t>Land preparation</t>
  </si>
  <si>
    <t>Module ($/Wdc)</t>
  </si>
  <si>
    <t>Balance of system equipment ($/Wdc)</t>
  </si>
  <si>
    <t>Installation labor ($/Wdc)</t>
  </si>
  <si>
    <t>Installer margin and overhead ($/Wdc)</t>
  </si>
  <si>
    <t>Contingency (% of subtotal)</t>
  </si>
  <si>
    <t>Permitting and environmental studies ($/Wdc)</t>
  </si>
  <si>
    <t>Engineering ($/Wdc)</t>
  </si>
  <si>
    <t>Grid interconnection ($/Wdc)</t>
  </si>
  <si>
    <t>Sales tax rate (%)</t>
  </si>
  <si>
    <t>Sales tax basis (% of direct cost)</t>
  </si>
  <si>
    <t>Inverter ($/Wac) *going to change to $/Wdc</t>
  </si>
  <si>
    <t>Total installed cost per capacity ($/Wdc) *Calculated</t>
  </si>
  <si>
    <t>To be included in SAM Version 2016.3.14</t>
  </si>
  <si>
    <t>SAM Version 2014.1.14</t>
  </si>
  <si>
    <t>SAM Version 2014.11.24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</si>
</sst>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0" borderId="0" xfId="0" applyFont="1"/>
    <xf numFmtId="0" fontId="2" fillId="5" borderId="0" xfId="0" applyFont="1" applyFill="1"/>
    <xf numFmtId="0" fontId="0" fillId="5" borderId="0" xfId="0" applyFill="1"/>
    <xf numFmtId="9" fontId="0" fillId="2" borderId="0" xfId="2" applyFont="1" applyFill="1"/>
    <xf numFmtId="9" fontId="0" fillId="3" borderId="0" xfId="2" applyFont="1" applyFill="1"/>
    <xf numFmtId="9" fontId="0" fillId="4" borderId="0" xfId="2" applyFont="1" applyFill="1"/>
    <xf numFmtId="0" fontId="3" fillId="5" borderId="0" xfId="0" applyFont="1" applyFill="1"/>
    <xf numFmtId="44" fontId="0" fillId="5" borderId="0" xfId="1" applyFont="1" applyFill="1"/>
    <xf numFmtId="8" fontId="0" fillId="3" borderId="0" xfId="0" applyNumberFormat="1" applyFill="1"/>
    <xf numFmtId="8" fontId="0" fillId="2" borderId="0" xfId="0" applyNumberFormat="1" applyFill="1"/>
    <xf numFmtId="8" fontId="0" fillId="5" borderId="0" xfId="0" applyNumberFormat="1" applyFill="1"/>
    <xf numFmtId="9" fontId="0" fillId="2" borderId="0" xfId="0" applyNumberForma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24" sqref="A24"/>
    </sheetView>
  </sheetViews>
  <sheetFormatPr defaultRowHeight="15" x14ac:dyDescent="0.25"/>
  <cols>
    <col min="1" max="1" width="48.28515625" bestFit="1" customWidth="1"/>
    <col min="2" max="3" width="11.28515625" style="1" customWidth="1"/>
    <col min="4" max="5" width="11.28515625" style="2" customWidth="1"/>
    <col min="6" max="7" width="11.28515625" style="3" customWidth="1"/>
  </cols>
  <sheetData>
    <row r="1" spans="1:7" x14ac:dyDescent="0.25">
      <c r="A1" t="s">
        <v>21</v>
      </c>
      <c r="B1" s="24" t="s">
        <v>1</v>
      </c>
      <c r="C1" s="24"/>
      <c r="D1" s="23" t="s">
        <v>2</v>
      </c>
      <c r="E1" s="23"/>
      <c r="F1" s="22" t="s">
        <v>3</v>
      </c>
      <c r="G1" s="22"/>
    </row>
    <row r="2" spans="1:7" x14ac:dyDescent="0.25">
      <c r="B2" s="4" t="s">
        <v>4</v>
      </c>
      <c r="C2" s="4" t="s">
        <v>5</v>
      </c>
      <c r="D2" s="5" t="s">
        <v>4</v>
      </c>
      <c r="E2" s="5" t="s">
        <v>5</v>
      </c>
      <c r="F2" s="6" t="s">
        <v>4</v>
      </c>
      <c r="G2" s="6" t="s">
        <v>5</v>
      </c>
    </row>
    <row r="3" spans="1:7" x14ac:dyDescent="0.25">
      <c r="A3" s="8" t="s">
        <v>0</v>
      </c>
      <c r="B3" s="9"/>
      <c r="C3" s="9"/>
      <c r="D3" s="9"/>
      <c r="E3" s="9"/>
      <c r="F3" s="9"/>
      <c r="G3" s="9"/>
    </row>
    <row r="4" spans="1:7" ht="14.45" x14ac:dyDescent="0.3">
      <c r="A4" t="s">
        <v>9</v>
      </c>
      <c r="B4" s="16">
        <v>0.70498109471139347</v>
      </c>
      <c r="C4" s="16"/>
      <c r="D4" s="15">
        <v>0.71</v>
      </c>
      <c r="E4" s="15"/>
      <c r="F4" s="3">
        <v>0.71</v>
      </c>
    </row>
    <row r="5" spans="1:7" ht="14.45" x14ac:dyDescent="0.3">
      <c r="A5" t="s">
        <v>19</v>
      </c>
      <c r="B5" s="16">
        <v>0.33219565217391261</v>
      </c>
      <c r="C5" s="16"/>
      <c r="D5" s="15">
        <v>0.21</v>
      </c>
      <c r="E5" s="15"/>
      <c r="F5" s="3">
        <v>0.12</v>
      </c>
    </row>
    <row r="6" spans="1:7" ht="14.45" x14ac:dyDescent="0.3">
      <c r="A6" t="s">
        <v>10</v>
      </c>
      <c r="B6" s="16">
        <f>0.606727822987794+0.21</f>
        <v>0.81672782298779401</v>
      </c>
      <c r="C6" s="16"/>
      <c r="D6" s="15">
        <v>0.56579275109464489</v>
      </c>
      <c r="E6" s="15"/>
      <c r="F6" s="3">
        <v>0.41</v>
      </c>
    </row>
    <row r="7" spans="1:7" ht="14.45" x14ac:dyDescent="0.3">
      <c r="A7" t="s">
        <v>11</v>
      </c>
      <c r="B7" s="16">
        <v>0.3</v>
      </c>
      <c r="C7" s="16"/>
      <c r="D7" s="15">
        <v>0.15</v>
      </c>
      <c r="E7" s="15"/>
      <c r="F7" s="3">
        <v>0.24</v>
      </c>
    </row>
    <row r="8" spans="1:7" ht="14.45" x14ac:dyDescent="0.3">
      <c r="A8" t="s">
        <v>12</v>
      </c>
      <c r="B8" s="16">
        <v>0.9469103998436198</v>
      </c>
      <c r="C8" s="16"/>
      <c r="D8" s="15">
        <v>0.75</v>
      </c>
      <c r="E8" s="15"/>
      <c r="F8" s="3">
        <v>0.17</v>
      </c>
    </row>
    <row r="9" spans="1:7" ht="14.45" x14ac:dyDescent="0.3">
      <c r="A9" s="7" t="s">
        <v>13</v>
      </c>
      <c r="B9" s="18">
        <v>0</v>
      </c>
      <c r="C9" s="18"/>
      <c r="D9" s="11">
        <v>0</v>
      </c>
      <c r="E9" s="11"/>
      <c r="F9" s="12">
        <v>0</v>
      </c>
      <c r="G9" s="12"/>
    </row>
    <row r="10" spans="1:7" ht="14.45" x14ac:dyDescent="0.3">
      <c r="A10" s="8" t="s">
        <v>6</v>
      </c>
      <c r="B10" s="17"/>
      <c r="C10" s="17"/>
      <c r="D10" s="9"/>
      <c r="E10" s="9"/>
      <c r="F10" s="9"/>
      <c r="G10" s="9"/>
    </row>
    <row r="11" spans="1:7" ht="14.45" x14ac:dyDescent="0.3">
      <c r="A11" s="7" t="s">
        <v>14</v>
      </c>
      <c r="B11" s="16">
        <v>9.7136303302560914E-2</v>
      </c>
      <c r="C11" s="16"/>
      <c r="D11" s="15">
        <v>5.7294635612556974E-2</v>
      </c>
      <c r="E11" s="15"/>
      <c r="F11" s="3">
        <v>0.05</v>
      </c>
    </row>
    <row r="12" spans="1:7" x14ac:dyDescent="0.25">
      <c r="A12" s="7" t="s">
        <v>15</v>
      </c>
      <c r="F12" s="3">
        <v>0</v>
      </c>
    </row>
    <row r="13" spans="1:7" x14ac:dyDescent="0.25">
      <c r="A13" s="7" t="s">
        <v>16</v>
      </c>
      <c r="F13" s="3">
        <v>0.03</v>
      </c>
    </row>
    <row r="14" spans="1:7" x14ac:dyDescent="0.25">
      <c r="A14" s="7" t="s">
        <v>7</v>
      </c>
      <c r="F14" s="3">
        <v>0.03</v>
      </c>
    </row>
    <row r="15" spans="1:7" x14ac:dyDescent="0.25">
      <c r="A15" s="7" t="s">
        <v>8</v>
      </c>
      <c r="F15" s="3">
        <v>0.06</v>
      </c>
    </row>
    <row r="16" spans="1:7" ht="14.45" x14ac:dyDescent="0.3">
      <c r="A16" s="7" t="s">
        <v>18</v>
      </c>
      <c r="B16" s="10">
        <v>0.57999999999999996</v>
      </c>
      <c r="C16" s="10"/>
      <c r="D16" s="11">
        <v>0.81863629229227208</v>
      </c>
      <c r="E16" s="11"/>
      <c r="F16" s="12">
        <v>1</v>
      </c>
      <c r="G16" s="12"/>
    </row>
    <row r="17" spans="1:7" x14ac:dyDescent="0.25">
      <c r="A17" s="7" t="s">
        <v>17</v>
      </c>
      <c r="B17" s="10">
        <v>0.05</v>
      </c>
      <c r="C17" s="10"/>
      <c r="D17" s="11">
        <v>0.05</v>
      </c>
      <c r="E17" s="11"/>
      <c r="F17" s="12">
        <v>0.05</v>
      </c>
      <c r="G17" s="12"/>
    </row>
    <row r="18" spans="1:7" x14ac:dyDescent="0.25">
      <c r="A18" s="13" t="s">
        <v>20</v>
      </c>
      <c r="B18" s="14">
        <f t="shared" ref="B18" si="0">SUM(B4:B8)*(1+B9)*(1+B16*B17)+SUM(B11:B15)</f>
        <v>3.2878749071410653</v>
      </c>
      <c r="C18" s="14"/>
      <c r="D18" s="14">
        <f t="shared" ref="D18" si="1">SUM(D4:D8)*(1+D9)*(1+D16*D17)+SUM(D11:D15)</f>
        <v>2.5407422133038966</v>
      </c>
      <c r="E18" s="14"/>
      <c r="F18" s="14">
        <f t="shared" ref="F18" si="2">SUM(F4:F8)*(1+F9)*(1+F16*F17)+SUM(F11:F15)</f>
        <v>1.9024999999999999</v>
      </c>
      <c r="G18" s="14"/>
    </row>
  </sheetData>
  <mergeCells count="3">
    <mergeCell ref="F1:G1"/>
    <mergeCell ref="D1:E1"/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6" sqref="A26"/>
    </sheetView>
  </sheetViews>
  <sheetFormatPr defaultRowHeight="15" x14ac:dyDescent="0.25"/>
  <cols>
    <col min="1" max="1" width="48.28515625" bestFit="1" customWidth="1"/>
    <col min="2" max="2" width="11.28515625" style="1" customWidth="1"/>
    <col min="3" max="3" width="11.28515625" style="2" customWidth="1"/>
    <col min="4" max="4" width="11.28515625" style="3" customWidth="1"/>
  </cols>
  <sheetData>
    <row r="1" spans="1:4" x14ac:dyDescent="0.25">
      <c r="A1" t="s">
        <v>23</v>
      </c>
      <c r="B1" s="21" t="s">
        <v>1</v>
      </c>
      <c r="C1" s="20" t="s">
        <v>2</v>
      </c>
      <c r="D1" s="19" t="s">
        <v>3</v>
      </c>
    </row>
    <row r="2" spans="1:4" x14ac:dyDescent="0.25">
      <c r="A2" s="8" t="s">
        <v>0</v>
      </c>
      <c r="B2" s="9"/>
      <c r="C2" s="9"/>
      <c r="D2" s="9"/>
    </row>
    <row r="3" spans="1:4" x14ac:dyDescent="0.25">
      <c r="A3" t="s">
        <v>9</v>
      </c>
      <c r="B3" s="16">
        <v>0.70498109471139347</v>
      </c>
      <c r="C3" s="15">
        <v>0.71</v>
      </c>
      <c r="D3" s="3">
        <v>0.71</v>
      </c>
    </row>
    <row r="4" spans="1:4" x14ac:dyDescent="0.25">
      <c r="A4" t="s">
        <v>19</v>
      </c>
      <c r="B4" s="16">
        <v>0.33219565217391261</v>
      </c>
      <c r="C4" s="15">
        <v>0.21</v>
      </c>
      <c r="D4" s="3">
        <v>0.12</v>
      </c>
    </row>
    <row r="5" spans="1:4" x14ac:dyDescent="0.25">
      <c r="A5" t="s">
        <v>10</v>
      </c>
      <c r="B5" s="16">
        <f>0.606727822987794+0.21</f>
        <v>0.81672782298779401</v>
      </c>
      <c r="C5" s="15">
        <v>0.56579275109464489</v>
      </c>
      <c r="D5" s="3">
        <v>0.41</v>
      </c>
    </row>
    <row r="6" spans="1:4" x14ac:dyDescent="0.25">
      <c r="A6" t="s">
        <v>11</v>
      </c>
      <c r="B6" s="16">
        <v>0.3</v>
      </c>
      <c r="C6" s="15">
        <v>0.15</v>
      </c>
      <c r="D6" s="3">
        <v>0.24</v>
      </c>
    </row>
    <row r="7" spans="1:4" x14ac:dyDescent="0.25">
      <c r="A7" t="s">
        <v>12</v>
      </c>
      <c r="B7" s="16">
        <v>0.9469103998436198</v>
      </c>
      <c r="C7" s="15">
        <v>0.75</v>
      </c>
      <c r="D7" s="3">
        <v>0.17</v>
      </c>
    </row>
    <row r="8" spans="1:4" x14ac:dyDescent="0.25">
      <c r="A8" s="7" t="s">
        <v>13</v>
      </c>
      <c r="B8" s="18">
        <v>0</v>
      </c>
      <c r="C8" s="11">
        <v>0</v>
      </c>
      <c r="D8" s="12">
        <v>0</v>
      </c>
    </row>
    <row r="9" spans="1:4" x14ac:dyDescent="0.25">
      <c r="A9" s="8" t="s">
        <v>6</v>
      </c>
      <c r="B9" s="17"/>
      <c r="C9" s="9"/>
      <c r="D9" s="9"/>
    </row>
    <row r="10" spans="1:4" x14ac:dyDescent="0.25">
      <c r="A10" s="7" t="s">
        <v>14</v>
      </c>
      <c r="B10" s="16">
        <v>9.7136303302560914E-2</v>
      </c>
      <c r="C10" s="15">
        <v>5.7294635612556974E-2</v>
      </c>
      <c r="D10" s="3">
        <v>0.05</v>
      </c>
    </row>
    <row r="11" spans="1:4" x14ac:dyDescent="0.25">
      <c r="A11" s="7" t="s">
        <v>15</v>
      </c>
      <c r="D11" s="3">
        <v>0</v>
      </c>
    </row>
    <row r="12" spans="1:4" x14ac:dyDescent="0.25">
      <c r="A12" s="7" t="s">
        <v>16</v>
      </c>
      <c r="D12" s="3">
        <v>0.03</v>
      </c>
    </row>
    <row r="13" spans="1:4" x14ac:dyDescent="0.25">
      <c r="A13" s="7" t="s">
        <v>7</v>
      </c>
      <c r="D13" s="3">
        <v>0.03</v>
      </c>
    </row>
    <row r="14" spans="1:4" x14ac:dyDescent="0.25">
      <c r="A14" s="7" t="s">
        <v>8</v>
      </c>
      <c r="D14" s="3">
        <v>0.06</v>
      </c>
    </row>
    <row r="15" spans="1:4" x14ac:dyDescent="0.25">
      <c r="A15" s="7" t="s">
        <v>18</v>
      </c>
      <c r="B15" s="10">
        <v>0.57999999999999996</v>
      </c>
      <c r="C15" s="11">
        <v>0.81863629229227208</v>
      </c>
      <c r="D15" s="12">
        <v>1</v>
      </c>
    </row>
    <row r="16" spans="1:4" x14ac:dyDescent="0.25">
      <c r="A16" s="7" t="s">
        <v>17</v>
      </c>
      <c r="B16" s="10">
        <v>0.05</v>
      </c>
      <c r="C16" s="11">
        <v>0.05</v>
      </c>
      <c r="D16" s="12">
        <v>0.05</v>
      </c>
    </row>
    <row r="17" spans="1:4" x14ac:dyDescent="0.25">
      <c r="A17" s="13" t="s">
        <v>20</v>
      </c>
      <c r="B17" s="14">
        <f t="shared" ref="B17:D17" si="0">SUM(B3:B7)*(1+B8)*(1+B15*B16)+SUM(B10:B14)</f>
        <v>3.2878749071410653</v>
      </c>
      <c r="C17" s="14">
        <f t="shared" si="0"/>
        <v>2.5407422133038966</v>
      </c>
      <c r="D17" s="14">
        <f t="shared" si="0"/>
        <v>1.9024999999999999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10" sqref="H10"/>
    </sheetView>
  </sheetViews>
  <sheetFormatPr defaultRowHeight="15" x14ac:dyDescent="0.25"/>
  <cols>
    <col min="1" max="1" width="48.28515625" bestFit="1" customWidth="1"/>
    <col min="2" max="2" width="11.28515625" style="1" customWidth="1"/>
    <col min="3" max="3" width="11.28515625" style="2" customWidth="1"/>
    <col min="4" max="4" width="11.28515625" style="3" customWidth="1"/>
  </cols>
  <sheetData>
    <row r="1" spans="1:4" x14ac:dyDescent="0.25">
      <c r="A1" t="s">
        <v>22</v>
      </c>
      <c r="B1" s="21" t="s">
        <v>1</v>
      </c>
      <c r="C1" s="20" t="s">
        <v>2</v>
      </c>
      <c r="D1" s="19" t="s">
        <v>3</v>
      </c>
    </row>
    <row r="2" spans="1:4" x14ac:dyDescent="0.25">
      <c r="A2" s="8" t="s">
        <v>0</v>
      </c>
      <c r="B2" s="9"/>
      <c r="C2" s="9"/>
      <c r="D2" s="9"/>
    </row>
    <row r="3" spans="1:4" x14ac:dyDescent="0.25">
      <c r="A3" t="s">
        <v>9</v>
      </c>
      <c r="B3" s="1">
        <v>0.72</v>
      </c>
      <c r="C3" s="2">
        <v>0.63</v>
      </c>
      <c r="D3" s="3">
        <v>0.63</v>
      </c>
    </row>
    <row r="4" spans="1:4" x14ac:dyDescent="0.25">
      <c r="A4" t="s">
        <v>19</v>
      </c>
      <c r="B4" s="1">
        <v>0.41</v>
      </c>
      <c r="C4" s="2">
        <v>0.26</v>
      </c>
      <c r="D4" s="3">
        <v>0.18</v>
      </c>
    </row>
    <row r="5" spans="1:4" x14ac:dyDescent="0.25">
      <c r="A5" t="s">
        <v>10</v>
      </c>
      <c r="B5" s="1">
        <v>0.49</v>
      </c>
      <c r="C5" s="2">
        <v>0.63</v>
      </c>
      <c r="D5" s="3">
        <v>0.32</v>
      </c>
    </row>
    <row r="6" spans="1:4" x14ac:dyDescent="0.25">
      <c r="A6" t="s">
        <v>11</v>
      </c>
      <c r="B6" s="1">
        <v>0.77</v>
      </c>
      <c r="C6" s="2">
        <v>0.28000000000000003</v>
      </c>
      <c r="D6" s="3">
        <v>0.37</v>
      </c>
    </row>
    <row r="7" spans="1:4" x14ac:dyDescent="0.25">
      <c r="A7" t="s">
        <v>12</v>
      </c>
      <c r="B7" s="1">
        <v>0.91</v>
      </c>
      <c r="C7" s="2">
        <v>0.16</v>
      </c>
      <c r="D7" s="3">
        <v>0.23</v>
      </c>
    </row>
    <row r="8" spans="1:4" x14ac:dyDescent="0.25">
      <c r="A8" s="7" t="s">
        <v>13</v>
      </c>
      <c r="B8" s="10">
        <v>0</v>
      </c>
      <c r="C8" s="11">
        <v>0</v>
      </c>
      <c r="D8" s="12">
        <v>0</v>
      </c>
    </row>
    <row r="9" spans="1:4" x14ac:dyDescent="0.25">
      <c r="A9" s="8" t="s">
        <v>6</v>
      </c>
      <c r="B9" s="9"/>
      <c r="C9" s="9"/>
      <c r="D9" s="9"/>
    </row>
    <row r="10" spans="1:4" x14ac:dyDescent="0.25">
      <c r="A10" s="7" t="s">
        <v>14</v>
      </c>
      <c r="B10" s="1">
        <v>0.12</v>
      </c>
      <c r="C10" s="2">
        <v>0.17</v>
      </c>
      <c r="D10" s="3">
        <v>0.01</v>
      </c>
    </row>
    <row r="11" spans="1:4" x14ac:dyDescent="0.25">
      <c r="A11" s="7" t="s">
        <v>15</v>
      </c>
      <c r="B11" s="1">
        <v>0.18</v>
      </c>
      <c r="C11" s="2">
        <v>0.18</v>
      </c>
      <c r="D11" s="3">
        <v>0</v>
      </c>
    </row>
    <row r="12" spans="1:4" x14ac:dyDescent="0.25">
      <c r="A12" s="7" t="s">
        <v>16</v>
      </c>
      <c r="B12" s="1">
        <v>0</v>
      </c>
      <c r="C12" s="2">
        <v>0.15</v>
      </c>
      <c r="D12" s="3">
        <v>0.02</v>
      </c>
    </row>
    <row r="13" spans="1:4" x14ac:dyDescent="0.25">
      <c r="A13" s="7" t="s">
        <v>7</v>
      </c>
      <c r="B13" s="1">
        <v>0</v>
      </c>
      <c r="C13" s="2">
        <v>0</v>
      </c>
      <c r="D13" s="3">
        <v>0.02</v>
      </c>
    </row>
    <row r="14" spans="1:4" x14ac:dyDescent="0.25">
      <c r="A14" s="7" t="s">
        <v>8</v>
      </c>
      <c r="B14" s="1">
        <v>0</v>
      </c>
      <c r="C14" s="2">
        <v>0</v>
      </c>
      <c r="D14" s="3">
        <v>0.06</v>
      </c>
    </row>
    <row r="15" spans="1:4" x14ac:dyDescent="0.25">
      <c r="A15" s="7" t="s">
        <v>18</v>
      </c>
      <c r="B15" s="10">
        <v>1</v>
      </c>
      <c r="C15" s="11">
        <v>1</v>
      </c>
      <c r="D15" s="12">
        <v>1</v>
      </c>
    </row>
    <row r="16" spans="1:4" x14ac:dyDescent="0.25">
      <c r="A16" s="7" t="s">
        <v>17</v>
      </c>
      <c r="B16" s="10">
        <v>0.05</v>
      </c>
      <c r="C16" s="11">
        <v>0.05</v>
      </c>
      <c r="D16" s="12">
        <v>0.05</v>
      </c>
    </row>
    <row r="17" spans="1:4" x14ac:dyDescent="0.25">
      <c r="A17" s="13" t="s">
        <v>20</v>
      </c>
      <c r="B17" s="14">
        <f>SUM(B3:B7)*(1+B8)*(1+B15*B16)+SUM(B10:B14)</f>
        <v>3.7649999999999997</v>
      </c>
      <c r="C17" s="14">
        <f t="shared" ref="C17:D17" si="0">SUM(C3:C7)*(1+C8)*(1+C15*C16)+SUM(C10:C14)</f>
        <v>2.5579999999999998</v>
      </c>
      <c r="D17" s="14">
        <f t="shared" si="0"/>
        <v>1.9265000000000001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Proposed 2016.3.14</vt:lpstr>
      <vt:lpstr>2014.11.24</vt:lpstr>
      <vt:lpstr>2014.1.14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2014-10-09T17:09:29Z</dcterms:created>
  <dcterms:modified xsi:type="dcterms:W3CDTF">2016-03-07T17:23:45Z</dcterms:modified>
</cp:coreProperties>
</file>