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9995" windowHeight="9465"/>
  </bookViews>
  <sheets>
    <sheet name="Sheet1" sheetId="1" r:id="rId1"/>
    <sheet name="Sheet2" sheetId="2" r:id="rId2"/>
    <sheet name="Sheet3" sheetId="3" r:id="rId3"/>
  </sheets>
  <definedNames>
    <definedName name="bos_cost">Sheet1!$D$35</definedName>
    <definedName name="inverter_cost">Sheet1!$D$34</definedName>
    <definedName name="labor_cost">Sheet1!$D$36</definedName>
    <definedName name="margin_cost">Sheet1!$D$37</definedName>
    <definedName name="module_cost">Sheet1!$D$33</definedName>
    <definedName name="number_of_inverters">Sheet1!$D$30</definedName>
    <definedName name="number_of_modules">Sheet1!$D$29</definedName>
  </definedNames>
  <calcPr calcId="145621"/>
</workbook>
</file>

<file path=xl/calcChain.xml><?xml version="1.0" encoding="utf-8"?>
<calcChain xmlns="http://schemas.openxmlformats.org/spreadsheetml/2006/main">
  <c r="D37" i="1" l="1"/>
  <c r="D36" i="1"/>
  <c r="D34" i="1"/>
  <c r="D33" i="1"/>
  <c r="D35" i="1"/>
  <c r="IV65527" i="1" l="1"/>
</calcChain>
</file>

<file path=xl/sharedStrings.xml><?xml version="1.0" encoding="utf-8"?>
<sst xmlns="http://schemas.openxmlformats.org/spreadsheetml/2006/main" count="31" uniqueCount="27">
  <si>
    <t>Modules</t>
  </si>
  <si>
    <t>Inverter</t>
  </si>
  <si>
    <t>Racking</t>
  </si>
  <si>
    <t>Foundation</t>
  </si>
  <si>
    <t>EPC Margin</t>
  </si>
  <si>
    <t>$/Wdc</t>
  </si>
  <si>
    <t>DC wiring</t>
  </si>
  <si>
    <t>Power conditioning</t>
  </si>
  <si>
    <t>Labor</t>
  </si>
  <si>
    <t>Module</t>
  </si>
  <si>
    <t>Balance of system equipment</t>
  </si>
  <si>
    <t>Installation labor</t>
  </si>
  <si>
    <t>Installer margin and overhead</t>
  </si>
  <si>
    <t>Volume Pricing</t>
  </si>
  <si>
    <t>Between 10 and 100</t>
  </si>
  <si>
    <t>More than 100</t>
  </si>
  <si>
    <t>Inverters</t>
  </si>
  <si>
    <t>Fewer than 10</t>
  </si>
  <si>
    <t>Number of modules</t>
  </si>
  <si>
    <t>Number of inverters</t>
  </si>
  <si>
    <t>Values to SAM ("Captured from" Excel)</t>
  </si>
  <si>
    <t>Values from SAM ("Sent to" Excel)</t>
  </si>
  <si>
    <t>Maximum at given price</t>
  </si>
  <si>
    <t>High-voltage wiring</t>
  </si>
  <si>
    <t>Simple Worksheet Cost Model</t>
  </si>
  <si>
    <t>Data Exchange with SAM</t>
  </si>
  <si>
    <t>BOS Cost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</si>
</sst>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#,##0.0\ ;\(#,##0.0\)"/>
    <numFmt numFmtId="166" formatCode="_(&quot;$&quot;* #,##0_);_(&quot;$&quot;* \(#,##0\);_(&quot;$&quot;* &quot;-&quot;??_);_(@_)"/>
    <numFmt numFmtId="167" formatCode="#,##0.000_);[Red]\(#,##0.000\)"/>
    <numFmt numFmtId="168" formatCode="_ * #,##0.00_ ;_ * \-#,##0.00_ ;_ * &quot;-&quot;??_ ;_ @_ "/>
    <numFmt numFmtId="169" formatCode="_-* #,##0_-;\-* #,##0_-;_-* &quot;-&quot;_-;_-@_-"/>
    <numFmt numFmtId="170" formatCode="_-* #,##0.00_-;\-* #,##0.00_-;_-* &quot;-&quot;??_-;_-@_-"/>
    <numFmt numFmtId="171" formatCode="_(* &quot;$&quot;\ #,##0\ \ ;_(* &quot;$&quot;\ \(#,##0\)\ ;_(* &quot;-&quot;\ \ ;_(@\ "/>
    <numFmt numFmtId="172" formatCode="_(* &quot;$&quot;\ #,##0\ \ ;_(* &quot;$&quot;\ \(#,##0\)\ \ ;_(* &quot;-&quot;\ \ ;_(@\ "/>
    <numFmt numFmtId="173" formatCode="0.0_)\%;\(0.0\)\%;0.0_)\%;@_)_%"/>
    <numFmt numFmtId="174" formatCode="_(* 0.0\%;_(* \(0.0\)\%;0.0\%;@\ \ "/>
    <numFmt numFmtId="175" formatCode="0.0\%;\(0.0\)\%;@\ \ "/>
    <numFmt numFmtId="176" formatCode="0.0\%;\(0.0\)\%;0.0\ \)\%;@\ \ "/>
    <numFmt numFmtId="177" formatCode="#,##0.0_)_%;\(#,##0.0\)_%;0.0_)_%;@_)_%"/>
    <numFmt numFmtId="178" formatCode="_(* #,##0.0\ \ \ \ ;_(* \(#,##0.0\)\ \ \ ;@\ \ "/>
    <numFmt numFmtId="179" formatCode="#,##0.0\ \ \ ;\(#,##0.0\)\ \ ;@\ \ "/>
    <numFmt numFmtId="180" formatCode="#,##0.0\ \ \ _x;\(#,##0.0\)\ \ _x;@\ \ _x"/>
    <numFmt numFmtId="181" formatCode="&quot;$&quot;#,##0.0_);[Red]\(&quot;$&quot;#,##0.0\)"/>
    <numFmt numFmtId="182" formatCode="&quot;$&quot;\ \ #,##0_);[Red]\(&quot;$&quot;\ \ #,##0\)"/>
    <numFmt numFmtId="183" formatCode="#,##0_);[Red]\(#,##0\);\-"/>
    <numFmt numFmtId="184" formatCode="#,##0.00000___;"/>
    <numFmt numFmtId="185" formatCode="&quot;$&quot;#,##0.00;\-&quot;$&quot;#,##0.00"/>
    <numFmt numFmtId="186" formatCode="0.0_%;\(0.0\)%;\ \-\ \ \ "/>
    <numFmt numFmtId="187" formatCode="#,###.000000_);\(#,##0.000000\);\ \-\ _ "/>
    <numFmt numFmtId="188" formatCode="&quot;$&quot;\ \ #,##0.0_);[Red]\(&quot;$&quot;\ \ #,##0.0\)"/>
    <numFmt numFmtId="189" formatCode="&quot;$&quot;\ \ #,##0.00_);[Red]\(&quot;$&quot;\ \ #,##0.00\)"/>
    <numFmt numFmtId="190" formatCode="#,##0_);\(#,##0\);_ \-\ \ "/>
    <numFmt numFmtId="191" formatCode="&quot;$&quot;#,##0;[Red]\-&quot;$&quot;#,##0"/>
    <numFmt numFmtId="192" formatCode="&quot;$&quot;#,##0.00;[Red]\-&quot;$&quot;#,##0.00"/>
    <numFmt numFmtId="193" formatCode="#,##0___);\(#,##0\);___-\ \ "/>
    <numFmt numFmtId="194" formatCode="_(* #,##0\ \ ;_(* \(#,##0\)\ \ ;_(* &quot;-&quot;\ \ ;_(* @_)"/>
    <numFmt numFmtId="195" formatCode="_(* #,##0.0_);_(* \(#,##0.0\);_(* &quot;-&quot;\ \ \ ;_(@_)"/>
    <numFmt numFmtId="196" formatCode="#,##0.0_);\(#,##0.0\)"/>
    <numFmt numFmtId="197" formatCode="#,##0_);\(#,##0\);#,##0_);@_)"/>
    <numFmt numFmtId="198" formatCode="#,##0.0_);\(#,##0.0\);#,##0.0_);@_)"/>
    <numFmt numFmtId="199" formatCode="&quot;$&quot;_(#,##0.00_);&quot;$&quot;\(#,##0.00\)"/>
    <numFmt numFmtId="200" formatCode="[$£-809]_(#,##0_);[$£-809]\(#,##0\);[$£-809]_(0_);@_)"/>
    <numFmt numFmtId="201" formatCode="&quot;$&quot;_(#,##0.00_);&quot;$&quot;\(#,##0.00\);&quot;$&quot;_(0.00_);@_)"/>
    <numFmt numFmtId="202" formatCode="&quot;£&quot;_(#,##0.00_);&quot;£&quot;\(#,##0.00\);&quot;£&quot;_(0.00_);@_)"/>
    <numFmt numFmtId="203" formatCode="&quot;$&quot;_(#,##0_);&quot;$&quot;\(#,##0\);&quot;$&quot;_(0_);@_)"/>
    <numFmt numFmtId="204" formatCode="&quot;$&quot;_(#,##0.00_);&quot;$&quot;\(#,##0.00\);_(* &quot;-&quot;\ \ \ "/>
    <numFmt numFmtId="205" formatCode="&quot;$&quot;_(#,##0.0_);&quot;$&quot;\(#,##0.0\)"/>
    <numFmt numFmtId="206" formatCode="&quot;£&quot;_(#,##0.00_);&quot;£&quot;\(#,##0.00\)"/>
    <numFmt numFmtId="207" formatCode="&quot;SFr.&quot;_(#,##0.00_);&quot;SFr.&quot;\(#,##0.00\)"/>
    <numFmt numFmtId="208" formatCode="#,##0.00_);\(#,##0.00\);0.00_);@_)"/>
    <numFmt numFmtId="209" formatCode="#,##0_);\(#,##0\);0_);@_)"/>
    <numFmt numFmtId="210" formatCode="\€_(#,##0.00_);\€\(#,##0.00\);\€_(0.00_);@_)"/>
    <numFmt numFmtId="211" formatCode="&quot;£&quot;_(#,##0_);&quot;£&quot;\(#,##0\)"/>
    <numFmt numFmtId="212" formatCode="\£_(#,##0_);\£\(#,##0\)"/>
    <numFmt numFmtId="213" formatCode="#,##0_)&quot;months&quot;;\(#,##0\)&quot;months&quot;"/>
    <numFmt numFmtId="214" formatCode="#,##0.0_)\x;\(#,##0.0\)\x"/>
    <numFmt numFmtId="215" formatCode="#,##0.0_)\x_x_x_x_x;\(#,##0.0\)\x;0.0_)\x;@_)_x"/>
    <numFmt numFmtId="216" formatCode="#,##0_)\x;\(#,##0\)\x;0_)\x;@_)_x"/>
    <numFmt numFmtId="217" formatCode="#,##0.0\ \x;\(#,##0.0\)\x;@\ \ \x"/>
    <numFmt numFmtId="218" formatCode="#,##0.0_)\x;\(#,##0.0\)\x;0.0_)\x;@_)_x"/>
    <numFmt numFmtId="219" formatCode="#,##0.0_)\x;\(#,##0.0\)\x;@_)_x"/>
    <numFmt numFmtId="220" formatCode="#,##0.0_)_x;\(#,##0.0\)_x"/>
    <numFmt numFmtId="221" formatCode="#,##0_)_x;\(#,##0\)_x;0_)_x;@_)_x"/>
    <numFmt numFmtId="222" formatCode="#,##0.0_)_x;\(#,##0.0\)_x;@_)_x"/>
    <numFmt numFmtId="223" formatCode="#,##0.0_)_x;\(#,##0.0\)_x;0.0_)_x;@_)_x"/>
    <numFmt numFmtId="224" formatCode="#,##0.0_)_x;\(#,##0.0\)_x;* @_)_x"/>
    <numFmt numFmtId="225" formatCode="0.0_)\%;\(0.0\)\%"/>
    <numFmt numFmtId="226" formatCode="0.0%;\(0.0\)%;@\ \ "/>
    <numFmt numFmtId="227" formatCode="0.0\ %;\(0.0\)%"/>
    <numFmt numFmtId="228" formatCode="#,##0.0_)_%;\(#,##0.0\)_%"/>
    <numFmt numFmtId="229" formatCode="General_)"/>
    <numFmt numFmtId="230" formatCode="#,##0_)&quot;years&quot;;\(#,##0\)&quot;years&quot;"/>
    <numFmt numFmtId="231" formatCode="\£\ #,##0_);[Red]\(\£\ #,##0\)"/>
    <numFmt numFmtId="232" formatCode="\¥\ #,##0_);[Red]\(\¥\ #,##0\)"/>
    <numFmt numFmtId="233" formatCode="#,##0.0_);\(#,##0.0\);&quot;-   &quot;"/>
    <numFmt numFmtId="234" formatCode="0_)_x_x_x_x_x_x;\(0\)_x_x_x_x_x_x"/>
    <numFmt numFmtId="235" formatCode="\+\ #,##0.0_);\-\ #,##0.0_);&quot;—&quot;_);@_)"/>
    <numFmt numFmtId="236" formatCode="m/d"/>
    <numFmt numFmtId="237" formatCode="#,##0;\(#,##0\)"/>
    <numFmt numFmtId="238" formatCode="0\A"/>
    <numFmt numFmtId="239" formatCode="#,##0.0\ \ \ _);\(#,##0.0\)"/>
    <numFmt numFmtId="240" formatCode="0.000"/>
    <numFmt numFmtId="241" formatCode="\$#,##0.00"/>
    <numFmt numFmtId="242" formatCode="#,##0.000"/>
    <numFmt numFmtId="243" formatCode="\£#,##0_);\(\£#,##0\)"/>
    <numFmt numFmtId="244" formatCode="\•\ \ @"/>
    <numFmt numFmtId="245" formatCode="_(* #,##0_);_(* \(#,##0\);_(* &quot;-      &quot;_);_(@_)"/>
    <numFmt numFmtId="246" formatCode="_(* #,##0.0000_);_(* \(#,##0.0000\);_(* &quot;-&quot;??_);_(@_)"/>
    <numFmt numFmtId="247" formatCode="#,##0.00&quot;£&quot;_);[Red]\(#,##0.00&quot;£&quot;\)"/>
    <numFmt numFmtId="248" formatCode="_ * #,##0_)&quot;£&quot;_ ;_ * \(#,##0\)&quot;£&quot;_ ;_ * &quot;-&quot;_)&quot;£&quot;_ ;_ @_ "/>
    <numFmt numFmtId="249" formatCode="0.0%;\(0.0%\)"/>
    <numFmt numFmtId="250" formatCode="_-&quot;AUD&quot;* #,##0_-;\-&quot;AUD&quot;* #,##0_-;_-&quot;AUD&quot;* &quot;-&quot;_-;_-@_-"/>
    <numFmt numFmtId="251" formatCode="###0.0;\(###0.0\)"/>
    <numFmt numFmtId="252" formatCode="&quot;$&quot;#,##0.000000000_);\(&quot;$&quot;#,##0.000000000\)"/>
    <numFmt numFmtId="253" formatCode="#,##0.0_);[Red]\(#,##0.0\)"/>
    <numFmt numFmtId="254" formatCode="#,##0.0_)\ &quot;Btons&quot;;[Red]\(#,##0.0\)\ &quot;Btons&quot;"/>
    <numFmt numFmtId="255" formatCode="#,##0.0_)\ &quot;Tcfe&quot;;[Red]\(#,##0.0\)\ &quot;Tcfe&quot;"/>
    <numFmt numFmtId="256" formatCode="#,##0;&quot;\&quot;&quot;\&quot;&quot;\&quot;&quot;\&quot;\(#,##0&quot;\&quot;&quot;\&quot;&quot;\&quot;&quot;\&quot;\)"/>
    <numFmt numFmtId="257" formatCode="#,##0,_);\(#,##0,\)"/>
    <numFmt numFmtId="258" formatCode="&quot;$&quot;#,##0,_);[Red]\(&quot;$&quot;#,##0,\)"/>
    <numFmt numFmtId="259" formatCode="0.00_);\(0.00\);0.00"/>
    <numFmt numFmtId="260" formatCode="&quot;$&quot;#,##0.0;\(&quot;$&quot;#,##0.0\);&quot;$&quot;#,##0.0"/>
    <numFmt numFmtId="261" formatCode="\£#,##0.0;\(\£#,##0.0\);\£#,##0.0"/>
    <numFmt numFmtId="262" formatCode="\ \€* #,##0.0_);\ \€* \(#,##0.0\);\ \€* &quot;—&quot;_);@_)"/>
    <numFmt numFmtId="263" formatCode="&quot;$&quot;#,##0.00;\(&quot;$&quot;#,##0.00\)"/>
    <numFmt numFmtId="264" formatCode="&quot;$&quot;\ #,##0.00;\-&quot;$&quot;\ #,##0.00;&quot;$&quot;\ 0.00;@"/>
    <numFmt numFmtId="265" formatCode="&quot;$&quot;#,##0.000_);[Red]\(&quot;$&quot;#,##0.000\)"/>
    <numFmt numFmtId="266" formatCode="&quot;$&quot;#,##0\ ;\(&quot;$&quot;#,##0\)"/>
    <numFmt numFmtId="267" formatCode="&quot;\&quot;&quot;\&quot;&quot;\&quot;&quot;\&quot;\$#,##0.00;&quot;\&quot;&quot;\&quot;&quot;\&quot;&quot;\&quot;\(&quot;\&quot;&quot;\&quot;&quot;\&quot;&quot;\&quot;\$#,##0.00&quot;\&quot;&quot;\&quot;&quot;\&quot;&quot;\&quot;\)"/>
    <numFmt numFmtId="268" formatCode="&quot;$&quot;#,##0.00_)\ \ ;\(&quot;$&quot;#,##0.00\)\ \ "/>
    <numFmt numFmtId="269" formatCode="\ \ _•\–\ \ \ \ @"/>
    <numFmt numFmtId="270" formatCode="d/mm/yy"/>
    <numFmt numFmtId="271" formatCode="d\ mmmm\ yyyy"/>
    <numFmt numFmtId="272" formatCode="d\ mmm\ yy"/>
    <numFmt numFmtId="273" formatCode="dd\ mmm\ yyyy"/>
    <numFmt numFmtId="274" formatCode="mmm\ yy"/>
    <numFmt numFmtId="275" formatCode="m/d/yy\ h:mm\ AM/PM"/>
    <numFmt numFmtId="276" formatCode="m\o\n\th\ d\,\ yyyy"/>
    <numFmt numFmtId="277" formatCode="#,##0.00;\-#,##0.00;0.00"/>
    <numFmt numFmtId="278" formatCode="0.0000"/>
    <numFmt numFmtId="279" formatCode="#,##0.0000;\-#,##0.0000;0.0000"/>
    <numFmt numFmtId="280" formatCode="_ * #,##0_)_D_M_ ;_ * \(#,##0\)_D_M_ ;_ * &quot;-&quot;_)_D_M_ ;_ @_ "/>
    <numFmt numFmtId="281" formatCode="_ * #,##0.00_)_D_M_ ;_ * \(#,##0.00\)_D_M_ ;_ * &quot;-&quot;??_)_D_M_ ;_ @_ "/>
    <numFmt numFmtId="282" formatCode="&quot;$&quot;#,##0.0\ \ \ ;\(&quot;$&quot;#,##0.0\)\ \ "/>
    <numFmt numFmtId="283" formatCode="&quot;\&quot;&quot;\&quot;&quot;\&quot;&quot;\&quot;\$#,##0;&quot;\&quot;&quot;\&quot;&quot;\&quot;&quot;\&quot;\(&quot;\&quot;&quot;\&quot;&quot;\&quot;&quot;\&quot;\$#,##0&quot;\&quot;&quot;\&quot;&quot;\&quot;&quot;\&quot;\)"/>
    <numFmt numFmtId="284" formatCode="&quot;£&quot;_(#,##0.0_);&quot;£&quot;\(#,##0.0\)"/>
    <numFmt numFmtId="285" formatCode="&quot;$&quot;#,##0.0_);\(&quot;$&quot;#,##0.0\)"/>
    <numFmt numFmtId="286" formatCode="#,##0.0"/>
    <numFmt numFmtId="287" formatCode="#,##0,_);[Red]\(#,##0,\)"/>
    <numFmt numFmtId="288" formatCode="_-* #,##0.00\ &quot;€&quot;_-;\-* #,##0.00\ &quot;€&quot;_-;_-* &quot;-&quot;??\ &quot;€&quot;_-;_-@_-"/>
    <numFmt numFmtId="289" formatCode="_-* #,##0.0_-;\(#,##0.0\);_-* &quot;–&quot;_-;_-@_-"/>
    <numFmt numFmtId="290" formatCode="#,##0.00;\(#,##0.00\);&quot;-&quot;"/>
    <numFmt numFmtId="291" formatCode="d\-mmmm\-yyyy"/>
    <numFmt numFmtId="292" formatCode="0.0_)\%_x_x_x_x_x;\(0.0\)\%_x_x_x;0.0_)\%;@_)_%"/>
    <numFmt numFmtId="293" formatCode="###0.0;[Red]\-###0.0"/>
    <numFmt numFmtId="294" formatCode="###0.00;[Red]\-###0.00"/>
    <numFmt numFmtId="295" formatCode="###0_);[Red]\-###0"/>
    <numFmt numFmtId="296" formatCode="#,##0.000_);\(#,##0.000\)"/>
    <numFmt numFmtId="297" formatCode="&quot;£&quot;\ #,##0"/>
    <numFmt numFmtId="298" formatCode="#,##0.0000\ ;\(#,##0.0000\)"/>
    <numFmt numFmtId="299" formatCode="_-* #,##0_-;\(#,##0\);_-* &quot;–&quot;_-;_-@_-"/>
    <numFmt numFmtId="300" formatCode="\+\ 0.0%_);\-\ 0.0%_);&quot;nil&quot;_);@_)"/>
    <numFmt numFmtId="301" formatCode=";;;"/>
    <numFmt numFmtId="302" formatCode="0."/>
    <numFmt numFmtId="303" formatCode="0.000%"/>
    <numFmt numFmtId="304" formatCode="dd\-mmm\-yy"/>
    <numFmt numFmtId="305" formatCode="0.00%;\(0.00%\)"/>
    <numFmt numFmtId="306" formatCode="0.0%"/>
    <numFmt numFmtId="307" formatCode="&quot;$&quot;#,##0.0_)\ \ ;\(&quot;$&quot;#,##0.0\)\ \ "/>
    <numFmt numFmtId="308" formatCode="0.0\ \x\ \ \ \ ;&quot;NM      &quot;;\ 0.0\ \x\ \ \ \ "/>
    <numFmt numFmtId="309" formatCode="0.0%_)\ \ ;\(0.0%\)\ \ "/>
    <numFmt numFmtId="310" formatCode="0.00_);\(0.00\);0.00_)"/>
    <numFmt numFmtId="311" formatCode="#,##0\x_);\(#,##0.0\);\-\-_)"/>
    <numFmt numFmtId="312" formatCode="#,##0.000_);\(#,##0.000\);\-\-_)"/>
    <numFmt numFmtId="313" formatCode="0.00\ &quot;/acre&quot;"/>
    <numFmt numFmtId="314" formatCode="0.00000000000000%"/>
    <numFmt numFmtId="315" formatCode="#,##0.00_);\(&quot;$&quot;#,##0.0\);&quot;$&quot;\-\-_)"/>
    <numFmt numFmtId="316" formatCode="0.0"/>
    <numFmt numFmtId="317" formatCode="#,##0.0000000"/>
    <numFmt numFmtId="318" formatCode="#,##0.00_);\(&quot;$&quot;#,##0.0\);\-\-_)"/>
    <numFmt numFmtId="319" formatCode="mm/dd/yy;@"/>
    <numFmt numFmtId="320" formatCode="0.0\ &quot;acres/MW&quot;"/>
    <numFmt numFmtId="321" formatCode="0%\ &quot;of 1st yr&quot;"/>
    <numFmt numFmtId="322" formatCode="&quot;$&quot;0\ &quot;per acre&quot;"/>
    <numFmt numFmtId="323" formatCode="&quot;True&quot;;&quot;True&quot;;&quot;False&quot;"/>
    <numFmt numFmtId="324" formatCode="0.00_)"/>
    <numFmt numFmtId="325" formatCode="[$-409]h:mm:ss\ AM/PM"/>
    <numFmt numFmtId="326" formatCode="&quot;$&quot;#,##0_);\(&quot;$&quot;#,##0.0\);&quot;$&quot;\-\-_)"/>
    <numFmt numFmtId="327" formatCode="&quot;$&quot;#,##0.0000_);\(&quot;$&quot;#,##0.0000\);&quot;$&quot;\-\-_)"/>
  </numFmts>
  <fonts count="20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sz val="9"/>
      <name val="Arial"/>
      <family val="2"/>
    </font>
    <font>
      <sz val="10"/>
      <name val="Geneva"/>
      <family val="2"/>
    </font>
    <font>
      <sz val="10"/>
      <color indexed="16"/>
      <name val="Arial"/>
      <family val="2"/>
    </font>
    <font>
      <sz val="12"/>
      <name val="???"/>
      <family val="1"/>
      <charset val="129"/>
    </font>
    <font>
      <sz val="10"/>
      <name val="MS Sans Serif"/>
      <family val="2"/>
    </font>
    <font>
      <sz val="11"/>
      <name val="Arial"/>
      <family val="2"/>
    </font>
    <font>
      <sz val="10"/>
      <name val="Helv"/>
      <family val="2"/>
    </font>
    <font>
      <sz val="12"/>
      <name val="___"/>
      <family val="1"/>
      <charset val="129"/>
    </font>
    <font>
      <sz val="12"/>
      <name val="___"/>
      <family val="3"/>
      <charset val="129"/>
    </font>
    <font>
      <sz val="11"/>
      <name val="__"/>
      <family val="3"/>
      <charset val="129"/>
    </font>
    <font>
      <sz val="10"/>
      <name val="___"/>
      <family val="3"/>
      <charset val="129"/>
    </font>
    <font>
      <sz val="11"/>
      <name val="___"/>
      <family val="1"/>
      <charset val="129"/>
    </font>
    <font>
      <sz val="11"/>
      <name val="___"/>
      <family val="3"/>
      <charset val="129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22"/>
      <color indexed="18"/>
      <name val="Arial"/>
      <family val="2"/>
    </font>
    <font>
      <sz val="10"/>
      <name val="Times New Roman"/>
      <family val="1"/>
    </font>
    <font>
      <sz val="10"/>
      <name val="SWISS"/>
      <family val="2"/>
    </font>
    <font>
      <sz val="10"/>
      <name val="SWISS"/>
    </font>
    <font>
      <sz val="8"/>
      <name val="Times New Roman"/>
      <family val="1"/>
    </font>
    <font>
      <sz val="12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9"/>
      <color indexed="18"/>
      <name val="Arial"/>
      <family val="2"/>
    </font>
    <font>
      <sz val="10"/>
      <name val="Tms Rmn"/>
    </font>
    <font>
      <sz val="12"/>
      <name val="Times New Roman"/>
      <family val="1"/>
    </font>
    <font>
      <sz val="14"/>
      <name val="AngsanaUPC"/>
      <family val="2"/>
    </font>
    <font>
      <sz val="8"/>
      <name val="Helvetica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2"/>
      <name val="Arial MT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NewRomanPS"/>
      <family val="1"/>
    </font>
    <font>
      <sz val="18"/>
      <name val="TimesNewRomanPS"/>
      <family val="1"/>
    </font>
    <font>
      <b/>
      <sz val="6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color indexed="12"/>
      <name val="Times New Roman"/>
      <family val="1"/>
    </font>
    <font>
      <sz val="10"/>
      <color indexed="12"/>
      <name val="Arial"/>
      <family val="2"/>
    </font>
    <font>
      <sz val="11"/>
      <color indexed="20"/>
      <name val="Calibri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Helvetica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u val="singleAccounting"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name val="Book Antiqua"/>
      <family val="1"/>
    </font>
    <font>
      <b/>
      <sz val="11"/>
      <color indexed="52"/>
      <name val="Calibri"/>
      <family val="2"/>
    </font>
    <font>
      <b/>
      <sz val="11"/>
      <name val="Arial"/>
      <family val="2"/>
    </font>
    <font>
      <b/>
      <sz val="10"/>
      <name val="Helv"/>
    </font>
    <font>
      <sz val="8"/>
      <color indexed="12"/>
      <name val="Arial"/>
      <family val="2"/>
    </font>
    <font>
      <b/>
      <sz val="11"/>
      <color indexed="9"/>
      <name val="Calibri"/>
      <family val="2"/>
    </font>
    <font>
      <b/>
      <u/>
      <sz val="8"/>
      <name val="Arial"/>
      <family val="2"/>
    </font>
    <font>
      <b/>
      <sz val="8"/>
      <name val="Gill Sans"/>
      <family val="2"/>
    </font>
    <font>
      <sz val="8"/>
      <name val="Helv"/>
    </font>
    <font>
      <b/>
      <sz val="8"/>
      <name val="Times New Roman"/>
      <family val="1"/>
    </font>
    <font>
      <sz val="8"/>
      <name val="Palatino"/>
      <family val="1"/>
    </font>
    <font>
      <sz val="10"/>
      <color indexed="8"/>
      <name val="Arial"/>
      <family val="2"/>
    </font>
    <font>
      <sz val="10"/>
      <name val="Helv"/>
    </font>
    <font>
      <sz val="6"/>
      <name val="Helv"/>
    </font>
    <font>
      <u val="doubleAccounting"/>
      <sz val="10"/>
      <name val="Arial"/>
      <family val="2"/>
    </font>
    <font>
      <sz val="10"/>
      <color indexed="10"/>
      <name val="Gill Sans"/>
      <family val="2"/>
    </font>
    <font>
      <sz val="24"/>
      <name val="MS Sans Serif"/>
      <family val="2"/>
    </font>
    <font>
      <b/>
      <sz val="24"/>
      <name val="Times New Roman"/>
      <family val="1"/>
    </font>
    <font>
      <sz val="8"/>
      <color indexed="18"/>
      <name val="Times New Roman"/>
      <family val="1"/>
    </font>
    <font>
      <sz val="10"/>
      <name val="Helvetica"/>
      <family val="2"/>
    </font>
    <font>
      <sz val="10"/>
      <name val="Palatino"/>
    </font>
    <font>
      <sz val="1"/>
      <color indexed="8"/>
      <name val="Courier"/>
      <family val="3"/>
    </font>
    <font>
      <u/>
      <sz val="8"/>
      <color indexed="12"/>
      <name val="Times New Roman"/>
      <family val="1"/>
    </font>
    <font>
      <b/>
      <sz val="11"/>
      <name val="Optimum"/>
    </font>
    <font>
      <b/>
      <sz val="12"/>
      <name val="MS Sans Serif"/>
      <family val="2"/>
    </font>
    <font>
      <sz val="8"/>
      <name val="Helv"/>
      <family val="2"/>
    </font>
    <font>
      <sz val="8"/>
      <color indexed="12"/>
      <name val="Times New Roman"/>
      <family val="1"/>
    </font>
    <font>
      <u val="double"/>
      <sz val="8"/>
      <name val="Arial"/>
      <family val="2"/>
    </font>
    <font>
      <i/>
      <sz val="11"/>
      <color indexed="23"/>
      <name val="Calibri"/>
      <family val="2"/>
    </font>
    <font>
      <sz val="7"/>
      <name val="Palatino"/>
      <family val="1"/>
    </font>
    <font>
      <b/>
      <sz val="8.5"/>
      <color indexed="17"/>
      <name val="Arial"/>
      <family val="2"/>
    </font>
    <font>
      <sz val="9"/>
      <name val="Bembo (DFS)"/>
    </font>
    <font>
      <sz val="11"/>
      <color indexed="17"/>
      <name val="Calibri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sz val="6"/>
      <color indexed="16"/>
      <name val="Palatino"/>
      <family val="1"/>
    </font>
    <font>
      <b/>
      <sz val="8"/>
      <name val="Palatino"/>
    </font>
    <font>
      <b/>
      <sz val="15"/>
      <color indexed="56"/>
      <name val="Calibri"/>
      <family val="2"/>
    </font>
    <font>
      <b/>
      <sz val="11"/>
      <color indexed="9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8"/>
      <name val="MS Sans Serif"/>
      <family val="2"/>
    </font>
    <font>
      <sz val="8"/>
      <color indexed="9"/>
      <name val="Times New Roman"/>
      <family val="1"/>
    </font>
    <font>
      <u/>
      <sz val="10"/>
      <color indexed="20"/>
      <name val="Arial"/>
      <family val="2"/>
    </font>
    <font>
      <u/>
      <sz val="10"/>
      <color indexed="12"/>
      <name val="Arial"/>
      <family val="2"/>
    </font>
    <font>
      <b/>
      <sz val="14"/>
      <name val="Arial MT"/>
    </font>
    <font>
      <b/>
      <u/>
      <sz val="8"/>
      <color indexed="56"/>
      <name val="Arial"/>
      <family val="2"/>
    </font>
    <font>
      <u/>
      <sz val="9"/>
      <color indexed="12"/>
      <name val="Arial"/>
      <family val="2"/>
    </font>
    <font>
      <b/>
      <sz val="10"/>
      <color indexed="11"/>
      <name val="Arial"/>
      <family val="2"/>
    </font>
    <font>
      <sz val="12"/>
      <color indexed="8"/>
      <name val="Arial"/>
      <family val="2"/>
    </font>
    <font>
      <sz val="10"/>
      <color indexed="10"/>
      <name val="Times New Roman"/>
      <family val="1"/>
    </font>
    <font>
      <sz val="11"/>
      <color indexed="62"/>
      <name val="Calibri"/>
      <family val="2"/>
    </font>
    <font>
      <sz val="10"/>
      <color indexed="12"/>
      <name val="Gill Sans"/>
      <family val="2"/>
    </font>
    <font>
      <sz val="8"/>
      <color indexed="12"/>
      <name val="Palatino"/>
      <family val="1"/>
    </font>
    <font>
      <sz val="12"/>
      <color indexed="37"/>
      <name val="swiss"/>
    </font>
    <font>
      <b/>
      <sz val="10"/>
      <color indexed="37"/>
      <name val="Arial MT"/>
    </font>
    <font>
      <b/>
      <sz val="10"/>
      <name val="MS Sans Serif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22"/>
      <color indexed="16"/>
      <name val="Arial"/>
      <family val="2"/>
    </font>
    <font>
      <sz val="11"/>
      <color indexed="52"/>
      <name val="Calibri"/>
      <family val="2"/>
    </font>
    <font>
      <b/>
      <i/>
      <sz val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Palatino"/>
      <family val="1"/>
    </font>
    <font>
      <b/>
      <sz val="10"/>
      <name val="Helvetica"/>
      <family val="2"/>
    </font>
    <font>
      <u/>
      <sz val="10"/>
      <name val="Helvetica"/>
      <family val="2"/>
    </font>
    <font>
      <sz val="12"/>
      <name val="Helv"/>
    </font>
    <font>
      <b/>
      <sz val="11"/>
      <color indexed="63"/>
      <name val="Calibri"/>
      <family val="2"/>
    </font>
    <font>
      <b/>
      <sz val="14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sz val="14"/>
      <name val="B Times Bold"/>
    </font>
    <font>
      <b/>
      <sz val="10"/>
      <name val="Times New Roman"/>
      <family val="1"/>
    </font>
    <font>
      <sz val="8"/>
      <color indexed="8"/>
      <name val="Helvetica"/>
      <family val="2"/>
    </font>
    <font>
      <i/>
      <sz val="8"/>
      <name val="Times New Roman"/>
      <family val="1"/>
    </font>
    <font>
      <sz val="10"/>
      <name val="Gill Sans"/>
      <family val="2"/>
    </font>
    <font>
      <b/>
      <sz val="10"/>
      <name val="Arial CE"/>
      <family val="2"/>
      <charset val="238"/>
    </font>
    <font>
      <sz val="12"/>
      <name val="Helvetica"/>
      <family val="2"/>
    </font>
    <font>
      <sz val="9"/>
      <name val="Times New Roman"/>
      <family val="1"/>
    </font>
    <font>
      <sz val="10"/>
      <color indexed="14"/>
      <name val="Arial"/>
      <family val="2"/>
    </font>
    <font>
      <sz val="8"/>
      <color indexed="14"/>
      <name val="Helvetica"/>
      <family val="2"/>
    </font>
    <font>
      <sz val="9.5"/>
      <color indexed="23"/>
      <name val="Helvetica-Black"/>
    </font>
    <font>
      <sz val="10"/>
      <color indexed="60"/>
      <name val="Gill Sans"/>
      <family val="2"/>
    </font>
    <font>
      <u/>
      <sz val="12"/>
      <name val="B Times Bold"/>
    </font>
    <font>
      <u/>
      <sz val="10"/>
      <name val="B Times Bold"/>
    </font>
    <font>
      <sz val="8"/>
      <name val="Arial Narrow"/>
      <family val="2"/>
    </font>
    <font>
      <u/>
      <sz val="9"/>
      <color indexed="36"/>
      <name val="Arial"/>
      <family val="2"/>
    </font>
    <font>
      <b/>
      <u/>
      <sz val="12"/>
      <name val="Arial Narrow"/>
      <family val="2"/>
    </font>
    <font>
      <b/>
      <sz val="16"/>
      <color indexed="16"/>
      <name val="Arial"/>
      <family val="2"/>
    </font>
    <font>
      <sz val="10"/>
      <name val="Agfa Rotis Semisans"/>
      <family val="2"/>
    </font>
    <font>
      <sz val="8"/>
      <name val="HelveticaNeue LightCond"/>
      <family val="2"/>
    </font>
    <font>
      <b/>
      <sz val="7"/>
      <name val="HelveticaNeue Condensed"/>
      <family val="2"/>
    </font>
    <font>
      <b/>
      <u/>
      <sz val="10"/>
      <name val="Arial Narrow"/>
      <family val="2"/>
    </font>
    <font>
      <b/>
      <sz val="9"/>
      <name val="Times New Roman"/>
      <family val="1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2"/>
      <name val="Arial Narrow"/>
      <family val="2"/>
    </font>
    <font>
      <b/>
      <sz val="8"/>
      <color indexed="8"/>
      <name val="Helv"/>
    </font>
    <font>
      <sz val="12"/>
      <color indexed="17"/>
      <name val="SWISS"/>
      <family val="2"/>
    </font>
    <font>
      <b/>
      <sz val="10"/>
      <color indexed="18"/>
      <name val="Symbol"/>
      <family val="1"/>
      <charset val="2"/>
    </font>
    <font>
      <sz val="9"/>
      <name val="Helv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1"/>
      <name val="Times New Roman"/>
      <family val="1"/>
    </font>
    <font>
      <u/>
      <sz val="10"/>
      <name val="Arial"/>
      <family val="2"/>
    </font>
    <font>
      <b/>
      <sz val="8.5"/>
      <color indexed="8"/>
      <name val="Arial"/>
      <family val="2"/>
    </font>
    <font>
      <sz val="9"/>
      <name val="Helvetica-Black"/>
    </font>
    <font>
      <b/>
      <u val="singleAccounting"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2"/>
      <color indexed="8"/>
      <name val="Palatino"/>
      <family val="1"/>
    </font>
    <font>
      <sz val="11"/>
      <name val="Helvetica-Black"/>
    </font>
    <font>
      <sz val="11"/>
      <color indexed="8"/>
      <name val="Helvetica-Black"/>
    </font>
    <font>
      <b/>
      <sz val="10"/>
      <color indexed="10"/>
      <name val="Arial"/>
      <family val="2"/>
    </font>
    <font>
      <sz val="12"/>
      <color indexed="9"/>
      <name val="Arial MT"/>
    </font>
    <font>
      <b/>
      <sz val="18"/>
      <color indexed="56"/>
      <name val="Cambria"/>
      <family val="2"/>
    </font>
    <font>
      <b/>
      <u/>
      <sz val="9"/>
      <name val="Arial"/>
      <family val="2"/>
    </font>
    <font>
      <b/>
      <i/>
      <sz val="14"/>
      <color indexed="9"/>
      <name val="Times New Roman"/>
      <family val="1"/>
    </font>
    <font>
      <b/>
      <sz val="11"/>
      <color indexed="8"/>
      <name val="Calibri"/>
      <family val="2"/>
    </font>
    <font>
      <b/>
      <sz val="8"/>
      <name val="Palatino"/>
      <family val="1"/>
    </font>
    <font>
      <b/>
      <sz val="7"/>
      <color indexed="12"/>
      <name val="Arial"/>
      <family val="2"/>
    </font>
    <font>
      <sz val="12"/>
      <color indexed="8"/>
      <name val="Arial MT"/>
    </font>
    <font>
      <i/>
      <sz val="12"/>
      <color indexed="8"/>
      <name val="Arial MT"/>
    </font>
    <font>
      <sz val="10"/>
      <color indexed="10"/>
      <name val="Arial"/>
      <family val="2"/>
    </font>
    <font>
      <sz val="11"/>
      <color indexed="10"/>
      <name val="Calibri"/>
      <family val="2"/>
    </font>
    <font>
      <sz val="9"/>
      <color indexed="9"/>
      <name val="Arial Narrow"/>
      <family val="2"/>
    </font>
    <font>
      <sz val="8"/>
      <color indexed="9"/>
      <name val="Arial"/>
      <family val="2"/>
    </font>
    <font>
      <b/>
      <sz val="8"/>
      <color indexed="8"/>
      <name val="Wingdings"/>
      <charset val="2"/>
    </font>
    <font>
      <b/>
      <sz val="8"/>
      <color indexed="10"/>
      <name val="Wingdings"/>
      <charset val="2"/>
    </font>
    <font>
      <b/>
      <sz val="8"/>
      <color indexed="9"/>
      <name val="Wingdings"/>
      <charset val="2"/>
    </font>
    <font>
      <b/>
      <sz val="10"/>
      <color theme="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59"/>
      </patternFill>
    </fill>
    <fill>
      <patternFill patternType="solid">
        <f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gray0625">
        <fgColor indexed="10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lightGray">
        <fgColor indexed="14"/>
        <bgColor indexed="9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lightGray">
        <fgColor indexed="12"/>
      </patternFill>
    </fill>
    <fill>
      <patternFill patternType="solid">
        <fgColor indexed="24"/>
        <bgColor indexed="64"/>
      </patternFill>
    </fill>
    <fill>
      <patternFill patternType="lightGray">
        <fgColor indexed="12"/>
        <bgColor indexed="9"/>
      </patternFill>
    </fill>
    <fill>
      <patternFill patternType="gray0625">
        <b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43"/>
        <bgColor indexed="8"/>
      </patternFill>
    </fill>
    <fill>
      <patternFill patternType="gray0625">
        <fgColor indexed="26"/>
        <bgColor indexed="43"/>
      </patternFill>
    </fill>
    <fill>
      <patternFill patternType="solid">
        <fgColor indexed="13"/>
      </patternFill>
    </fill>
    <fill>
      <patternFill patternType="solid">
        <fgColor indexed="15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421">
    <xf numFmtId="0" fontId="0" fillId="0" borderId="0"/>
    <xf numFmtId="0" fontId="4" fillId="0" borderId="0"/>
    <xf numFmtId="0" fontId="1" fillId="0" borderId="0">
      <alignment horizontal="left" wrapText="1"/>
    </xf>
    <xf numFmtId="165" fontId="5" fillId="0" borderId="0"/>
    <xf numFmtId="8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165" fontId="5" fillId="0" borderId="0"/>
    <xf numFmtId="15" fontId="1" fillId="0" borderId="7" applyBorder="0"/>
    <xf numFmtId="0" fontId="1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1" fillId="0" borderId="8" applyBorder="0"/>
    <xf numFmtId="0" fontId="7" fillId="3" borderId="0" applyBorder="0" applyAlignment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8" fillId="0" borderId="0"/>
    <xf numFmtId="38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171" fontId="5" fillId="0" borderId="0" applyFont="0" applyFill="0" applyBorder="0" applyProtection="0">
      <alignment horizontal="right"/>
    </xf>
    <xf numFmtId="172" fontId="5" fillId="0" borderId="0" applyFont="0" applyFill="0" applyBorder="0" applyProtection="0">
      <alignment horizontal="right"/>
    </xf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Protection="0">
      <alignment horizontal="right"/>
    </xf>
    <xf numFmtId="175" fontId="1" fillId="0" borderId="0" applyFont="0" applyFill="0" applyBorder="0" applyProtection="0">
      <alignment horizontal="right"/>
    </xf>
    <xf numFmtId="173" fontId="1" fillId="0" borderId="0" applyFont="0" applyFill="0" applyBorder="0" applyAlignment="0" applyProtection="0"/>
    <xf numFmtId="176" fontId="1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Protection="0">
      <alignment horizontal="right"/>
    </xf>
    <xf numFmtId="179" fontId="1" fillId="0" borderId="0" applyFont="0" applyFill="0" applyBorder="0" applyProtection="0">
      <alignment horizontal="right"/>
    </xf>
    <xf numFmtId="177" fontId="1" fillId="0" borderId="0" applyFont="0" applyFill="0" applyBorder="0" applyAlignment="0" applyProtection="0"/>
    <xf numFmtId="180" fontId="1" fillId="0" borderId="0" applyFont="0" applyFill="0" applyBorder="0" applyProtection="0">
      <alignment horizontal="right"/>
    </xf>
    <xf numFmtId="177" fontId="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85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188" fontId="1" fillId="0" borderId="0" applyFont="0" applyFill="0" applyBorder="0" applyAlignment="0" applyProtection="0"/>
    <xf numFmtId="0" fontId="15" fillId="0" borderId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5" fillId="0" borderId="0"/>
    <xf numFmtId="189" fontId="1" fillId="0" borderId="0" applyFont="0" applyFill="0" applyBorder="0" applyAlignment="0" applyProtection="0"/>
    <xf numFmtId="0" fontId="14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5" fillId="0" borderId="0"/>
    <xf numFmtId="189" fontId="1" fillId="0" borderId="0" applyFont="0" applyFill="0" applyBorder="0" applyAlignment="0" applyProtection="0"/>
    <xf numFmtId="0" fontId="12" fillId="0" borderId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2" fillId="0" borderId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4" fillId="0" borderId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2" fillId="0" borderId="0"/>
    <xf numFmtId="0" fontId="12" fillId="0" borderId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3" fillId="0" borderId="0"/>
    <xf numFmtId="188" fontId="1" fillId="0" borderId="0" applyFont="0" applyFill="0" applyBorder="0" applyAlignment="0" applyProtection="0"/>
    <xf numFmtId="0" fontId="14" fillId="0" borderId="0"/>
    <xf numFmtId="0" fontId="12" fillId="0" borderId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2" fillId="0" borderId="0"/>
    <xf numFmtId="188" fontId="1" fillId="0" borderId="0" applyFont="0" applyFill="0" applyBorder="0" applyAlignment="0" applyProtection="0"/>
    <xf numFmtId="0" fontId="14" fillId="0" borderId="0"/>
    <xf numFmtId="189" fontId="1" fillId="0" borderId="0" applyFont="0" applyFill="0" applyBorder="0" applyAlignment="0" applyProtection="0"/>
    <xf numFmtId="0" fontId="14" fillId="0" borderId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13" fillId="0" borderId="0"/>
    <xf numFmtId="0" fontId="9" fillId="0" borderId="0"/>
    <xf numFmtId="0" fontId="13" fillId="0" borderId="0"/>
    <xf numFmtId="0" fontId="1" fillId="0" borderId="0"/>
    <xf numFmtId="0" fontId="1" fillId="0" borderId="0"/>
    <xf numFmtId="0" fontId="1" fillId="0" borderId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2" fillId="0" borderId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2" fillId="0" borderId="0"/>
    <xf numFmtId="0" fontId="13" fillId="0" borderId="0"/>
    <xf numFmtId="189" fontId="1" fillId="0" borderId="0" applyFont="0" applyFill="0" applyBorder="0" applyAlignment="0" applyProtection="0"/>
    <xf numFmtId="0" fontId="12" fillId="0" borderId="0"/>
    <xf numFmtId="40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2" fillId="0" borderId="0"/>
    <xf numFmtId="40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12" fillId="0" borderId="0"/>
    <xf numFmtId="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3" fillId="0" borderId="0"/>
    <xf numFmtId="192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0" fontId="15" fillId="0" borderId="0"/>
    <xf numFmtId="0" fontId="13" fillId="0" borderId="0"/>
    <xf numFmtId="0" fontId="11" fillId="0" borderId="0"/>
    <xf numFmtId="0" fontId="16" fillId="0" borderId="0"/>
    <xf numFmtId="0" fontId="17" fillId="0" borderId="0"/>
    <xf numFmtId="0" fontId="1" fillId="0" borderId="0"/>
    <xf numFmtId="0" fontId="14" fillId="0" borderId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4" fillId="0" borderId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4" fillId="0" borderId="0"/>
    <xf numFmtId="188" fontId="1" fillId="0" borderId="0" applyFont="0" applyFill="0" applyBorder="0" applyAlignment="0" applyProtection="0"/>
    <xf numFmtId="0" fontId="14" fillId="0" borderId="0"/>
    <xf numFmtId="0" fontId="9" fillId="0" borderId="0"/>
    <xf numFmtId="184" fontId="1" fillId="0" borderId="0" applyFont="0" applyFill="0" applyBorder="0" applyAlignment="0" applyProtection="0"/>
    <xf numFmtId="0" fontId="14" fillId="0" borderId="0"/>
    <xf numFmtId="184" fontId="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/>
    <xf numFmtId="189" fontId="1" fillId="0" borderId="0" applyFont="0" applyFill="0" applyBorder="0" applyAlignment="0" applyProtection="0"/>
    <xf numFmtId="0" fontId="1" fillId="0" borderId="0"/>
    <xf numFmtId="189" fontId="1" fillId="0" borderId="0" applyFont="0" applyFill="0" applyBorder="0" applyAlignment="0" applyProtection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3" fillId="0" borderId="0"/>
    <xf numFmtId="186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9" fillId="0" borderId="0"/>
    <xf numFmtId="186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1" fillId="0" borderId="0"/>
    <xf numFmtId="0" fontId="16" fillId="0" borderId="0"/>
    <xf numFmtId="0" fontId="14" fillId="0" borderId="0"/>
    <xf numFmtId="0" fontId="13" fillId="0" borderId="0"/>
    <xf numFmtId="193" fontId="1" fillId="0" borderId="0" applyFont="0" applyFill="0" applyBorder="0" applyAlignment="0" applyProtection="0"/>
    <xf numFmtId="0" fontId="13" fillId="0" borderId="0"/>
    <xf numFmtId="193" fontId="1" fillId="0" borderId="0" applyFont="0" applyFill="0" applyBorder="0" applyAlignment="0" applyProtection="0"/>
    <xf numFmtId="0" fontId="13" fillId="0" borderId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1" fillId="0" borderId="0">
      <alignment horizontal="left" wrapText="1"/>
    </xf>
    <xf numFmtId="194" fontId="5" fillId="0" borderId="0" applyFont="0" applyFill="0" applyBorder="0" applyProtection="0">
      <alignment horizontal="right"/>
    </xf>
    <xf numFmtId="195" fontId="18" fillId="0" borderId="0" applyFont="0" applyFill="0" applyBorder="0" applyProtection="0">
      <alignment horizontal="right"/>
    </xf>
    <xf numFmtId="0" fontId="1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7" fontId="1" fillId="0" borderId="0"/>
    <xf numFmtId="197" fontId="1" fillId="0" borderId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0" fontId="1" fillId="0" borderId="0">
      <alignment horizontal="left" wrapText="1"/>
    </xf>
    <xf numFmtId="199" fontId="1" fillId="0" borderId="0" applyFont="0" applyFill="0" applyBorder="0" applyAlignment="0" applyProtection="0"/>
    <xf numFmtId="200" fontId="1" fillId="0" borderId="0"/>
    <xf numFmtId="200" fontId="1" fillId="0" borderId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" fillId="0" borderId="0" applyFont="0" applyFill="0" applyBorder="0" applyAlignment="0" applyProtection="0"/>
    <xf numFmtId="201" fontId="10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4" fontId="5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5" fontId="19" fillId="0" borderId="0">
      <alignment horizontal="right" vertical="center"/>
      <protection locked="0"/>
    </xf>
    <xf numFmtId="201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5" fontId="19" fillId="0" borderId="0">
      <alignment horizontal="right" vertical="center"/>
      <protection locked="0"/>
    </xf>
    <xf numFmtId="205" fontId="19" fillId="0" borderId="0">
      <alignment horizontal="right" vertical="center"/>
      <protection locked="0"/>
    </xf>
    <xf numFmtId="206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9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5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Protection="0">
      <alignment horizontal="right"/>
    </xf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0" fillId="0" borderId="0" applyFont="0" applyFill="0" applyBorder="0" applyAlignment="0" applyProtection="0"/>
    <xf numFmtId="209" fontId="1" fillId="0" borderId="0" applyFont="0" applyFill="0" applyBorder="0" applyAlignment="0" applyProtection="0"/>
    <xf numFmtId="208" fontId="10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9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96" fontId="19" fillId="0" borderId="0">
      <alignment horizontal="right" vertical="center"/>
      <protection locked="0"/>
    </xf>
    <xf numFmtId="196" fontId="19" fillId="0" borderId="0">
      <alignment horizontal="right" vertical="center"/>
      <protection locked="0"/>
    </xf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9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5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0" fontId="1" fillId="0" borderId="0">
      <alignment horizontal="left" wrapText="1"/>
    </xf>
    <xf numFmtId="14" fontId="5" fillId="0" borderId="0" applyFont="0" applyFill="0" applyBorder="0" applyProtection="0">
      <alignment horizontal="right"/>
    </xf>
    <xf numFmtId="0" fontId="1" fillId="0" borderId="0">
      <alignment horizontal="left" wrapText="1"/>
    </xf>
    <xf numFmtId="19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0" fontId="1" fillId="0" borderId="0">
      <alignment horizontal="left" wrapText="1"/>
    </xf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1" fillId="0" borderId="0" applyFont="0" applyFill="0" applyBorder="0" applyAlignment="0" applyProtection="0"/>
    <xf numFmtId="0" fontId="1" fillId="0" borderId="0"/>
    <xf numFmtId="0" fontId="1" fillId="0" borderId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211" fontId="20" fillId="0" borderId="9" applyFont="0" applyFill="0" applyBorder="0" applyAlignment="0" applyProtection="0"/>
    <xf numFmtId="212" fontId="20" fillId="0" borderId="9" applyFont="0" applyFill="0" applyBorder="0" applyAlignment="0" applyProtection="0"/>
    <xf numFmtId="0" fontId="1" fillId="0" borderId="0">
      <alignment horizontal="left" wrapText="1"/>
    </xf>
    <xf numFmtId="38" fontId="9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5" fillId="4" borderId="0" applyNumberFormat="0" applyFont="0" applyAlignment="0" applyProtection="0"/>
    <xf numFmtId="0" fontId="1" fillId="4" borderId="0" applyNumberFormat="0" applyFont="0" applyAlignment="0" applyProtection="0"/>
    <xf numFmtId="0" fontId="5" fillId="4" borderId="0" applyNumberFormat="0" applyFont="0" applyAlignment="0" applyProtection="0"/>
    <xf numFmtId="0" fontId="5" fillId="5" borderId="0" applyNumberFormat="0" applyFont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22" fillId="4" borderId="0" applyNumberFormat="0" applyFont="0" applyAlignment="0" applyProtection="0"/>
    <xf numFmtId="0" fontId="1" fillId="4" borderId="0" applyNumberFormat="0" applyFont="0" applyAlignment="0" applyProtection="0"/>
    <xf numFmtId="0" fontId="5" fillId="2" borderId="0" applyNumberFormat="0" applyFont="0" applyAlignment="0" applyProtection="0"/>
    <xf numFmtId="0" fontId="5" fillId="5" borderId="0" applyNumberFormat="0" applyFont="0" applyAlignment="0" applyProtection="0"/>
    <xf numFmtId="0" fontId="1" fillId="0" borderId="0"/>
    <xf numFmtId="0" fontId="1" fillId="0" borderId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23" fillId="6" borderId="0"/>
    <xf numFmtId="0" fontId="24" fillId="6" borderId="0"/>
    <xf numFmtId="213" fontId="1" fillId="0" borderId="0"/>
    <xf numFmtId="213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214" fontId="1" fillId="0" borderId="0" applyFont="0" applyFill="0" applyBorder="0" applyAlignment="0" applyProtection="0"/>
    <xf numFmtId="215" fontId="5" fillId="0" borderId="10" applyBorder="0">
      <alignment horizontal="right"/>
    </xf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0" fillId="0" borderId="0" applyFont="0" applyFill="0" applyBorder="0" applyAlignment="0" applyProtection="0"/>
    <xf numFmtId="216" fontId="10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7" fontId="1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7" fontId="1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9" fontId="1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9" fillId="0" borderId="0">
      <alignment horizontal="left" vertical="center" indent="4"/>
      <protection locked="0"/>
    </xf>
    <xf numFmtId="214" fontId="19" fillId="0" borderId="0">
      <alignment horizontal="left" vertical="center" indent="4"/>
      <protection locked="0"/>
    </xf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25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26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9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0" fillId="0" borderId="0" applyFill="0" applyProtection="0">
      <alignment horizontal="center"/>
    </xf>
    <xf numFmtId="214" fontId="10" fillId="0" borderId="0" applyFill="0" applyProtection="0">
      <alignment horizontal="center"/>
    </xf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9" fontId="1" fillId="0" borderId="0" applyFont="0" applyFill="0" applyBorder="0" applyProtection="0">
      <alignment horizontal="right"/>
    </xf>
    <xf numFmtId="218" fontId="1" fillId="0" borderId="0" applyFont="0" applyFill="0" applyBorder="0" applyAlignment="0" applyProtection="0"/>
    <xf numFmtId="214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4" fontId="5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0" fillId="0" borderId="0" applyFont="0" applyFill="0" applyBorder="0" applyProtection="0">
      <alignment horizontal="right"/>
    </xf>
    <xf numFmtId="221" fontId="10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2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3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2" fontId="1" fillId="0" borderId="0" applyFont="0" applyFill="0" applyBorder="0" applyProtection="0">
      <alignment horizontal="right"/>
    </xf>
    <xf numFmtId="224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Protection="0">
      <alignment horizontal="left" indent="4"/>
    </xf>
    <xf numFmtId="220" fontId="1" fillId="0" borderId="0" applyFont="0" applyFill="0" applyBorder="0" applyProtection="0">
      <alignment horizontal="left" indent="4"/>
    </xf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3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9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2" fontId="1" fillId="0" borderId="0" applyFont="0" applyFill="0" applyBorder="0" applyProtection="0">
      <alignment horizontal="right"/>
    </xf>
    <xf numFmtId="220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0" fontId="5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3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3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173" fontId="1" fillId="0" borderId="0" applyFont="0" applyFill="0" applyBorder="0" applyProtection="0">
      <alignment horizontal="right"/>
    </xf>
    <xf numFmtId="22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2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225" fontId="5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6" fontId="19" fillId="0" borderId="11" applyFont="0" applyFill="0" applyBorder="0" applyProtection="0">
      <alignment horizontal="right"/>
    </xf>
    <xf numFmtId="227" fontId="5" fillId="0" borderId="0" applyFont="0" applyFill="0" applyBorder="0" applyAlignment="0" applyProtection="0"/>
    <xf numFmtId="227" fontId="5" fillId="0" borderId="0" applyFont="0" applyFill="0" applyBorder="0" applyProtection="0">
      <alignment horizontal="right"/>
    </xf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1" fillId="0" borderId="0" applyFont="0" applyFill="0" applyBorder="0" applyProtection="0">
      <alignment horizontal="right"/>
    </xf>
    <xf numFmtId="22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1" fillId="0" borderId="0" applyFont="0" applyFill="0" applyBorder="0" applyProtection="0">
      <alignment horizontal="right"/>
    </xf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229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1" fillId="0" borderId="0">
      <alignment horizontal="left" wrapText="1"/>
    </xf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229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" fillId="0" borderId="0"/>
    <xf numFmtId="0" fontId="1" fillId="0" borderId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9" fillId="0" borderId="13" applyNumberFormat="0" applyFill="0" applyProtection="0">
      <alignment horizontal="center"/>
    </xf>
    <xf numFmtId="0" fontId="29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9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1" fillId="0" borderId="0"/>
    <xf numFmtId="0" fontId="1" fillId="0" borderId="0"/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1" fillId="0" borderId="14" applyNumberFormat="0" applyFont="0" applyFill="0" applyAlignment="0" applyProtection="0"/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1" fillId="0" borderId="0"/>
    <xf numFmtId="0" fontId="1" fillId="0" borderId="0"/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1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1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ont="0" applyFill="0" applyBorder="0" applyAlignment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229" fontId="30" fillId="0" borderId="0" applyNumberFormat="0" applyFill="0" applyBorder="0" applyProtection="0">
      <alignment horizontal="centerContinuous"/>
    </xf>
    <xf numFmtId="0" fontId="31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1" fillId="0" borderId="0"/>
    <xf numFmtId="0" fontId="1" fillId="0" borderId="0"/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19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30" fontId="1" fillId="0" borderId="0"/>
    <xf numFmtId="23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8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9" fontId="1" fillId="7" borderId="0"/>
    <xf numFmtId="0" fontId="1" fillId="0" borderId="0"/>
    <xf numFmtId="231" fontId="33" fillId="0" borderId="0" applyFont="0" applyFill="0" applyBorder="0" applyAlignment="0" applyProtection="0"/>
    <xf numFmtId="0" fontId="34" fillId="0" borderId="0"/>
    <xf numFmtId="232" fontId="33" fillId="0" borderId="0" applyFont="0" applyFill="0" applyBorder="0" applyAlignment="0" applyProtection="0"/>
    <xf numFmtId="0" fontId="9" fillId="0" borderId="0"/>
    <xf numFmtId="0" fontId="35" fillId="0" borderId="0"/>
    <xf numFmtId="233" fontId="18" fillId="0" borderId="0" applyFont="0" applyFill="0" applyBorder="0" applyAlignment="0" applyProtection="0">
      <alignment horizontal="right"/>
    </xf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7" fillId="0" borderId="0"/>
    <xf numFmtId="234" fontId="5" fillId="0" borderId="10" applyFont="0" applyBorder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9" fillId="0" borderId="0" applyFont="0" applyFill="0" applyBorder="0" applyAlignment="0" applyProtection="0"/>
    <xf numFmtId="235" fontId="5" fillId="0" borderId="0" applyFont="0" applyFill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5" borderId="0" applyNumberFormat="0" applyBorder="0" applyAlignment="0" applyProtection="0"/>
    <xf numFmtId="6" fontId="3" fillId="0" borderId="0">
      <alignment horizontal="right"/>
    </xf>
    <xf numFmtId="41" fontId="1" fillId="0" borderId="0" applyFont="0" applyFill="0" applyBorder="0" applyAlignment="0" applyProtection="0"/>
    <xf numFmtId="6" fontId="3" fillId="0" borderId="0">
      <alignment horizontal="right"/>
    </xf>
    <xf numFmtId="236" fontId="1" fillId="0" borderId="0"/>
    <xf numFmtId="237" fontId="40" fillId="26" borderId="0" applyNumberFormat="0" applyFont="0" applyBorder="0" applyAlignment="0">
      <alignment horizontal="right"/>
    </xf>
    <xf numFmtId="0" fontId="2" fillId="27" borderId="15">
      <alignment horizontal="center" vertical="center"/>
    </xf>
    <xf numFmtId="238" fontId="41" fillId="26" borderId="16" applyFont="0">
      <alignment horizontal="right"/>
    </xf>
    <xf numFmtId="0" fontId="3" fillId="0" borderId="0" applyNumberFormat="0" applyFill="0" applyBorder="0" applyAlignment="0" applyProtection="0"/>
    <xf numFmtId="239" fontId="25" fillId="0" borderId="0"/>
    <xf numFmtId="240" fontId="5" fillId="0" borderId="0"/>
    <xf numFmtId="0" fontId="25" fillId="0" borderId="0">
      <alignment horizontal="center" wrapText="1"/>
      <protection locked="0"/>
    </xf>
    <xf numFmtId="0" fontId="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17"/>
    <xf numFmtId="0" fontId="26" fillId="0" borderId="0" applyNumberFormat="0" applyFill="0" applyBorder="0" applyAlignment="0" applyProtection="0"/>
    <xf numFmtId="0" fontId="43" fillId="0" borderId="0"/>
    <xf numFmtId="0" fontId="44" fillId="0" borderId="18" applyNumberFormat="0" applyFill="0" applyBorder="0" applyAlignment="0" applyProtection="0"/>
    <xf numFmtId="0" fontId="45" fillId="0" borderId="18" applyNumberFormat="0" applyFill="0" applyBorder="0" applyAlignment="0" applyProtection="0"/>
    <xf numFmtId="0" fontId="46" fillId="0" borderId="18" applyNumberFormat="0" applyFill="0" applyBorder="0" applyAlignment="0" applyProtection="0"/>
    <xf numFmtId="0" fontId="3" fillId="0" borderId="18" applyNumberFormat="0" applyFill="0" applyAlignment="0" applyProtection="0"/>
    <xf numFmtId="0" fontId="33" fillId="0" borderId="0"/>
    <xf numFmtId="3" fontId="47" fillId="2" borderId="1">
      <alignment horizontal="center"/>
      <protection locked="0"/>
    </xf>
    <xf numFmtId="3" fontId="47" fillId="2" borderId="0">
      <alignment horizontal="center"/>
      <protection locked="0"/>
    </xf>
    <xf numFmtId="17" fontId="48" fillId="2" borderId="1">
      <alignment horizontal="center"/>
      <protection locked="0"/>
    </xf>
    <xf numFmtId="0" fontId="2" fillId="28" borderId="0" applyNumberFormat="0" applyFont="0" applyAlignment="0" applyProtection="0">
      <protection locked="0"/>
    </xf>
    <xf numFmtId="0" fontId="49" fillId="9" borderId="0" applyNumberFormat="0" applyBorder="0" applyAlignment="0" applyProtection="0"/>
    <xf numFmtId="3" fontId="26" fillId="0" borderId="0" applyFont="0" applyBorder="0" applyAlignment="0" applyProtection="0"/>
    <xf numFmtId="0" fontId="50" fillId="0" borderId="0" applyNumberFormat="0" applyFill="0" applyBorder="0" applyAlignment="0" applyProtection="0"/>
    <xf numFmtId="0" fontId="51" fillId="29" borderId="0" applyNumberFormat="0" applyFill="0" applyBorder="0" applyAlignment="0" applyProtection="0">
      <protection locked="0"/>
    </xf>
    <xf numFmtId="241" fontId="1" fillId="0" borderId="0" applyFont="0" applyFill="0" applyBorder="0" applyAlignment="0" applyProtection="0">
      <alignment horizontal="right"/>
    </xf>
    <xf numFmtId="14" fontId="52" fillId="0" borderId="0" applyNumberFormat="0" applyFill="0" applyBorder="0" applyAlignment="0" applyProtection="0">
      <alignment horizontal="center"/>
    </xf>
    <xf numFmtId="0" fontId="53" fillId="30" borderId="19">
      <alignment horizontal="center" vertical="center"/>
    </xf>
    <xf numFmtId="0" fontId="53" fillId="30" borderId="20">
      <alignment horizontal="center"/>
    </xf>
    <xf numFmtId="0" fontId="54" fillId="31" borderId="21">
      <alignment horizontal="center" vertical="center"/>
    </xf>
    <xf numFmtId="0" fontId="55" fillId="0" borderId="0" applyNumberFormat="0" applyFill="0" applyBorder="0" applyAlignment="0" applyProtection="0"/>
    <xf numFmtId="0" fontId="56" fillId="0" borderId="8" applyNumberFormat="0" applyFill="0" applyAlignment="0" applyProtection="0"/>
    <xf numFmtId="0" fontId="57" fillId="29" borderId="22" applyNumberFormat="0" applyFill="0" applyBorder="0" applyAlignment="0" applyProtection="0">
      <protection locked="0"/>
    </xf>
    <xf numFmtId="242" fontId="1" fillId="0" borderId="23" applyAlignment="0" applyProtection="0"/>
    <xf numFmtId="0" fontId="25" fillId="0" borderId="9" applyNumberFormat="0" applyFont="0" applyFill="0" applyAlignment="0" applyProtection="0"/>
    <xf numFmtId="229" fontId="1" fillId="0" borderId="24" applyNumberFormat="0" applyFill="0" applyAlignment="0" applyProtection="0"/>
    <xf numFmtId="0" fontId="6" fillId="0" borderId="8" applyNumberFormat="0" applyFont="0" applyFill="0" applyAlignment="0" applyProtection="0"/>
    <xf numFmtId="0" fontId="6" fillId="0" borderId="25" applyNumberFormat="0" applyFont="0" applyFill="0" applyAlignment="0" applyProtection="0"/>
    <xf numFmtId="0" fontId="6" fillId="0" borderId="22" applyNumberFormat="0" applyFont="0" applyFill="0" applyAlignment="0" applyProtection="0"/>
    <xf numFmtId="0" fontId="6" fillId="0" borderId="23" applyNumberFormat="0" applyFont="0" applyFill="0" applyAlignment="0" applyProtection="0"/>
    <xf numFmtId="242" fontId="1" fillId="0" borderId="23" applyAlignment="0" applyProtection="0"/>
    <xf numFmtId="243" fontId="58" fillId="0" borderId="0" applyFont="0" applyFill="0" applyBorder="0" applyAlignment="0" applyProtection="0"/>
    <xf numFmtId="244" fontId="33" fillId="0" borderId="0" applyFont="0" applyFill="0" applyBorder="0" applyAlignment="0" applyProtection="0"/>
    <xf numFmtId="0" fontId="1" fillId="0" borderId="0"/>
    <xf numFmtId="0" fontId="1" fillId="0" borderId="0"/>
    <xf numFmtId="0" fontId="55" fillId="0" borderId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245" fontId="48" fillId="0" borderId="0"/>
    <xf numFmtId="2" fontId="3" fillId="32" borderId="0" applyNumberFormat="0" applyFont="0" applyBorder="0" applyAlignment="0" applyProtection="0"/>
    <xf numFmtId="0" fontId="22" fillId="0" borderId="0" applyFill="0" applyBorder="0" applyAlignment="0"/>
    <xf numFmtId="196" fontId="11" fillId="0" borderId="0" applyFill="0" applyBorder="0" applyAlignment="0"/>
    <xf numFmtId="246" fontId="11" fillId="0" borderId="0" applyFill="0" applyBorder="0" applyAlignment="0"/>
    <xf numFmtId="247" fontId="1" fillId="0" borderId="0" applyFill="0" applyBorder="0" applyAlignment="0"/>
    <xf numFmtId="248" fontId="1" fillId="0" borderId="0" applyFill="0" applyBorder="0" applyAlignment="0"/>
    <xf numFmtId="44" fontId="11" fillId="0" borderId="0" applyFill="0" applyBorder="0" applyAlignment="0"/>
    <xf numFmtId="249" fontId="11" fillId="0" borderId="0" applyFill="0" applyBorder="0" applyAlignment="0"/>
    <xf numFmtId="196" fontId="11" fillId="0" borderId="0" applyFill="0" applyBorder="0" applyAlignment="0"/>
    <xf numFmtId="196" fontId="61" fillId="0" borderId="0"/>
    <xf numFmtId="250" fontId="1" fillId="0" borderId="1">
      <alignment horizontal="center"/>
    </xf>
    <xf numFmtId="0" fontId="62" fillId="33" borderId="26" applyNumberFormat="0" applyAlignment="0" applyProtection="0"/>
    <xf numFmtId="245" fontId="63" fillId="0" borderId="0">
      <alignment horizontal="left"/>
    </xf>
    <xf numFmtId="229" fontId="25" fillId="34" borderId="0" applyNumberFormat="0" applyFont="0" applyBorder="0" applyAlignment="0"/>
    <xf numFmtId="0" fontId="64" fillId="0" borderId="0"/>
    <xf numFmtId="0" fontId="9" fillId="0" borderId="0">
      <alignment horizontal="centerContinuous"/>
    </xf>
    <xf numFmtId="0" fontId="65" fillId="0" borderId="0" applyNumberFormat="0" applyFill="0" applyBorder="0" applyAlignment="0" applyProtection="0"/>
    <xf numFmtId="0" fontId="63" fillId="0" borderId="0" applyFill="0" applyBorder="0" applyProtection="0">
      <alignment horizontal="center"/>
      <protection locked="0"/>
    </xf>
    <xf numFmtId="0" fontId="66" fillId="35" borderId="27" applyNumberFormat="0" applyAlignment="0" applyProtection="0"/>
    <xf numFmtId="251" fontId="1" fillId="0" borderId="0"/>
    <xf numFmtId="0" fontId="3" fillId="0" borderId="0" applyNumberFormat="0" applyFill="0" applyBorder="0" applyAlignment="0" applyProtection="0"/>
    <xf numFmtId="0" fontId="45" fillId="36" borderId="28" applyFont="0" applyFill="0" applyBorder="0"/>
    <xf numFmtId="0" fontId="3" fillId="0" borderId="29"/>
    <xf numFmtId="0" fontId="9" fillId="0" borderId="0">
      <alignment horizontal="center" wrapText="1"/>
      <protection hidden="1"/>
    </xf>
    <xf numFmtId="0" fontId="67" fillId="0" borderId="0" applyNumberFormat="0" applyFill="0" applyBorder="0" applyProtection="0">
      <alignment horizontal="right"/>
    </xf>
    <xf numFmtId="0" fontId="68" fillId="0" borderId="8">
      <alignment horizontal="center"/>
    </xf>
    <xf numFmtId="43" fontId="3" fillId="0" borderId="0" applyFont="0" applyFill="0" applyBorder="0" applyAlignment="0" applyProtection="0"/>
    <xf numFmtId="0" fontId="69" fillId="0" borderId="0"/>
    <xf numFmtId="252" fontId="1" fillId="0" borderId="0"/>
    <xf numFmtId="252" fontId="1" fillId="0" borderId="0"/>
    <xf numFmtId="252" fontId="1" fillId="0" borderId="0"/>
    <xf numFmtId="252" fontId="1" fillId="0" borderId="0"/>
    <xf numFmtId="252" fontId="1" fillId="0" borderId="0"/>
    <xf numFmtId="252" fontId="1" fillId="0" borderId="0"/>
    <xf numFmtId="252" fontId="1" fillId="0" borderId="0"/>
    <xf numFmtId="44" fontId="11" fillId="0" borderId="0" applyFont="0" applyFill="0" applyBorder="0" applyAlignment="0" applyProtection="0"/>
    <xf numFmtId="253" fontId="25" fillId="0" borderId="0" applyFont="0" applyFill="0" applyBorder="0" applyAlignment="0" applyProtection="0"/>
    <xf numFmtId="40" fontId="70" fillId="0" borderId="0" applyFont="0" applyFill="0" applyBorder="0" applyAlignment="0" applyProtection="0">
      <alignment horizontal="center"/>
    </xf>
    <xf numFmtId="167" fontId="70" fillId="0" borderId="0" applyFont="0" applyFill="0" applyBorder="0" applyAlignment="0" applyProtection="0">
      <alignment horizontal="center"/>
    </xf>
    <xf numFmtId="0" fontId="71" fillId="0" borderId="0" applyFont="0" applyFill="0" applyBorder="0" applyAlignment="0" applyProtection="0">
      <alignment horizontal="right"/>
    </xf>
    <xf numFmtId="37" fontId="72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>
      <alignment horizontal="right"/>
    </xf>
    <xf numFmtId="253" fontId="69" fillId="0" borderId="0" applyFont="0" applyFill="0" applyBorder="0" applyAlignment="0" applyProtection="0"/>
    <xf numFmtId="254" fontId="69" fillId="0" borderId="0" applyFont="0" applyFill="0" applyBorder="0" applyAlignment="0" applyProtection="0"/>
    <xf numFmtId="255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56" fontId="22" fillId="0" borderId="0"/>
    <xf numFmtId="37" fontId="35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73" fillId="0" borderId="0"/>
    <xf numFmtId="0" fontId="73" fillId="0" borderId="0"/>
    <xf numFmtId="0" fontId="74" fillId="0" borderId="0"/>
    <xf numFmtId="40" fontId="69" fillId="0" borderId="0" applyFont="0" applyFill="0" applyBorder="0" applyAlignment="0" applyProtection="0"/>
    <xf numFmtId="257" fontId="75" fillId="0" borderId="0">
      <alignment horizontal="right"/>
    </xf>
    <xf numFmtId="257" fontId="58" fillId="0" borderId="0">
      <alignment horizontal="right"/>
    </xf>
    <xf numFmtId="0" fontId="76" fillId="0" borderId="0">
      <alignment horizontal="left" indent="1"/>
    </xf>
    <xf numFmtId="0" fontId="77" fillId="37" borderId="0">
      <alignment horizontal="center" vertical="center" wrapText="1"/>
    </xf>
    <xf numFmtId="0" fontId="78" fillId="0" borderId="0" applyNumberFormat="0" applyFill="0" applyBorder="0">
      <alignment horizontal="right"/>
    </xf>
    <xf numFmtId="0" fontId="77" fillId="37" borderId="0">
      <alignment horizontal="center" vertical="center" wrapText="1"/>
    </xf>
    <xf numFmtId="0" fontId="1" fillId="2" borderId="0" applyNumberFormat="0" applyFont="0" applyBorder="0" applyAlignment="0" applyProtection="0"/>
    <xf numFmtId="0" fontId="55" fillId="0" borderId="0" applyNumberFormat="0" applyAlignment="0">
      <alignment horizontal="left"/>
    </xf>
    <xf numFmtId="258" fontId="1" fillId="0" borderId="0">
      <alignment horizontal="right"/>
    </xf>
    <xf numFmtId="259" fontId="9" fillId="0" borderId="0" applyFill="0" applyBorder="0">
      <alignment horizontal="right"/>
      <protection locked="0"/>
    </xf>
    <xf numFmtId="258" fontId="75" fillId="0" borderId="0">
      <alignment horizontal="right"/>
    </xf>
    <xf numFmtId="0" fontId="73" fillId="0" borderId="0"/>
    <xf numFmtId="0" fontId="69" fillId="0" borderId="0"/>
    <xf numFmtId="0" fontId="69" fillId="0" borderId="0"/>
    <xf numFmtId="0" fontId="69" fillId="0" borderId="0"/>
    <xf numFmtId="0" fontId="73" fillId="0" borderId="0"/>
    <xf numFmtId="260" fontId="25" fillId="0" borderId="0" applyFont="0" applyFill="0" applyBorder="0" applyAlignment="0" applyProtection="0">
      <protection locked="0"/>
    </xf>
    <xf numFmtId="261" fontId="25" fillId="0" borderId="0" applyFont="0" applyFill="0" applyBorder="0" applyAlignment="0" applyProtection="0">
      <protection locked="0"/>
    </xf>
    <xf numFmtId="262" fontId="1" fillId="0" borderId="0" applyFont="0" applyFill="0" applyBorder="0" applyAlignment="0" applyProtection="0"/>
    <xf numFmtId="237" fontId="48" fillId="0" borderId="0" applyFill="0" applyBorder="0">
      <protection locked="0"/>
    </xf>
    <xf numFmtId="196" fontId="11" fillId="0" borderId="0" applyFont="0" applyFill="0" applyBorder="0" applyAlignment="0" applyProtection="0"/>
    <xf numFmtId="181" fontId="22" fillId="0" borderId="0" applyFont="0" applyFill="0" applyBorder="0" applyAlignment="0" applyProtection="0"/>
    <xf numFmtId="8" fontId="25" fillId="0" borderId="0" applyFont="0" applyFill="0" applyBorder="0" applyAlignment="0" applyProtection="0"/>
    <xf numFmtId="263" fontId="48" fillId="0" borderId="0" applyFill="0" applyBorder="0">
      <protection locked="0"/>
    </xf>
    <xf numFmtId="264" fontId="1" fillId="0" borderId="0" applyFont="0" applyFill="0" applyBorder="0" applyAlignment="0" applyProtection="0"/>
    <xf numFmtId="265" fontId="25" fillId="0" borderId="0" applyFont="0" applyFill="0" applyBorder="0" applyAlignment="0" applyProtection="0"/>
    <xf numFmtId="0" fontId="71" fillId="0" borderId="0" applyFont="0" applyFill="0" applyBorder="0" applyAlignment="0" applyProtection="0">
      <alignment horizontal="right"/>
    </xf>
    <xf numFmtId="181" fontId="69" fillId="0" borderId="0" applyFont="0" applyFill="0" applyBorder="0" applyAlignment="0" applyProtection="0"/>
    <xf numFmtId="0" fontId="71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7" fontId="1" fillId="0" borderId="0"/>
    <xf numFmtId="185" fontId="5" fillId="0" borderId="0" applyFont="0" applyFill="0" applyBorder="0" applyAlignment="0" applyProtection="0"/>
    <xf numFmtId="266" fontId="1" fillId="0" borderId="0" applyFont="0" applyFill="0" applyBorder="0" applyAlignment="0" applyProtection="0"/>
    <xf numFmtId="267" fontId="22" fillId="0" borderId="0"/>
    <xf numFmtId="268" fontId="71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7" fontId="69" fillId="0" borderId="0" applyFill="0" applyBorder="0">
      <alignment horizontal="right"/>
    </xf>
    <xf numFmtId="258" fontId="58" fillId="0" borderId="0">
      <alignment horizontal="right"/>
    </xf>
    <xf numFmtId="41" fontId="26" fillId="0" borderId="25"/>
    <xf numFmtId="269" fontId="33" fillId="0" borderId="0" applyFont="0" applyFill="0" applyBorder="0" applyAlignment="0" applyProtection="0"/>
    <xf numFmtId="8" fontId="79" fillId="0" borderId="0" applyNumberFormat="0" applyFill="0" applyBorder="0" applyAlignment="0"/>
    <xf numFmtId="0" fontId="1" fillId="0" borderId="0" applyFont="0" applyFill="0" applyBorder="0" applyAlignment="0" applyProtection="0"/>
    <xf numFmtId="0" fontId="73" fillId="0" borderId="0"/>
    <xf numFmtId="0" fontId="73" fillId="0" borderId="0"/>
    <xf numFmtId="270" fontId="1" fillId="0" borderId="0" applyFont="0" applyFill="0" applyBorder="0" applyAlignment="0" applyProtection="0"/>
    <xf numFmtId="15" fontId="1" fillId="0" borderId="0" applyFont="0" applyFill="0" applyBorder="0" applyAlignment="0" applyProtection="0"/>
    <xf numFmtId="271" fontId="1" fillId="0" borderId="0" applyFont="0" applyFill="0" applyBorder="0" applyAlignment="0" applyProtection="0"/>
    <xf numFmtId="272" fontId="80" fillId="0" borderId="0" applyFont="0" applyFill="0" applyBorder="0" applyAlignment="0" applyProtection="0"/>
    <xf numFmtId="273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274" fontId="81" fillId="0" borderId="0" applyFont="0" applyFill="0" applyBorder="0" applyAlignment="0" applyProtection="0"/>
    <xf numFmtId="275" fontId="64" fillId="0" borderId="0" applyFont="0" applyFill="0" applyBorder="0" applyAlignment="0" applyProtection="0"/>
    <xf numFmtId="0" fontId="71" fillId="0" borderId="0" applyFont="0" applyFill="0" applyBorder="0" applyAlignment="0" applyProtection="0"/>
    <xf numFmtId="14" fontId="72" fillId="0" borderId="0" applyFill="0" applyBorder="0" applyAlignment="0"/>
    <xf numFmtId="15" fontId="48" fillId="0" borderId="0" applyFill="0" applyBorder="0">
      <protection locked="0"/>
    </xf>
    <xf numFmtId="276" fontId="82" fillId="0" borderId="0">
      <protection locked="0"/>
    </xf>
    <xf numFmtId="14" fontId="83" fillId="0" borderId="0">
      <alignment horizontal="right"/>
      <protection locked="0"/>
    </xf>
    <xf numFmtId="14" fontId="33" fillId="0" borderId="8" applyBorder="0" applyAlignment="0">
      <alignment horizontal="center"/>
    </xf>
    <xf numFmtId="1" fontId="1" fillId="0" borderId="0" applyFill="0" applyBorder="0">
      <alignment horizontal="right"/>
    </xf>
    <xf numFmtId="2" fontId="1" fillId="0" borderId="0" applyFill="0" applyBorder="0">
      <alignment horizontal="right"/>
    </xf>
    <xf numFmtId="2" fontId="48" fillId="0" borderId="0" applyFill="0" applyBorder="0">
      <protection locked="0"/>
    </xf>
    <xf numFmtId="277" fontId="1" fillId="0" borderId="0" applyFont="0" applyFill="0" applyBorder="0" applyAlignment="0"/>
    <xf numFmtId="278" fontId="1" fillId="0" borderId="0" applyFill="0" applyBorder="0">
      <alignment horizontal="right"/>
    </xf>
    <xf numFmtId="278" fontId="48" fillId="0" borderId="0" applyFill="0" applyBorder="0">
      <protection locked="0"/>
    </xf>
    <xf numFmtId="279" fontId="1" fillId="0" borderId="0" applyFont="0" applyFill="0" applyBorder="0" applyAlignment="0" applyProtection="0"/>
    <xf numFmtId="0" fontId="1" fillId="0" borderId="0"/>
    <xf numFmtId="280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84" fillId="0" borderId="0" applyNumberFormat="0"/>
    <xf numFmtId="0" fontId="85" fillId="0" borderId="0">
      <alignment horizontal="centerContinuous"/>
    </xf>
    <xf numFmtId="0" fontId="85" fillId="0" borderId="0" applyNumberFormat="0"/>
    <xf numFmtId="282" fontId="86" fillId="0" borderId="0"/>
    <xf numFmtId="283" fontId="22" fillId="0" borderId="0"/>
    <xf numFmtId="211" fontId="35" fillId="0" borderId="0" applyFont="0" applyFill="0" applyBorder="0" applyAlignment="0" applyProtection="0"/>
    <xf numFmtId="284" fontId="35" fillId="0" borderId="0" applyFont="0" applyFill="0" applyBorder="0" applyAlignment="0" applyProtection="0"/>
    <xf numFmtId="282" fontId="69" fillId="0" borderId="0"/>
    <xf numFmtId="285" fontId="25" fillId="0" borderId="0"/>
    <xf numFmtId="285" fontId="87" fillId="0" borderId="0">
      <protection locked="0"/>
    </xf>
    <xf numFmtId="7" fontId="25" fillId="0" borderId="0"/>
    <xf numFmtId="285" fontId="1" fillId="0" borderId="0" applyFont="0" applyFill="0" applyBorder="0" applyAlignment="0" applyProtection="0"/>
    <xf numFmtId="0" fontId="71" fillId="0" borderId="30" applyNumberFormat="0" applyFont="0" applyFill="0" applyAlignment="0" applyProtection="0"/>
    <xf numFmtId="42" fontId="75" fillId="0" borderId="0" applyFill="0" applyBorder="0" applyAlignment="0" applyProtection="0"/>
    <xf numFmtId="286" fontId="2" fillId="38" borderId="0" applyFill="0" applyBorder="0" applyProtection="0"/>
    <xf numFmtId="44" fontId="11" fillId="0" borderId="0" applyFill="0" applyBorder="0" applyAlignment="0"/>
    <xf numFmtId="196" fontId="11" fillId="0" borderId="0" applyFill="0" applyBorder="0" applyAlignment="0"/>
    <xf numFmtId="44" fontId="11" fillId="0" borderId="0" applyFill="0" applyBorder="0" applyAlignment="0"/>
    <xf numFmtId="249" fontId="11" fillId="0" borderId="0" applyFill="0" applyBorder="0" applyAlignment="0"/>
    <xf numFmtId="196" fontId="11" fillId="0" borderId="0" applyFill="0" applyBorder="0" applyAlignment="0"/>
    <xf numFmtId="0" fontId="55" fillId="0" borderId="0" applyNumberFormat="0" applyAlignment="0">
      <alignment horizontal="left"/>
    </xf>
    <xf numFmtId="258" fontId="3" fillId="0" borderId="0">
      <alignment horizontal="right"/>
    </xf>
    <xf numFmtId="287" fontId="3" fillId="0" borderId="0"/>
    <xf numFmtId="287" fontId="88" fillId="0" borderId="0">
      <alignment horizontal="right"/>
    </xf>
    <xf numFmtId="0" fontId="32" fillId="0" borderId="0"/>
    <xf numFmtId="288" fontId="1" fillId="0" borderId="0" applyFont="0" applyFill="0" applyBorder="0" applyAlignment="0" applyProtection="0"/>
    <xf numFmtId="0" fontId="1" fillId="0" borderId="0"/>
    <xf numFmtId="0" fontId="89" fillId="0" borderId="0" applyNumberFormat="0" applyFill="0" applyBorder="0" applyAlignment="0" applyProtection="0"/>
    <xf numFmtId="289" fontId="1" fillId="39" borderId="23" applyNumberFormat="0" applyFont="0" applyBorder="0" applyAlignment="0" applyProtection="0">
      <alignment horizontal="right"/>
    </xf>
    <xf numFmtId="0" fontId="33" fillId="0" borderId="0" applyNumberFormat="0" applyFill="0" applyBorder="0" applyAlignment="0" applyProtection="0"/>
    <xf numFmtId="0" fontId="25" fillId="0" borderId="0" applyProtection="0"/>
    <xf numFmtId="0" fontId="2" fillId="0" borderId="0" applyProtection="0"/>
    <xf numFmtId="0" fontId="1" fillId="0" borderId="0" applyProtection="0"/>
    <xf numFmtId="0" fontId="3" fillId="0" borderId="0" applyProtection="0"/>
    <xf numFmtId="290" fontId="1" fillId="0" borderId="0" applyFont="0" applyFill="0" applyBorder="0" applyAlignment="0" applyProtection="0"/>
    <xf numFmtId="291" fontId="1" fillId="0" borderId="0" applyFill="0" applyBorder="0" applyAlignment="0" applyProtection="0"/>
    <xf numFmtId="2" fontId="1" fillId="0" borderId="0" applyFill="0" applyBorder="0" applyAlignment="0" applyProtection="0"/>
    <xf numFmtId="0" fontId="1" fillId="0" borderId="0"/>
    <xf numFmtId="0" fontId="5" fillId="0" borderId="0" applyFont="0" applyFill="0" applyBorder="0" applyAlignment="0" applyProtection="0"/>
    <xf numFmtId="292" fontId="5" fillId="0" borderId="10" applyFont="0" applyBorder="0">
      <alignment horizontal="right"/>
    </xf>
    <xf numFmtId="2" fontId="1" fillId="0" borderId="0" applyFont="0" applyFill="0" applyBorder="0" applyAlignment="0" applyProtection="0"/>
    <xf numFmtId="293" fontId="69" fillId="0" borderId="0" applyFont="0" applyFill="0" applyBorder="0" applyAlignment="0" applyProtection="0"/>
    <xf numFmtId="294" fontId="69" fillId="0" borderId="0" applyFont="0" applyFill="0" applyBorder="0" applyAlignment="0" applyProtection="0"/>
    <xf numFmtId="295" fontId="69" fillId="0" borderId="0" applyFont="0" applyFill="0" applyBorder="0" applyAlignment="0" applyProtection="0"/>
    <xf numFmtId="0" fontId="73" fillId="0" borderId="0"/>
    <xf numFmtId="296" fontId="69" fillId="0" borderId="0" applyFill="0" applyBorder="0">
      <alignment horizontal="right"/>
    </xf>
    <xf numFmtId="0" fontId="90" fillId="0" borderId="0" applyFill="0" applyBorder="0" applyProtection="0">
      <alignment horizontal="left"/>
    </xf>
    <xf numFmtId="1" fontId="3" fillId="0" borderId="0" applyNumberFormat="0" applyBorder="0" applyAlignment="0" applyProtection="0"/>
    <xf numFmtId="253" fontId="3" fillId="29" borderId="1" applyFont="0" applyBorder="0" applyAlignment="0" applyProtection="0">
      <alignment vertical="top"/>
    </xf>
    <xf numFmtId="297" fontId="5" fillId="0" borderId="0"/>
    <xf numFmtId="298" fontId="45" fillId="0" borderId="0" applyBorder="0" applyProtection="0"/>
    <xf numFmtId="299" fontId="91" fillId="0" borderId="0">
      <alignment vertical="center"/>
    </xf>
    <xf numFmtId="37" fontId="3" fillId="0" borderId="0"/>
    <xf numFmtId="0" fontId="92" fillId="0" borderId="0" applyNumberFormat="0" applyFill="0" applyBorder="0" applyAlignment="0" applyProtection="0"/>
    <xf numFmtId="0" fontId="93" fillId="10" borderId="0" applyNumberFormat="0" applyBorder="0" applyAlignment="0" applyProtection="0"/>
    <xf numFmtId="38" fontId="3" fillId="3" borderId="0" applyNumberFormat="0" applyBorder="0" applyAlignment="0" applyProtection="0"/>
    <xf numFmtId="9" fontId="48" fillId="2" borderId="0">
      <alignment horizontal="right"/>
      <protection locked="0"/>
    </xf>
    <xf numFmtId="300" fontId="53" fillId="30" borderId="21" applyNumberFormat="0" applyAlignment="0" applyProtection="0"/>
    <xf numFmtId="301" fontId="69" fillId="0" borderId="0" applyFont="0" applyFill="0" applyBorder="0" applyAlignment="0" applyProtection="0"/>
    <xf numFmtId="49" fontId="94" fillId="0" borderId="0">
      <alignment horizontal="right"/>
    </xf>
    <xf numFmtId="49" fontId="94" fillId="0" borderId="0">
      <alignment horizontal="right"/>
    </xf>
    <xf numFmtId="49" fontId="95" fillId="0" borderId="0">
      <alignment horizontal="right"/>
    </xf>
    <xf numFmtId="299" fontId="96" fillId="0" borderId="0">
      <alignment vertical="center"/>
    </xf>
    <xf numFmtId="0" fontId="71" fillId="0" borderId="0" applyFont="0" applyFill="0" applyBorder="0" applyAlignment="0" applyProtection="0">
      <alignment horizontal="right"/>
    </xf>
    <xf numFmtId="0" fontId="1" fillId="40" borderId="0"/>
    <xf numFmtId="0" fontId="97" fillId="0" borderId="0" applyProtection="0">
      <alignment horizontal="right"/>
    </xf>
    <xf numFmtId="0" fontId="60" fillId="0" borderId="31" applyNumberFormat="0" applyAlignment="0" applyProtection="0">
      <alignment horizontal="left" vertical="center"/>
    </xf>
    <xf numFmtId="0" fontId="60" fillId="0" borderId="16">
      <alignment horizontal="left" vertical="center"/>
    </xf>
    <xf numFmtId="0" fontId="98" fillId="0" borderId="0">
      <alignment horizontal="center"/>
    </xf>
    <xf numFmtId="0" fontId="60" fillId="0" borderId="1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23" applyNumberFormat="0" applyFill="0" applyAlignment="0" applyProtection="0"/>
    <xf numFmtId="0" fontId="99" fillId="0" borderId="32" applyNumberFormat="0" applyFill="0" applyAlignment="0" applyProtection="0"/>
    <xf numFmtId="302" fontId="100" fillId="41" borderId="0"/>
    <xf numFmtId="0" fontId="101" fillId="0" borderId="33" applyNumberFormat="0" applyFill="0" applyAlignment="0" applyProtection="0"/>
    <xf numFmtId="0" fontId="28" fillId="0" borderId="0" applyNumberFormat="0" applyFill="0" applyBorder="0"/>
    <xf numFmtId="0" fontId="102" fillId="0" borderId="34" applyNumberFormat="0" applyFill="0" applyAlignment="0" applyProtection="0"/>
    <xf numFmtId="0" fontId="102" fillId="0" borderId="0" applyNumberFormat="0" applyFill="0" applyBorder="0" applyAlignment="0" applyProtection="0"/>
    <xf numFmtId="0" fontId="63" fillId="0" borderId="0" applyFill="0" applyAlignment="0" applyProtection="0">
      <protection locked="0"/>
    </xf>
    <xf numFmtId="0" fontId="63" fillId="0" borderId="8" applyFill="0" applyAlignment="0" applyProtection="0">
      <protection locked="0"/>
    </xf>
    <xf numFmtId="0" fontId="1" fillId="0" borderId="0">
      <protection locked="0"/>
    </xf>
    <xf numFmtId="0" fontId="1" fillId="0" borderId="0">
      <protection locked="0"/>
    </xf>
    <xf numFmtId="0" fontId="103" fillId="0" borderId="0"/>
    <xf numFmtId="0" fontId="104" fillId="0" borderId="0">
      <alignment horizontal="left"/>
    </xf>
    <xf numFmtId="0" fontId="2" fillId="0" borderId="0"/>
    <xf numFmtId="0" fontId="105" fillId="0" borderId="0">
      <alignment horizontal="center"/>
    </xf>
    <xf numFmtId="0" fontId="106" fillId="0" borderId="0" applyNumberFormat="0" applyFill="0" applyBorder="0" applyAlignment="0" applyProtection="0"/>
    <xf numFmtId="0" fontId="48" fillId="0" borderId="35" applyNumberFormat="0" applyFill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/>
    <xf numFmtId="0" fontId="110" fillId="0" borderId="0" applyFill="0" applyBorder="0">
      <alignment horizontal="left" vertical="center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2" fillId="42" borderId="0"/>
    <xf numFmtId="0" fontId="113" fillId="29" borderId="0"/>
    <xf numFmtId="0" fontId="114" fillId="0" borderId="0" applyNumberFormat="0" applyFill="0" applyBorder="0" applyAlignment="0" applyProtection="0">
      <alignment horizontal="left"/>
    </xf>
    <xf numFmtId="0" fontId="115" fillId="14" borderId="26" applyNumberFormat="0" applyAlignment="0" applyProtection="0"/>
    <xf numFmtId="303" fontId="1" fillId="0" borderId="36"/>
    <xf numFmtId="167" fontId="1" fillId="0" borderId="36"/>
    <xf numFmtId="303" fontId="1" fillId="0" borderId="36"/>
    <xf numFmtId="304" fontId="116" fillId="0" borderId="36"/>
    <xf numFmtId="305" fontId="116" fillId="0" borderId="36"/>
    <xf numFmtId="304" fontId="47" fillId="43" borderId="37"/>
    <xf numFmtId="254" fontId="1" fillId="2" borderId="37"/>
    <xf numFmtId="10" fontId="3" fillId="28" borderId="1" applyNumberFormat="0" applyBorder="0" applyAlignment="0" applyProtection="0"/>
    <xf numFmtId="0" fontId="9" fillId="44" borderId="0" applyNumberFormat="0" applyFont="0" applyBorder="0" applyAlignment="0" applyProtection="0"/>
    <xf numFmtId="164" fontId="3" fillId="28" borderId="0" applyNumberFormat="0" applyFont="0" applyBorder="0" applyAlignment="0" applyProtection="0">
      <alignment horizontal="center"/>
      <protection locked="0"/>
    </xf>
    <xf numFmtId="306" fontId="3" fillId="28" borderId="8" applyNumberFormat="0" applyFont="0" applyAlignment="0" applyProtection="0">
      <alignment horizontal="center"/>
      <protection locked="0"/>
    </xf>
    <xf numFmtId="307" fontId="117" fillId="0" borderId="0" applyFill="0" applyBorder="0" applyProtection="0">
      <alignment vertical="center"/>
    </xf>
    <xf numFmtId="268" fontId="117" fillId="0" borderId="0" applyFill="0" applyBorder="0" applyProtection="0">
      <alignment vertical="center"/>
    </xf>
    <xf numFmtId="308" fontId="117" fillId="0" borderId="0" applyFill="0" applyBorder="0" applyProtection="0">
      <alignment vertical="center"/>
    </xf>
    <xf numFmtId="309" fontId="117" fillId="0" borderId="0" applyFill="0" applyBorder="0" applyProtection="0">
      <alignment vertical="center"/>
    </xf>
    <xf numFmtId="0" fontId="118" fillId="45" borderId="38" applyNumberFormat="0" applyBorder="0" applyAlignment="0" applyProtection="0"/>
    <xf numFmtId="0" fontId="119" fillId="46" borderId="0" applyNumberFormat="0"/>
    <xf numFmtId="310" fontId="9" fillId="0" borderId="0" applyFill="0" applyBorder="0">
      <alignment horizontal="right"/>
      <protection locked="0"/>
    </xf>
    <xf numFmtId="0" fontId="120" fillId="47" borderId="39">
      <alignment horizontal="left" vertical="center" wrapText="1"/>
    </xf>
    <xf numFmtId="196" fontId="1" fillId="0" borderId="0" applyFont="0" applyFill="0" applyBorder="0" applyAlignment="0" applyProtection="0"/>
    <xf numFmtId="38" fontId="121" fillId="0" borderId="0"/>
    <xf numFmtId="38" fontId="122" fillId="0" borderId="0"/>
    <xf numFmtId="38" fontId="123" fillId="0" borderId="0"/>
    <xf numFmtId="38" fontId="124" fillId="0" borderId="0"/>
    <xf numFmtId="0" fontId="55" fillId="0" borderId="0"/>
    <xf numFmtId="0" fontId="55" fillId="0" borderId="0"/>
    <xf numFmtId="311" fontId="1" fillId="0" borderId="0">
      <alignment horizontal="left"/>
    </xf>
    <xf numFmtId="0" fontId="125" fillId="0" borderId="0" applyNumberFormat="0">
      <alignment horizontal="left"/>
    </xf>
    <xf numFmtId="41" fontId="56" fillId="0" borderId="0" applyBorder="0">
      <alignment vertical="center"/>
    </xf>
    <xf numFmtId="196" fontId="22" fillId="0" borderId="0" applyNumberFormat="0" applyAlignment="0">
      <alignment horizontal="left"/>
    </xf>
    <xf numFmtId="312" fontId="1" fillId="0" borderId="0" applyFont="0" applyFill="0" applyBorder="0" applyAlignment="0" applyProtection="0"/>
    <xf numFmtId="44" fontId="11" fillId="0" borderId="0" applyFill="0" applyBorder="0" applyAlignment="0"/>
    <xf numFmtId="196" fontId="11" fillId="0" borderId="0" applyFill="0" applyBorder="0" applyAlignment="0"/>
    <xf numFmtId="44" fontId="11" fillId="0" borderId="0" applyFill="0" applyBorder="0" applyAlignment="0"/>
    <xf numFmtId="249" fontId="11" fillId="0" borderId="0" applyFill="0" applyBorder="0" applyAlignment="0"/>
    <xf numFmtId="196" fontId="11" fillId="0" borderId="0" applyFill="0" applyBorder="0" applyAlignment="0"/>
    <xf numFmtId="0" fontId="126" fillId="0" borderId="40" applyNumberFormat="0" applyFill="0" applyAlignment="0" applyProtection="0"/>
    <xf numFmtId="14" fontId="32" fillId="0" borderId="0">
      <alignment horizontal="center"/>
    </xf>
    <xf numFmtId="0" fontId="104" fillId="0" borderId="0"/>
    <xf numFmtId="0" fontId="3" fillId="48" borderId="0" applyNumberFormat="0" applyFont="0" applyAlignment="0" applyProtection="0"/>
    <xf numFmtId="0" fontId="127" fillId="7" borderId="0" applyNumberFormat="0" applyFont="0" applyAlignment="0">
      <alignment horizontal="right"/>
    </xf>
    <xf numFmtId="0" fontId="3" fillId="0" borderId="0" applyNumberFormat="0" applyFont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55" fillId="0" borderId="0" applyFont="0" applyFill="0" applyBorder="0" applyAlignment="0" applyProtection="0"/>
    <xf numFmtId="313" fontId="1" fillId="0" borderId="0"/>
    <xf numFmtId="224" fontId="1" fillId="0" borderId="0" applyBorder="0"/>
    <xf numFmtId="226" fontId="1" fillId="0" borderId="0" applyBorder="0"/>
    <xf numFmtId="14" fontId="6" fillId="0" borderId="0" applyFont="0" applyFill="0" applyBorder="0" applyAlignment="0" applyProtection="0"/>
    <xf numFmtId="0" fontId="128" fillId="0" borderId="9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02" fontId="1" fillId="0" borderId="0" applyFill="0" applyBorder="0" applyAlignment="0" applyProtection="0"/>
    <xf numFmtId="203" fontId="1" fillId="0" borderId="0" applyFill="0" applyBorder="0" applyAlignment="0" applyProtection="0"/>
    <xf numFmtId="0" fontId="32" fillId="0" borderId="1">
      <alignment horizontal="right"/>
    </xf>
    <xf numFmtId="0" fontId="32" fillId="0" borderId="0">
      <alignment horizontal="center"/>
    </xf>
    <xf numFmtId="0" fontId="32" fillId="0" borderId="0">
      <alignment horizontal="center"/>
    </xf>
    <xf numFmtId="17" fontId="32" fillId="0" borderId="0">
      <alignment horizontal="center"/>
    </xf>
    <xf numFmtId="0" fontId="71" fillId="0" borderId="0" applyFont="0" applyFill="0" applyBorder="0" applyAlignment="0" applyProtection="0">
      <alignment horizontal="right"/>
    </xf>
    <xf numFmtId="314" fontId="1" fillId="0" borderId="0" applyFill="0" applyBorder="0" applyProtection="0">
      <alignment horizontal="right"/>
    </xf>
    <xf numFmtId="246" fontId="1" fillId="0" borderId="0"/>
    <xf numFmtId="308" fontId="71" fillId="0" borderId="0" applyFill="0" applyBorder="0" applyProtection="0">
      <alignment vertical="center"/>
    </xf>
    <xf numFmtId="294" fontId="1" fillId="0" borderId="0" applyFont="0" applyFill="0" applyBorder="0" applyProtection="0">
      <alignment horizontal="right"/>
    </xf>
    <xf numFmtId="204" fontId="1" fillId="0" borderId="0"/>
    <xf numFmtId="293" fontId="1" fillId="0" borderId="0" applyFont="0" applyFill="0" applyBorder="0" applyAlignment="0" applyProtection="0"/>
    <xf numFmtId="29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205" fontId="1" fillId="0" borderId="0" applyFont="0" applyFill="0" applyBorder="0" applyAlignment="0" applyProtection="0">
      <alignment horizontal="right"/>
    </xf>
    <xf numFmtId="0" fontId="129" fillId="4" borderId="0" applyNumberFormat="0" applyBorder="0" applyAlignment="0" applyProtection="0"/>
    <xf numFmtId="0" fontId="53" fillId="30" borderId="19">
      <alignment horizontal="center" wrapText="1"/>
    </xf>
    <xf numFmtId="37" fontId="130" fillId="0" borderId="0"/>
    <xf numFmtId="38" fontId="69" fillId="0" borderId="0" applyBorder="0"/>
    <xf numFmtId="49" fontId="3" fillId="0" borderId="0" applyNumberFormat="0" applyFont="0" applyFill="0" applyBorder="0" applyAlignment="0" applyProtection="0">
      <alignment horizontal="center"/>
      <protection locked="0"/>
    </xf>
    <xf numFmtId="206" fontId="1" fillId="0" borderId="0"/>
    <xf numFmtId="311" fontId="1" fillId="0" borderId="0"/>
    <xf numFmtId="0" fontId="69" fillId="0" borderId="0"/>
    <xf numFmtId="0" fontId="6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2" fontId="9" fillId="0" borderId="0" applyBorder="0" applyProtection="0"/>
    <xf numFmtId="0" fontId="48" fillId="0" borderId="0" applyFill="0" applyBorder="0">
      <protection locked="0"/>
    </xf>
    <xf numFmtId="207" fontId="1" fillId="0" borderId="0" applyFont="0" applyFill="0" applyBorder="0" applyAlignment="0" applyProtection="0"/>
    <xf numFmtId="208" fontId="1" fillId="0" borderId="0" applyFont="0" applyFill="0" applyBorder="0" applyAlignment="0" applyProtection="0">
      <alignment horizontal="center"/>
    </xf>
    <xf numFmtId="315" fontId="1" fillId="0" borderId="0" applyFill="0" applyBorder="0" applyProtection="0">
      <alignment vertical="center"/>
    </xf>
    <xf numFmtId="43" fontId="37" fillId="0" borderId="0"/>
    <xf numFmtId="0" fontId="131" fillId="0" borderId="0"/>
    <xf numFmtId="0" fontId="132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35" fillId="0" borderId="0" applyFill="0" applyBorder="0" applyAlignment="0" applyProtection="0"/>
    <xf numFmtId="0" fontId="80" fillId="0" borderId="0" applyNumberFormat="0" applyFill="0" applyBorder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196" fontId="3" fillId="0" borderId="0"/>
    <xf numFmtId="196" fontId="65" fillId="0" borderId="0">
      <protection locked="0"/>
    </xf>
    <xf numFmtId="311" fontId="1" fillId="0" borderId="0"/>
    <xf numFmtId="1" fontId="45" fillId="0" borderId="0" applyFont="0" applyFill="0" applyBorder="0" applyAlignment="0" applyProtection="0">
      <protection locked="0"/>
    </xf>
    <xf numFmtId="165" fontId="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209" fontId="1" fillId="0" borderId="0" applyFont="0" applyFill="0" applyBorder="0" applyAlignment="0" applyProtection="0">
      <alignment horizontal="right"/>
    </xf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0" fontId="134" fillId="50" borderId="1" applyNumberFormat="0" applyFont="0" applyFill="0" applyAlignment="0" applyProtection="0"/>
    <xf numFmtId="0" fontId="135" fillId="33" borderId="42" applyNumberFormat="0" applyAlignment="0" applyProtection="0"/>
    <xf numFmtId="40" fontId="1" fillId="29" borderId="0">
      <alignment horizontal="right"/>
    </xf>
    <xf numFmtId="0" fontId="1" fillId="29" borderId="0">
      <alignment horizontal="right"/>
    </xf>
    <xf numFmtId="0" fontId="1" fillId="29" borderId="22"/>
    <xf numFmtId="0" fontId="1" fillId="0" borderId="0" applyBorder="0">
      <alignment horizontal="centerContinuous"/>
    </xf>
    <xf numFmtId="0" fontId="1" fillId="0" borderId="0" applyBorder="0">
      <alignment horizontal="centerContinuous"/>
    </xf>
    <xf numFmtId="0" fontId="1" fillId="0" borderId="0" applyNumberFormat="0" applyFont="0" applyBorder="0" applyAlignment="0"/>
    <xf numFmtId="37" fontId="3" fillId="0" borderId="0" applyBorder="0">
      <protection locked="0"/>
    </xf>
    <xf numFmtId="0" fontId="136" fillId="0" borderId="0" applyNumberFormat="0" applyFill="0" applyBorder="0">
      <alignment horizontal="left"/>
    </xf>
    <xf numFmtId="0" fontId="137" fillId="0" borderId="0" applyFill="0" applyBorder="0" applyProtection="0">
      <alignment horizontal="left"/>
    </xf>
    <xf numFmtId="0" fontId="138" fillId="0" borderId="0" applyFill="0" applyBorder="0" applyProtection="0">
      <alignment horizontal="left"/>
    </xf>
    <xf numFmtId="1" fontId="139" fillId="0" borderId="0" applyProtection="0">
      <alignment horizontal="right" vertical="center"/>
    </xf>
    <xf numFmtId="0" fontId="140" fillId="0" borderId="0">
      <alignment horizontal="centerContinuous"/>
    </xf>
    <xf numFmtId="0" fontId="141" fillId="0" borderId="43" applyNumberFormat="0" applyAlignment="0" applyProtection="0"/>
    <xf numFmtId="0" fontId="22" fillId="7" borderId="0" applyNumberFormat="0" applyFont="0" applyBorder="0" applyAlignment="0" applyProtection="0"/>
    <xf numFmtId="0" fontId="3" fillId="51" borderId="29" applyNumberFormat="0" applyFont="0" applyBorder="0" applyAlignment="0" applyProtection="0">
      <alignment horizontal="center"/>
    </xf>
    <xf numFmtId="0" fontId="3" fillId="27" borderId="29" applyNumberFormat="0" applyFont="0" applyBorder="0" applyAlignment="0" applyProtection="0">
      <alignment horizontal="center"/>
    </xf>
    <xf numFmtId="0" fontId="22" fillId="0" borderId="44" applyNumberFormat="0" applyAlignment="0" applyProtection="0"/>
    <xf numFmtId="0" fontId="22" fillId="0" borderId="45" applyNumberFormat="0" applyAlignment="0" applyProtection="0"/>
    <xf numFmtId="0" fontId="141" fillId="0" borderId="46" applyNumberFormat="0" applyAlignment="0" applyProtection="0"/>
    <xf numFmtId="236" fontId="1" fillId="0" borderId="0" applyFont="0" applyFill="0" applyBorder="0" applyAlignment="0" applyProtection="0"/>
    <xf numFmtId="0" fontId="142" fillId="0" borderId="0"/>
    <xf numFmtId="174" fontId="1" fillId="0" borderId="0"/>
    <xf numFmtId="9" fontId="3" fillId="0" borderId="0" applyFont="0" applyFill="0" applyBorder="0" applyAlignment="0" applyProtection="0"/>
    <xf numFmtId="306" fontId="1" fillId="0" borderId="0" applyFont="0" applyFill="0" applyBorder="0" applyAlignment="0" applyProtection="0"/>
    <xf numFmtId="0" fontId="32" fillId="0" borderId="0"/>
    <xf numFmtId="175" fontId="1" fillId="0" borderId="0" applyFill="0" applyBorder="0">
      <protection locked="0"/>
    </xf>
    <xf numFmtId="9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306" fontId="143" fillId="0" borderId="0" applyFont="0" applyFill="0" applyBorder="0" applyAlignment="0" applyProtection="0"/>
    <xf numFmtId="10" fontId="1" fillId="0" borderId="0" applyFont="0" applyFill="0" applyBorder="0" applyAlignment="0" applyProtection="0"/>
    <xf numFmtId="305" fontId="48" fillId="0" borderId="0" applyFill="0" applyBorder="0">
      <protection locked="0"/>
    </xf>
    <xf numFmtId="305" fontId="144" fillId="0" borderId="0" applyFill="0" applyBorder="0"/>
    <xf numFmtId="306" fontId="73" fillId="0" borderId="0" applyFont="0" applyFill="0" applyBorder="0" applyAlignment="0" applyProtection="0"/>
    <xf numFmtId="31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00" fontId="1" fillId="0" borderId="0" applyFont="0" applyFill="0" applyBorder="0" applyAlignment="0" applyProtection="0"/>
    <xf numFmtId="317" fontId="1" fillId="0" borderId="0" applyFont="0" applyFill="0" applyBorder="0" applyProtection="0">
      <alignment horizontal="right"/>
    </xf>
    <xf numFmtId="306" fontId="25" fillId="0" borderId="0"/>
    <xf numFmtId="315" fontId="1" fillId="0" borderId="0" applyFont="0" applyFill="0" applyBorder="0" applyAlignment="0" applyProtection="0"/>
    <xf numFmtId="309" fontId="71" fillId="0" borderId="0" applyFill="0" applyBorder="0" applyProtection="0">
      <alignment vertical="center"/>
    </xf>
    <xf numFmtId="306" fontId="87" fillId="0" borderId="0"/>
    <xf numFmtId="10" fontId="25" fillId="0" borderId="0"/>
    <xf numFmtId="10" fontId="87" fillId="0" borderId="0">
      <protection locked="0"/>
    </xf>
    <xf numFmtId="318" fontId="1" fillId="0" borderId="0"/>
    <xf numFmtId="212" fontId="1" fillId="0" borderId="0" applyFill="0" applyBorder="0">
      <alignment horizontal="right"/>
      <protection locked="0"/>
    </xf>
    <xf numFmtId="303" fontId="69" fillId="0" borderId="0" applyFill="0" applyBorder="0">
      <alignment horizontal="right"/>
    </xf>
    <xf numFmtId="0" fontId="145" fillId="0" borderId="0" applyFont="0"/>
    <xf numFmtId="10" fontId="1" fillId="0" borderId="0" applyFill="0" applyBorder="0" applyAlignment="0" applyProtection="0"/>
    <xf numFmtId="213" fontId="1" fillId="0" borderId="0"/>
    <xf numFmtId="243" fontId="20" fillId="0" borderId="0"/>
    <xf numFmtId="9" fontId="1" fillId="0" borderId="0" applyFont="0" applyFill="0" applyBorder="0" applyAlignment="0" applyProtection="0"/>
    <xf numFmtId="0" fontId="32" fillId="0" borderId="0"/>
    <xf numFmtId="44" fontId="11" fillId="0" borderId="0" applyFill="0" applyBorder="0" applyAlignment="0"/>
    <xf numFmtId="196" fontId="11" fillId="0" borderId="0" applyFill="0" applyBorder="0" applyAlignment="0"/>
    <xf numFmtId="44" fontId="11" fillId="0" borderId="0" applyFill="0" applyBorder="0" applyAlignment="0"/>
    <xf numFmtId="249" fontId="11" fillId="0" borderId="0" applyFill="0" applyBorder="0" applyAlignment="0"/>
    <xf numFmtId="196" fontId="11" fillId="0" borderId="0" applyFill="0" applyBorder="0" applyAlignment="0"/>
    <xf numFmtId="0" fontId="32" fillId="0" borderId="0"/>
    <xf numFmtId="253" fontId="25" fillId="0" borderId="0" applyFill="0" applyBorder="0" applyAlignment="0" applyProtection="0"/>
    <xf numFmtId="0" fontId="146" fillId="0" borderId="0"/>
    <xf numFmtId="0" fontId="45" fillId="3" borderId="1" applyNumberFormat="0" applyFont="0" applyAlignment="0" applyProtection="0"/>
    <xf numFmtId="164" fontId="3" fillId="3" borderId="0" applyNumberFormat="0" applyFont="0" applyBorder="0" applyAlignment="0" applyProtection="0">
      <alignment horizontal="center"/>
      <protection locked="0"/>
    </xf>
    <xf numFmtId="0" fontId="147" fillId="0" borderId="0" applyNumberFormat="0" applyFont="0" applyFill="0" applyBorder="0" applyAlignment="0">
      <alignment vertical="top"/>
    </xf>
    <xf numFmtId="0" fontId="9" fillId="0" borderId="0" applyNumberFormat="0" applyFont="0" applyFill="0" applyBorder="0" applyAlignment="0" applyProtection="0">
      <alignment horizontal="left"/>
    </xf>
    <xf numFmtId="15" fontId="9" fillId="0" borderId="0" applyFont="0" applyFill="0" applyBorder="0" applyAlignment="0" applyProtection="0"/>
    <xf numFmtId="4" fontId="9" fillId="0" borderId="0" applyFont="0" applyFill="0" applyBorder="0" applyAlignment="0" applyProtection="0"/>
    <xf numFmtId="0" fontId="120" fillId="0" borderId="9">
      <alignment horizontal="center"/>
    </xf>
    <xf numFmtId="3" fontId="9" fillId="0" borderId="0" applyFont="0" applyFill="0" applyBorder="0" applyAlignment="0" applyProtection="0"/>
    <xf numFmtId="0" fontId="9" fillId="36" borderId="0" applyNumberFormat="0" applyFont="0" applyBorder="0" applyAlignment="0" applyProtection="0"/>
    <xf numFmtId="39" fontId="1" fillId="0" borderId="0" applyFill="0" applyBorder="0" applyAlignment="0" applyProtection="0"/>
    <xf numFmtId="37" fontId="1" fillId="0" borderId="0" applyFill="0" applyBorder="0" applyAlignment="0" applyProtection="0"/>
    <xf numFmtId="196" fontId="22" fillId="0" borderId="0">
      <alignment vertical="top"/>
    </xf>
    <xf numFmtId="196" fontId="22" fillId="0" borderId="0">
      <alignment vertical="top"/>
    </xf>
    <xf numFmtId="196" fontId="22" fillId="0" borderId="0">
      <alignment vertical="top"/>
    </xf>
    <xf numFmtId="196" fontId="22" fillId="0" borderId="0">
      <alignment vertical="top"/>
    </xf>
    <xf numFmtId="196" fontId="22" fillId="0" borderId="0">
      <alignment vertical="top"/>
    </xf>
    <xf numFmtId="196" fontId="22" fillId="0" borderId="0">
      <alignment vertical="top"/>
    </xf>
    <xf numFmtId="196" fontId="22" fillId="0" borderId="0">
      <alignment vertical="top"/>
    </xf>
    <xf numFmtId="196" fontId="22" fillId="0" borderId="0">
      <alignment vertical="top"/>
    </xf>
    <xf numFmtId="196" fontId="22" fillId="43" borderId="0">
      <alignment horizontal="right"/>
    </xf>
    <xf numFmtId="165" fontId="1" fillId="0" borderId="0"/>
    <xf numFmtId="245" fontId="148" fillId="0" borderId="0"/>
    <xf numFmtId="316" fontId="9" fillId="23" borderId="47" applyNumberFormat="0" applyFont="0" applyBorder="0" applyAlignment="0" applyProtection="0">
      <alignment horizontal="center"/>
    </xf>
    <xf numFmtId="14" fontId="69" fillId="0" borderId="0" applyNumberFormat="0" applyFill="0" applyBorder="0" applyAlignment="0" applyProtection="0">
      <alignment horizontal="left"/>
    </xf>
    <xf numFmtId="37" fontId="149" fillId="0" borderId="0" applyNumberFormat="0" applyFill="0" applyBorder="0" applyAlignment="0" applyProtection="0"/>
    <xf numFmtId="0" fontId="45" fillId="0" borderId="0" applyNumberFormat="0" applyFill="0" applyBorder="0"/>
    <xf numFmtId="0" fontId="150" fillId="0" borderId="48">
      <alignment vertical="center"/>
    </xf>
    <xf numFmtId="0" fontId="151" fillId="0" borderId="49" applyNumberFormat="0" applyAlignment="0"/>
    <xf numFmtId="216" fontId="1" fillId="0" borderId="0" applyFill="0" applyBorder="0">
      <alignment horizontal="right"/>
      <protection hidden="1"/>
    </xf>
    <xf numFmtId="318" fontId="1" fillId="0" borderId="1">
      <alignment horizontal="right"/>
    </xf>
    <xf numFmtId="0" fontId="152" fillId="0" borderId="0"/>
    <xf numFmtId="0" fontId="153" fillId="0" borderId="0"/>
    <xf numFmtId="0" fontId="85" fillId="37" borderId="1">
      <alignment horizontal="center" vertical="center" wrapText="1"/>
      <protection hidden="1"/>
    </xf>
    <xf numFmtId="215" fontId="1" fillId="0" borderId="0" applyFont="0" applyFill="0" applyBorder="0" applyAlignment="0" applyProtection="0"/>
    <xf numFmtId="0" fontId="22" fillId="52" borderId="0" applyNumberFormat="0" applyFont="0" applyBorder="0" applyAlignment="0" applyProtection="0"/>
    <xf numFmtId="217" fontId="1" fillId="52" borderId="50" applyNumberFormat="0" applyProtection="0">
      <alignment horizontal="center"/>
      <protection locked="0"/>
    </xf>
    <xf numFmtId="1" fontId="146" fillId="53" borderId="0" applyNumberFormat="0" applyFont="0" applyBorder="0" applyAlignment="0">
      <alignment horizontal="left"/>
    </xf>
    <xf numFmtId="0" fontId="154" fillId="7" borderId="0" applyNumberFormat="0" applyFont="0" applyBorder="0" applyAlignment="0" applyProtection="0">
      <alignment horizontal="center"/>
    </xf>
    <xf numFmtId="0" fontId="138" fillId="0" borderId="0" applyNumberFormat="0" applyFill="0" applyBorder="0" applyAlignment="0" applyProtection="0">
      <alignment horizontal="left"/>
    </xf>
    <xf numFmtId="1" fontId="1" fillId="0" borderId="0"/>
    <xf numFmtId="218" fontId="1" fillId="0" borderId="0" applyFill="0" applyBorder="0"/>
    <xf numFmtId="42" fontId="58" fillId="0" borderId="0" applyFill="0" applyBorder="0" applyAlignment="0" applyProtection="0"/>
    <xf numFmtId="219" fontId="1" fillId="0" borderId="10" applyFont="0" applyBorder="0"/>
    <xf numFmtId="0" fontId="155" fillId="0" borderId="0" applyNumberFormat="0" applyFill="0" applyBorder="0" applyAlignment="0" applyProtection="0">
      <alignment vertical="top"/>
      <protection locked="0"/>
    </xf>
    <xf numFmtId="0" fontId="156" fillId="0" borderId="0"/>
    <xf numFmtId="0" fontId="157" fillId="0" borderId="0" applyNumberFormat="0">
      <alignment horizontal="left"/>
    </xf>
    <xf numFmtId="0" fontId="158" fillId="0" borderId="0"/>
    <xf numFmtId="303" fontId="1" fillId="0" borderId="0" applyFill="0" applyBorder="0" applyProtection="0"/>
    <xf numFmtId="211" fontId="35" fillId="0" borderId="0" applyFont="0" applyFill="0" applyBorder="0" applyAlignment="0" applyProtection="0"/>
    <xf numFmtId="284" fontId="35" fillId="0" borderId="0" applyFont="0" applyFill="0" applyBorder="0" applyAlignment="0" applyProtection="0"/>
    <xf numFmtId="42" fontId="38" fillId="54" borderId="0" applyBorder="0">
      <alignment wrapText="1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221" fontId="1" fillId="0" borderId="0" applyNumberFormat="0" applyFill="0" applyBorder="0" applyAlignment="0" applyProtection="0">
      <alignment horizontal="right" vertical="center" wrapText="1"/>
    </xf>
    <xf numFmtId="0" fontId="159" fillId="0" borderId="0" applyNumberFormat="0" applyFill="0" applyBorder="0" applyAlignment="0" applyProtection="0"/>
    <xf numFmtId="0" fontId="160" fillId="0" borderId="0" applyNumberFormat="0" applyFill="0" applyBorder="0" applyAlignment="0" applyProtection="0">
      <protection locked="0"/>
    </xf>
    <xf numFmtId="269" fontId="1" fillId="0" borderId="0"/>
    <xf numFmtId="0" fontId="161" fillId="0" borderId="0"/>
    <xf numFmtId="0" fontId="162" fillId="0" borderId="23" applyNumberFormat="0" applyFill="0" applyProtection="0">
      <alignment horizontal="right"/>
    </xf>
    <xf numFmtId="0" fontId="128" fillId="0" borderId="0"/>
    <xf numFmtId="0" fontId="163" fillId="0" borderId="0"/>
    <xf numFmtId="0" fontId="164" fillId="0" borderId="0"/>
    <xf numFmtId="0" fontId="165" fillId="0" borderId="23" applyNumberFormat="0"/>
    <xf numFmtId="0" fontId="1" fillId="0" borderId="23" applyNumberFormat="0" applyFont="0" applyFill="0" applyAlignment="0" applyProtection="0"/>
    <xf numFmtId="40" fontId="166" fillId="0" borderId="0" applyBorder="0">
      <alignment horizontal="right"/>
    </xf>
    <xf numFmtId="0" fontId="45" fillId="3" borderId="0" applyNumberFormat="0" applyFont="0" applyBorder="0" applyAlignment="0" applyProtection="0"/>
    <xf numFmtId="196" fontId="167" fillId="0" borderId="0"/>
    <xf numFmtId="41" fontId="47" fillId="2" borderId="0">
      <alignment horizontal="center"/>
      <protection locked="0"/>
    </xf>
    <xf numFmtId="0" fontId="168" fillId="0" borderId="18" applyNumberFormat="0" applyFill="0" applyBorder="0" applyAlignment="0" applyProtection="0"/>
    <xf numFmtId="39" fontId="2" fillId="0" borderId="16" applyNumberFormat="0" applyBorder="0">
      <alignment horizontal="right"/>
    </xf>
    <xf numFmtId="0" fontId="169" fillId="1" borderId="51" applyNumberFormat="0" applyBorder="0" applyAlignment="0"/>
    <xf numFmtId="9" fontId="1" fillId="0" borderId="0"/>
    <xf numFmtId="9" fontId="1" fillId="0" borderId="0"/>
    <xf numFmtId="9" fontId="1" fillId="0" borderId="0"/>
    <xf numFmtId="9" fontId="1" fillId="0" borderId="0"/>
    <xf numFmtId="39" fontId="2" fillId="0" borderId="16" applyNumberFormat="0" applyBorder="0">
      <alignment horizontal="right"/>
    </xf>
    <xf numFmtId="0" fontId="37" fillId="0" borderId="0"/>
    <xf numFmtId="0" fontId="20" fillId="0" borderId="0" applyFill="0" applyBorder="0" applyProtection="0">
      <alignment horizontal="center" vertical="center"/>
    </xf>
    <xf numFmtId="0" fontId="162" fillId="0" borderId="52" applyNumberFormat="0" applyProtection="0">
      <alignment horizontal="right"/>
    </xf>
    <xf numFmtId="0" fontId="170" fillId="0" borderId="0" applyBorder="0" applyProtection="0">
      <alignment vertical="center"/>
    </xf>
    <xf numFmtId="0" fontId="170" fillId="0" borderId="8" applyBorder="0" applyProtection="0">
      <alignment horizontal="right" vertical="center"/>
    </xf>
    <xf numFmtId="0" fontId="171" fillId="55" borderId="0" applyBorder="0" applyProtection="0">
      <alignment horizontal="centerContinuous" vertical="center"/>
    </xf>
    <xf numFmtId="0" fontId="171" fillId="42" borderId="8" applyBorder="0" applyProtection="0">
      <alignment horizontal="centerContinuous" vertical="center"/>
    </xf>
    <xf numFmtId="0" fontId="172" fillId="0" borderId="8" applyNumberFormat="0" applyFill="0" applyProtection="0"/>
    <xf numFmtId="0" fontId="173" fillId="0" borderId="0" applyFill="0" applyBorder="0" applyAlignment="0"/>
    <xf numFmtId="0" fontId="20" fillId="0" borderId="0" applyFill="0" applyBorder="0" applyProtection="0"/>
    <xf numFmtId="319" fontId="1" fillId="0" borderId="0" applyNumberFormat="0">
      <alignment horizontal="left"/>
    </xf>
    <xf numFmtId="0" fontId="131" fillId="0" borderId="0"/>
    <xf numFmtId="0" fontId="174" fillId="0" borderId="0">
      <alignment vertical="center"/>
    </xf>
    <xf numFmtId="0" fontId="91" fillId="0" borderId="0">
      <alignment vertical="center"/>
    </xf>
    <xf numFmtId="0" fontId="174" fillId="0" borderId="0">
      <alignment vertical="center"/>
    </xf>
    <xf numFmtId="0" fontId="96" fillId="0" borderId="0">
      <alignment vertical="center"/>
    </xf>
    <xf numFmtId="0" fontId="175" fillId="0" borderId="0" applyFill="0" applyBorder="0" applyProtection="0">
      <alignment horizontal="left"/>
    </xf>
    <xf numFmtId="0" fontId="90" fillId="0" borderId="25" applyFill="0" applyBorder="0" applyProtection="0">
      <alignment horizontal="left" vertical="top"/>
    </xf>
    <xf numFmtId="0" fontId="141" fillId="0" borderId="0">
      <alignment horizontal="centerContinuous"/>
    </xf>
    <xf numFmtId="0" fontId="51" fillId="29" borderId="23" applyNumberFormat="0" applyFont="0" applyFill="0" applyAlignment="0" applyProtection="0">
      <protection locked="0"/>
    </xf>
    <xf numFmtId="0" fontId="176" fillId="0" borderId="0" applyFill="0" applyBorder="0" applyProtection="0">
      <alignment horizontal="center" vertical="center"/>
    </xf>
    <xf numFmtId="0" fontId="51" fillId="29" borderId="53" applyNumberFormat="0" applyFont="0" applyFill="0" applyAlignment="0" applyProtection="0">
      <protection locked="0"/>
    </xf>
    <xf numFmtId="0" fontId="177" fillId="0" borderId="0" applyFill="0" applyBorder="0" applyProtection="0">
      <alignment vertical="top"/>
    </xf>
    <xf numFmtId="0" fontId="178" fillId="0" borderId="0" applyFill="0" applyBorder="0" applyProtection="0">
      <alignment vertical="center"/>
    </xf>
    <xf numFmtId="0" fontId="56" fillId="0" borderId="0" applyFill="0" applyBorder="0" applyProtection="0"/>
    <xf numFmtId="0" fontId="45" fillId="0" borderId="0" applyNumberFormat="0" applyFill="0" applyBorder="0" applyAlignment="0" applyProtection="0"/>
    <xf numFmtId="0" fontId="179" fillId="0" borderId="0"/>
    <xf numFmtId="0" fontId="180" fillId="0" borderId="0" applyFill="0" applyBorder="0" applyProtection="0"/>
    <xf numFmtId="0" fontId="181" fillId="0" borderId="0"/>
    <xf numFmtId="0" fontId="22" fillId="0" borderId="0" applyFill="0" applyBorder="0" applyProtection="0"/>
    <xf numFmtId="49" fontId="72" fillId="0" borderId="0" applyFill="0" applyBorder="0" applyAlignment="0"/>
    <xf numFmtId="222" fontId="1" fillId="0" borderId="0" applyFill="0" applyBorder="0" applyAlignment="0"/>
    <xf numFmtId="320" fontId="1" fillId="0" borderId="0" applyFill="0" applyBorder="0" applyAlignment="0"/>
    <xf numFmtId="0" fontId="6" fillId="0" borderId="0" applyNumberFormat="0" applyFont="0" applyFill="0" applyBorder="0" applyProtection="0">
      <alignment horizontal="left" vertical="top" wrapText="1"/>
    </xf>
    <xf numFmtId="0" fontId="179" fillId="0" borderId="25" applyFill="0" applyBorder="0" applyProtection="0"/>
    <xf numFmtId="303" fontId="1" fillId="0" borderId="0" applyFont="0" applyFill="0" applyBorder="0" applyProtection="0"/>
    <xf numFmtId="287" fontId="69" fillId="0" borderId="0" applyFill="0" applyBorder="0"/>
    <xf numFmtId="321" fontId="1" fillId="0" borderId="0" applyBorder="0" applyProtection="0">
      <alignment horizontal="right"/>
    </xf>
    <xf numFmtId="0" fontId="182" fillId="0" borderId="0" applyFill="0" applyBorder="0" applyProtection="0">
      <alignment horizontal="left" vertical="top"/>
    </xf>
    <xf numFmtId="0" fontId="183" fillId="0" borderId="0"/>
    <xf numFmtId="18" fontId="51" fillId="29" borderId="0" applyFont="0" applyFill="0" applyBorder="0" applyAlignment="0" applyProtection="0">
      <protection locked="0"/>
    </xf>
    <xf numFmtId="224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 applyFont="0" applyFill="0" applyBorder="0" applyAlignment="0" applyProtection="0"/>
    <xf numFmtId="227" fontId="1" fillId="0" borderId="0"/>
    <xf numFmtId="230" fontId="1" fillId="0" borderId="0"/>
    <xf numFmtId="0" fontId="184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303" fontId="1" fillId="0" borderId="0">
      <alignment horizontal="center"/>
    </xf>
    <xf numFmtId="311" fontId="1" fillId="0" borderId="0">
      <alignment horizontal="centerContinuous"/>
    </xf>
    <xf numFmtId="311" fontId="1" fillId="0" borderId="54">
      <alignment horizontal="centerContinuous"/>
    </xf>
    <xf numFmtId="311" fontId="1" fillId="0" borderId="0">
      <alignment horizontal="centerContinuous"/>
      <protection locked="0"/>
    </xf>
    <xf numFmtId="311" fontId="1" fillId="0" borderId="0">
      <alignment horizontal="left"/>
    </xf>
    <xf numFmtId="0" fontId="186" fillId="30" borderId="0"/>
    <xf numFmtId="0" fontId="9" fillId="0" borderId="0" applyBorder="0"/>
    <xf numFmtId="0" fontId="20" fillId="0" borderId="0" applyNumberFormat="0" applyFill="0" applyBorder="0" applyAlignment="0" applyProtection="0"/>
    <xf numFmtId="0" fontId="42" fillId="0" borderId="54"/>
    <xf numFmtId="37" fontId="48" fillId="0" borderId="23" applyNumberFormat="0" applyFont="0" applyFill="0" applyAlignment="0"/>
    <xf numFmtId="0" fontId="187" fillId="0" borderId="55" applyNumberFormat="0" applyFill="0" applyAlignment="0" applyProtection="0"/>
    <xf numFmtId="237" fontId="2" fillId="0" borderId="16" applyFill="0"/>
    <xf numFmtId="237" fontId="2" fillId="0" borderId="23" applyFill="0"/>
    <xf numFmtId="237" fontId="1" fillId="0" borderId="16" applyFill="0"/>
    <xf numFmtId="237" fontId="1" fillId="0" borderId="23" applyFill="0"/>
    <xf numFmtId="307" fontId="188" fillId="0" borderId="30" applyFill="0" applyBorder="0" applyProtection="0">
      <alignment vertical="center"/>
    </xf>
    <xf numFmtId="23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322" fontId="1" fillId="0" borderId="0" applyBorder="0" applyProtection="0">
      <alignment horizontal="right"/>
    </xf>
    <xf numFmtId="229" fontId="189" fillId="0" borderId="0">
      <alignment horizontal="left"/>
      <protection locked="0"/>
    </xf>
    <xf numFmtId="243" fontId="3" fillId="0" borderId="0"/>
    <xf numFmtId="38" fontId="3" fillId="2" borderId="0" applyNumberFormat="0" applyBorder="0" applyAlignment="0" applyProtection="0"/>
    <xf numFmtId="229" fontId="190" fillId="0" borderId="0"/>
    <xf numFmtId="3" fontId="65" fillId="0" borderId="8" applyNumberFormat="0" applyFont="0" applyFill="0" applyAlignment="0" applyProtection="0">
      <alignment horizontal="right"/>
      <protection locked="0"/>
    </xf>
    <xf numFmtId="0" fontId="25" fillId="0" borderId="0" applyNumberFormat="0" applyFill="0" applyBorder="0" applyAlignment="0" applyProtection="0"/>
    <xf numFmtId="318" fontId="1" fillId="7" borderId="1">
      <alignment horizontal="right"/>
    </xf>
    <xf numFmtId="0" fontId="191" fillId="0" borderId="0" applyNumberFormat="0" applyFont="0" applyFill="0"/>
    <xf numFmtId="38" fontId="72" fillId="0" borderId="29" applyFill="0" applyBorder="0" applyAlignment="0" applyProtection="0">
      <protection locked="0"/>
    </xf>
    <xf numFmtId="37" fontId="3" fillId="2" borderId="0" applyNumberFormat="0" applyBorder="0" applyAlignment="0" applyProtection="0"/>
    <xf numFmtId="37" fontId="3" fillId="0" borderId="0"/>
    <xf numFmtId="37" fontId="3" fillId="3" borderId="0" applyNumberFormat="0" applyBorder="0" applyAlignment="0" applyProtection="0"/>
    <xf numFmtId="3" fontId="65" fillId="0" borderId="35" applyProtection="0"/>
    <xf numFmtId="14" fontId="154" fillId="0" borderId="0" applyNumberFormat="0" applyFont="0" applyBorder="0" applyAlignment="0" applyProtection="0">
      <alignment horizontal="center"/>
    </xf>
    <xf numFmtId="0" fontId="33" fillId="0" borderId="8">
      <alignment horizontal="center"/>
    </xf>
    <xf numFmtId="0" fontId="37" fillId="0" borderId="0"/>
    <xf numFmtId="318" fontId="1" fillId="0" borderId="1">
      <alignment horizontal="right"/>
    </xf>
    <xf numFmtId="286" fontId="1" fillId="0" borderId="0" applyFont="0" applyFill="0" applyBorder="0" applyAlignment="0" applyProtection="0"/>
    <xf numFmtId="323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320" fontId="1" fillId="0" borderId="0" applyFont="0" applyFill="0" applyBorder="0" applyAlignment="0" applyProtection="0"/>
    <xf numFmtId="0" fontId="192" fillId="0" borderId="0" applyNumberFormat="0" applyFill="0" applyBorder="0"/>
    <xf numFmtId="0" fontId="193" fillId="0" borderId="0" applyNumberFormat="0" applyFill="0" applyBorder="0" applyAlignment="0" applyProtection="0"/>
    <xf numFmtId="0" fontId="194" fillId="0" borderId="22" applyBorder="0"/>
    <xf numFmtId="0" fontId="45" fillId="29" borderId="0" applyNumberFormat="0" applyFont="0" applyAlignment="0" applyProtection="0"/>
    <xf numFmtId="0" fontId="45" fillId="29" borderId="23" applyNumberFormat="0" applyFont="0" applyAlignment="0" applyProtection="0">
      <protection locked="0"/>
    </xf>
    <xf numFmtId="0" fontId="195" fillId="0" borderId="0" applyNumberFormat="0" applyFill="0" applyBorder="0" applyAlignment="0" applyProtection="0"/>
    <xf numFmtId="0" fontId="196" fillId="0" borderId="18" applyNumberFormat="0" applyFill="0" applyBorder="0" applyAlignment="0" applyProtection="0"/>
    <xf numFmtId="0" fontId="197" fillId="0" borderId="18" applyNumberFormat="0" applyFill="0" applyBorder="0" applyAlignment="0" applyProtection="0"/>
    <xf numFmtId="0" fontId="198" fillId="0" borderId="18" applyNumberFormat="0" applyFill="0" applyBorder="0" applyAlignment="0" applyProtection="0"/>
    <xf numFmtId="17" fontId="33" fillId="0" borderId="8">
      <alignment horizontal="center" wrapText="1"/>
    </xf>
    <xf numFmtId="311" fontId="1" fillId="0" borderId="0"/>
    <xf numFmtId="235" fontId="1" fillId="0" borderId="0" applyFont="0" applyFill="0" applyBorder="0" applyAlignment="0" applyProtection="0"/>
    <xf numFmtId="324" fontId="5" fillId="0" borderId="0"/>
    <xf numFmtId="325" fontId="1" fillId="0" borderId="0"/>
    <xf numFmtId="326" fontId="1" fillId="0" borderId="8" applyBorder="0" applyProtection="0">
      <alignment horizontal="right"/>
    </xf>
    <xf numFmtId="327" fontId="1" fillId="0" borderId="0" applyFont="0" applyFill="0" applyBorder="0" applyAlignment="0" applyProtection="0"/>
    <xf numFmtId="314" fontId="1" fillId="0" borderId="0" applyFont="0" applyFill="0" applyBorder="0" applyAlignment="0" applyProtection="0"/>
    <xf numFmtId="285" fontId="61" fillId="0" borderId="0"/>
    <xf numFmtId="0" fontId="1" fillId="0" borderId="0"/>
    <xf numFmtId="0" fontId="4" fillId="0" borderId="0"/>
    <xf numFmtId="43" fontId="3" fillId="0" borderId="0" applyFont="0" applyFill="0" applyBorder="0" applyAlignment="0" applyProtection="0"/>
    <xf numFmtId="0" fontId="115" fillId="14" borderId="26" applyNumberFormat="0" applyAlignment="0" applyProtection="0"/>
    <xf numFmtId="9" fontId="3" fillId="0" borderId="0" applyFont="0" applyFill="0" applyBorder="0" applyAlignment="0" applyProtection="0"/>
    <xf numFmtId="0" fontId="18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8" fontId="0" fillId="0" borderId="61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0" fillId="0" borderId="9" xfId="0" applyNumberFormat="1" applyFill="1" applyBorder="1" applyAlignment="1">
      <alignment horizontal="right"/>
    </xf>
    <xf numFmtId="0" fontId="1" fillId="0" borderId="9" xfId="0" applyFont="1" applyFill="1" applyBorder="1" applyAlignment="1">
      <alignment horizontal="left" indent="1"/>
    </xf>
    <xf numFmtId="0" fontId="0" fillId="0" borderId="60" xfId="0" applyBorder="1"/>
    <xf numFmtId="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56" borderId="59" xfId="0" applyFont="1" applyFill="1" applyBorder="1"/>
    <xf numFmtId="0" fontId="1" fillId="56" borderId="25" xfId="0" applyFont="1" applyFill="1" applyBorder="1"/>
    <xf numFmtId="0" fontId="0" fillId="0" borderId="56" xfId="0" applyBorder="1" applyAlignment="1">
      <alignment horizontal="center"/>
    </xf>
    <xf numFmtId="0" fontId="1" fillId="0" borderId="59" xfId="0" applyFont="1" applyBorder="1" applyAlignment="1">
      <alignment horizontal="left"/>
    </xf>
    <xf numFmtId="0" fontId="0" fillId="56" borderId="56" xfId="0" applyFill="1" applyBorder="1" applyAlignment="1">
      <alignment horizontal="center"/>
    </xf>
    <xf numFmtId="2" fontId="0" fillId="56" borderId="8" xfId="0" applyNumberFormat="1" applyFill="1" applyBorder="1" applyAlignment="1">
      <alignment horizontal="right"/>
    </xf>
    <xf numFmtId="0" fontId="1" fillId="56" borderId="59" xfId="0" applyFont="1" applyFill="1" applyBorder="1" applyAlignment="1">
      <alignment horizontal="left" indent="1"/>
    </xf>
    <xf numFmtId="0" fontId="0" fillId="0" borderId="22" xfId="0" applyBorder="1" applyAlignment="1">
      <alignment horizontal="center"/>
    </xf>
    <xf numFmtId="2" fontId="0" fillId="0" borderId="0" xfId="0" applyNumberFormat="1" applyBorder="1" applyAlignment="1">
      <alignment horizontal="right"/>
    </xf>
    <xf numFmtId="0" fontId="1" fillId="0" borderId="25" xfId="0" applyFont="1" applyBorder="1" applyAlignment="1">
      <alignment horizontal="left" indent="1"/>
    </xf>
    <xf numFmtId="0" fontId="0" fillId="56" borderId="22" xfId="0" applyFill="1" applyBorder="1" applyAlignment="1">
      <alignment horizontal="center"/>
    </xf>
    <xf numFmtId="2" fontId="0" fillId="56" borderId="0" xfId="0" applyNumberFormat="1" applyFill="1" applyBorder="1" applyAlignment="1">
      <alignment horizontal="right"/>
    </xf>
    <xf numFmtId="0" fontId="1" fillId="56" borderId="25" xfId="0" applyFont="1" applyFill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25" xfId="0" applyFont="1" applyBorder="1"/>
    <xf numFmtId="0" fontId="199" fillId="57" borderId="23" xfId="0" applyFont="1" applyFill="1" applyBorder="1"/>
    <xf numFmtId="2" fontId="0" fillId="56" borderId="56" xfId="0" applyNumberFormat="1" applyFill="1" applyBorder="1" applyAlignment="1">
      <alignment horizontal="right"/>
    </xf>
    <xf numFmtId="0" fontId="0" fillId="56" borderId="59" xfId="0" applyFill="1" applyBorder="1"/>
    <xf numFmtId="2" fontId="0" fillId="0" borderId="22" xfId="0" applyNumberFormat="1" applyFill="1" applyBorder="1" applyAlignment="1">
      <alignment horizontal="right"/>
    </xf>
    <xf numFmtId="0" fontId="1" fillId="0" borderId="25" xfId="0" applyFont="1" applyFill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56" borderId="25" xfId="0" applyFont="1" applyFill="1" applyBorder="1" applyAlignment="1">
      <alignment horizontal="left"/>
    </xf>
    <xf numFmtId="2" fontId="0" fillId="0" borderId="22" xfId="0" applyNumberFormat="1" applyBorder="1" applyAlignment="1">
      <alignment horizontal="right"/>
    </xf>
    <xf numFmtId="0" fontId="0" fillId="0" borderId="25" xfId="0" applyBorder="1"/>
    <xf numFmtId="2" fontId="0" fillId="56" borderId="22" xfId="0" applyNumberFormat="1" applyFill="1" applyBorder="1" applyAlignment="1">
      <alignment horizontal="right"/>
    </xf>
    <xf numFmtId="0" fontId="0" fillId="56" borderId="25" xfId="0" applyFill="1" applyBorder="1"/>
    <xf numFmtId="0" fontId="199" fillId="57" borderId="57" xfId="0" applyFont="1" applyFill="1" applyBorder="1"/>
    <xf numFmtId="0" fontId="199" fillId="57" borderId="58" xfId="0" applyFont="1" applyFill="1" applyBorder="1"/>
    <xf numFmtId="0" fontId="2" fillId="0" borderId="0" xfId="0" applyFont="1" applyBorder="1"/>
    <xf numFmtId="0" fontId="0" fillId="0" borderId="0" xfId="0" applyBorder="1"/>
  </cellXfs>
  <cellStyles count="2421">
    <cellStyle name="_x0013_" xfId="2"/>
    <cellStyle name="$" xfId="3"/>
    <cellStyle name="$ &amp; ¢" xfId="4"/>
    <cellStyle name="$_Modeling Mick" xfId="5"/>
    <cellStyle name="$_NeptunePIA LBO Model 9-2-03 Final Deepak Final" xfId="6"/>
    <cellStyle name="$MILLS" xfId="7"/>
    <cellStyle name="%" xfId="8"/>
    <cellStyle name="%.00" xfId="9"/>
    <cellStyle name="%_Inputs" xfId="10"/>
    <cellStyle name="*MILLS" xfId="11"/>
    <cellStyle name="*TD" xfId="12"/>
    <cellStyle name="??" xfId="13"/>
    <cellStyle name="?? [0]_??" xfId="14"/>
    <cellStyle name="???[0]_~ME0858" xfId="15"/>
    <cellStyle name="???_~ME0858" xfId="16"/>
    <cellStyle name="??_?.????" xfId="17"/>
    <cellStyle name="]_EUARNEW5_EMF Reports - Shipments" xfId="18"/>
    <cellStyle name="]_Labour Efficiency" xfId="19"/>
    <cellStyle name="_$accounting" xfId="20"/>
    <cellStyle name="_$accounting_PNC_merger_plan_divestitures_05" xfId="21"/>
    <cellStyle name="_%(SignOnly)" xfId="22"/>
    <cellStyle name="_%(SignOnly)_01 model" xfId="23"/>
    <cellStyle name="_%(SignOnly)_02 Potential Partner Ability to Pay Analysis2" xfId="24"/>
    <cellStyle name="_%(SignOnly)_12 Merger Plans" xfId="25"/>
    <cellStyle name="_%(SignOnly)_AVP - prev. 06 financials" xfId="26"/>
    <cellStyle name="_%(SignOnly)_bank_csc_Q2_2001_c1" xfId="27"/>
    <cellStyle name="_%(SignOnly)_FigTech Merger Model_02" xfId="28"/>
    <cellStyle name="_%(SignOnly)_Football Field" xfId="29"/>
    <cellStyle name="_%(SignOnly)_PNC_merger_plan_divestitures_05" xfId="30"/>
    <cellStyle name="_%(SignOnly)_Summary Valuation Analysis" xfId="31"/>
    <cellStyle name="_%(SignOnly)_Synergies" xfId="32"/>
    <cellStyle name="_%(SignSpaceOnly)" xfId="33"/>
    <cellStyle name="_%(SignSpaceOnly)_01 model" xfId="34"/>
    <cellStyle name="_%(SignSpaceOnly)_02 Potential Partner Ability to Pay Analysis2" xfId="35"/>
    <cellStyle name="_%(SignSpaceOnly)_12 Merger Plans" xfId="36"/>
    <cellStyle name="_%(SignSpaceOnly)_AVP - prev. 06 financials" xfId="37"/>
    <cellStyle name="_%(SignSpaceOnly)_bank_csc_Q2_2001_c1" xfId="38"/>
    <cellStyle name="_%(SignSpaceOnly)_FigTech Merger Model_02" xfId="39"/>
    <cellStyle name="_%(SignSpaceOnly)_Football Field" xfId="40"/>
    <cellStyle name="_%(SignSpaceOnly)_PNC_merger_plan_divestitures_05" xfId="41"/>
    <cellStyle name="_%(SignSpaceOnly)_Summary Valuation Analysis" xfId="42"/>
    <cellStyle name="_%(SignSpaceOnly)_Synergies" xfId="43"/>
    <cellStyle name="__ [0]___" xfId="44"/>
    <cellStyle name="__ [0]____" xfId="45"/>
    <cellStyle name="__ [0]______" xfId="46"/>
    <cellStyle name="__ [0]__________" xfId="47"/>
    <cellStyle name="__ [0]___________EWC 43.5MW8oMtresc 3_25_021" xfId="48"/>
    <cellStyle name="__ [0]___________EWC 43.5MW8oMtresc 3_25_02v2" xfId="49"/>
    <cellStyle name="__ [0]___________EWC 43.5MW8oMtresc 3_25_02v2w_esc" xfId="50"/>
    <cellStyle name="__ [0]___________Wind farm - operation CF" xfId="51"/>
    <cellStyle name="__ [0]_______EWC 43.5MW8oMtresc 3_25_021" xfId="52"/>
    <cellStyle name="__ [0]_______EWC 43.5MW8oMtresc 3_25_02v2" xfId="53"/>
    <cellStyle name="__ [0]_______EWC 43.5MW8oMtresc 3_25_02v2w_esc" xfId="54"/>
    <cellStyle name="__ [0]_______Wind farm - operation CF" xfId="55"/>
    <cellStyle name="__ [0]_____EWC 43.5MW8oMtresc 3_25_021" xfId="56"/>
    <cellStyle name="__ [0]_____EWC 43.5MW8oMtresc 3_25_02v2" xfId="57"/>
    <cellStyle name="__ [0]_____EWC 43.5MW8oMtresc 3_25_02v2w_esc" xfId="58"/>
    <cellStyle name="__ [0]_____Wind farm - operation CF" xfId="59"/>
    <cellStyle name="__ [0]____EWC 43.5MW8oMtresc 3_25_021" xfId="60"/>
    <cellStyle name="__ [0]____EWC 43.5MW8oMtresc 3_25_02v2" xfId="61"/>
    <cellStyle name="__ [0]____EWC 43.5MW8oMtresc 3_25_02v2w_esc" xfId="62"/>
    <cellStyle name="__ [0]____Wind farm - operation CF" xfId="63"/>
    <cellStyle name="__ [0]_94___" xfId="64"/>
    <cellStyle name="__ [0]_94____EWC 43.5MW8oMtresc 3_25_021" xfId="65"/>
    <cellStyle name="__ [0]_94____EWC 43.5MW8oMtresc 3_25_02v2" xfId="66"/>
    <cellStyle name="__ [0]_94____EWC 43.5MW8oMtresc 3_25_02v2w_esc" xfId="67"/>
    <cellStyle name="__ [0]_94____Wind farm - operation CF" xfId="68"/>
    <cellStyle name="__ [0]_dimon" xfId="69"/>
    <cellStyle name="__ [0]_form" xfId="70"/>
    <cellStyle name="__ [0]_form_EWC 43.5MW8oMtresc 3_25_021" xfId="71"/>
    <cellStyle name="__ [0]_form_EWC 43.5MW8oMtresc 3_25_02v2" xfId="72"/>
    <cellStyle name="__ [0]_form_EWC 43.5MW8oMtresc 3_25_02v2w_esc" xfId="73"/>
    <cellStyle name="__ [0]_form_Wind farm - operation CF" xfId="74"/>
    <cellStyle name="__ [0]_laroux" xfId="75"/>
    <cellStyle name="__ [0]_laroux_1" xfId="76"/>
    <cellStyle name="__ [0]_laroux_1_EWC 43.5MW8oMtresc 3_25_021" xfId="77"/>
    <cellStyle name="__ [0]_laroux_1_EWC 43.5MW8oMtresc 3_25_02v2" xfId="78"/>
    <cellStyle name="__ [0]_laroux_1_EWC 43.5MW8oMtresc 3_25_02v2w_esc" xfId="79"/>
    <cellStyle name="__ [0]_laroux_1_Wind farm - operation CF" xfId="80"/>
    <cellStyle name="__ [0]_laroux_2" xfId="81"/>
    <cellStyle name="__ [0]_laroux_EWC 43.5MW8oMtresc 3_25_021" xfId="82"/>
    <cellStyle name="__ [0]_laroux_EWC 43.5MW8oMtresc 3_25_021_1" xfId="83"/>
    <cellStyle name="__ [0]_laroux_EWC 43.5MW8oMtresc 3_25_02v2" xfId="84"/>
    <cellStyle name="__ [0]_laroux_EWC 43.5MW8oMtresc 3_25_02v2w_esc" xfId="85"/>
    <cellStyle name="__ [0]_laroux_Wind farm - operation CF" xfId="86"/>
    <cellStyle name="__ [0]_PERSONAL" xfId="87"/>
    <cellStyle name="__ [0]_PERSONAL_1" xfId="88"/>
    <cellStyle name="__ [0]_PERSONAL_1_EWC 43.5MW8oMtresc 3_25_021" xfId="89"/>
    <cellStyle name="__ [0]_PERSONAL_1_EWC 43.5MW8oMtresc 3_25_02v2" xfId="90"/>
    <cellStyle name="__ [0]_PERSONAL_1_EWC 43.5MW8oMtresc 3_25_02v2w_esc" xfId="91"/>
    <cellStyle name="__ [0]_PERSONAL_1_Wind farm - operation CF" xfId="92"/>
    <cellStyle name="__ [0]_PERSONAL_2" xfId="93"/>
    <cellStyle name="__ [0]_PERSONAL_2_EWC 43.5MW8oMtresc 3_25_021" xfId="94"/>
    <cellStyle name="__ [0]_PERSONAL_2_EWC 43.5MW8oMtresc 3_25_02v2" xfId="95"/>
    <cellStyle name="__ [0]_PERSONAL_2_EWC 43.5MW8oMtresc 3_25_02v2w_esc" xfId="96"/>
    <cellStyle name="__ [0]_PERSONAL_2_Wind farm - operation CF" xfId="97"/>
    <cellStyle name="__ [0]_PERSONAL_3" xfId="98"/>
    <cellStyle name="__ [0]_PERSONAL_EWC 43.5MW8oMtresc 3_25_021" xfId="99"/>
    <cellStyle name="__ [0]_PERSONAL_EWC 43.5MW8oMtresc 3_25_02v2" xfId="100"/>
    <cellStyle name="__ [0]_PERSONAL_EWC 43.5MW8oMtresc 3_25_02v2w_esc" xfId="101"/>
    <cellStyle name="__ [0]_PERSONAL_EWC 43.5MW8oMtresc 3_25_02v2w_esc_1" xfId="102"/>
    <cellStyle name="__ [0]_PERSONAL_Wind farm - operation CF" xfId="103"/>
    <cellStyle name="__ [0]_Sheet2" xfId="104"/>
    <cellStyle name="____.____" xfId="105"/>
    <cellStyle name="_____" xfId="106"/>
    <cellStyle name="______" xfId="107"/>
    <cellStyle name="_______" xfId="108"/>
    <cellStyle name="________" xfId="109"/>
    <cellStyle name="__________" xfId="110"/>
    <cellStyle name="____________" xfId="111"/>
    <cellStyle name="_____________EWC 43.5MW8oMtresc 3_25_021" xfId="112"/>
    <cellStyle name="_____________EWC 43.5MW8oMtresc 3_25_021_1" xfId="113"/>
    <cellStyle name="_____________EWC 43.5MW8oMtresc 3_25_02v2" xfId="114"/>
    <cellStyle name="_____________EWC 43.5MW8oMtresc 3_25_02v2_1" xfId="115"/>
    <cellStyle name="_____________EWC 43.5MW8oMtresc 3_25_02v2w_esc" xfId="116"/>
    <cellStyle name="_____________EWC 43.5MW8oMtresc 3_25_02v2w_esc_1" xfId="117"/>
    <cellStyle name="_____________Wind farm - operation CF" xfId="118"/>
    <cellStyle name="_____________Wind farm - operation CF_1" xfId="119"/>
    <cellStyle name="___________EWC 43.5MW8oMtresc 3_25_021" xfId="120"/>
    <cellStyle name="___________EWC 43.5MW8oMtresc 3_25_02v2" xfId="121"/>
    <cellStyle name="___________EWC 43.5MW8oMtresc 3_25_02v2w_esc" xfId="122"/>
    <cellStyle name="___________Wind farm - operation CF" xfId="123"/>
    <cellStyle name="_________1" xfId="124"/>
    <cellStyle name="_________2" xfId="125"/>
    <cellStyle name="_________EWC 43.5MW8oMtresc 3_25_021" xfId="126"/>
    <cellStyle name="_________EWC 43.5MW8oMtresc 3_25_021_1" xfId="127"/>
    <cellStyle name="_________EWC 43.5MW8oMtresc 3_25_02v2" xfId="128"/>
    <cellStyle name="_________EWC 43.5MW8oMtresc 3_25_02v2_1" xfId="129"/>
    <cellStyle name="_________EWC 43.5MW8oMtresc 3_25_02v2w_esc" xfId="130"/>
    <cellStyle name="_________EWC 43.5MW8oMtresc 3_25_02v2w_esc_1" xfId="131"/>
    <cellStyle name="_________Wind farm - operation CF" xfId="132"/>
    <cellStyle name="_________Wind farm - operation CF_1" xfId="133"/>
    <cellStyle name="________1" xfId="134"/>
    <cellStyle name="_______EWC 43.5MW8oMtresc 3_25_021" xfId="135"/>
    <cellStyle name="_______EWC 43.5MW8oMtresc 3_25_021_1" xfId="136"/>
    <cellStyle name="_______EWC 43.5MW8oMtresc 3_25_02v2" xfId="137"/>
    <cellStyle name="_______EWC 43.5MW8oMtresc 3_25_02v2_1" xfId="138"/>
    <cellStyle name="_______EWC 43.5MW8oMtresc 3_25_02v2_2" xfId="139"/>
    <cellStyle name="_______EWC 43.5MW8oMtresc 3_25_02v2w_esc" xfId="140"/>
    <cellStyle name="_______EWC 43.5MW8oMtresc 3_25_02v2w_esc_1" xfId="141"/>
    <cellStyle name="_______EWC 43.5MW8oMtresc 3_25_02v2w_esc_2" xfId="142"/>
    <cellStyle name="_______Wind farm - operation CF" xfId="143"/>
    <cellStyle name="_______Wind farm - operation CF_1" xfId="144"/>
    <cellStyle name="______1" xfId="145"/>
    <cellStyle name="______EWC 43.5MW8oMtresc 3_25_021" xfId="146"/>
    <cellStyle name="______EWC 43.5MW8oMtresc 3_25_021_1" xfId="147"/>
    <cellStyle name="______EWC 43.5MW8oMtresc 3_25_021_2" xfId="148"/>
    <cellStyle name="______EWC 43.5MW8oMtresc 3_25_02v2" xfId="149"/>
    <cellStyle name="______EWC 43.5MW8oMtresc 3_25_02v2_1" xfId="150"/>
    <cellStyle name="______EWC 43.5MW8oMtresc 3_25_02v2w_esc" xfId="151"/>
    <cellStyle name="______EWC 43.5MW8oMtresc 3_25_02v2w_esc_1" xfId="152"/>
    <cellStyle name="______EWC 43.5MW8oMtresc 3_25_02v2w_esc_2" xfId="153"/>
    <cellStyle name="______EWC 43.5MW8oMtresc 3_25_02v2w_esc_3" xfId="154"/>
    <cellStyle name="______Wind farm - operation CF" xfId="155"/>
    <cellStyle name="______Wind farm - operation CF_1" xfId="156"/>
    <cellStyle name="______Wind farm - operation CF_2" xfId="157"/>
    <cellStyle name="___94___" xfId="158"/>
    <cellStyle name="___94____EWC 43.5MW8oMtresc 3_25_021" xfId="159"/>
    <cellStyle name="___94____EWC 43.5MW8oMtresc 3_25_021_1" xfId="160"/>
    <cellStyle name="___94____EWC 43.5MW8oMtresc 3_25_02v2" xfId="161"/>
    <cellStyle name="___94____EWC 43.5MW8oMtresc 3_25_02v2w_esc" xfId="162"/>
    <cellStyle name="___94____Wind farm - operation CF" xfId="163"/>
    <cellStyle name="___97___" xfId="164"/>
    <cellStyle name="___970120" xfId="165"/>
    <cellStyle name="___BEBU_GI" xfId="166"/>
    <cellStyle name="___dimon" xfId="167"/>
    <cellStyle name="___dimon_EWC 43.5MW8oMtresc 3_25_021" xfId="168"/>
    <cellStyle name="___dimon_EWC 43.5MW8oMtresc 3_25_02v2" xfId="169"/>
    <cellStyle name="___dimon_EWC 43.5MW8oMtresc 3_25_02v2w_esc" xfId="170"/>
    <cellStyle name="___dimon_Wind farm - operation CF" xfId="171"/>
    <cellStyle name="___form" xfId="172"/>
    <cellStyle name="___form_EWC 43.5MW8oMtresc 3_25_021" xfId="173"/>
    <cellStyle name="___form_EWC 43.5MW8oMtresc 3_25_021_1" xfId="174"/>
    <cellStyle name="___form_EWC 43.5MW8oMtresc 3_25_02v2" xfId="175"/>
    <cellStyle name="___form_EWC 43.5MW8oMtresc 3_25_02v2_1" xfId="176"/>
    <cellStyle name="___form_EWC 43.5MW8oMtresc 3_25_02v2w_esc" xfId="177"/>
    <cellStyle name="___form_Wind farm - operation CF" xfId="178"/>
    <cellStyle name="___form_Wind farm - operation CF_1" xfId="179"/>
    <cellStyle name="___ga_PB" xfId="180"/>
    <cellStyle name="___laroux" xfId="181"/>
    <cellStyle name="___laroux_1" xfId="182"/>
    <cellStyle name="___laroux_1_EWC 43.5MW8oMtresc 3_25_021" xfId="183"/>
    <cellStyle name="___laroux_1_EWC 43.5MW8oMtresc 3_25_021_1" xfId="184"/>
    <cellStyle name="___laroux_1_EWC 43.5MW8oMtresc 3_25_021_2" xfId="185"/>
    <cellStyle name="___laroux_1_EWC 43.5MW8oMtresc 3_25_02v2" xfId="186"/>
    <cellStyle name="___laroux_1_EWC 43.5MW8oMtresc 3_25_02v2_1" xfId="187"/>
    <cellStyle name="___laroux_1_EWC 43.5MW8oMtresc 3_25_02v2w_esc" xfId="188"/>
    <cellStyle name="___laroux_1_EWC 43.5MW8oMtresc 3_25_02v2w_esc_1" xfId="189"/>
    <cellStyle name="___laroux_1_EWC 43.5MW8oMtresc 3_25_02v2w_esc_2" xfId="190"/>
    <cellStyle name="___laroux_1_Wind farm - operation CF" xfId="191"/>
    <cellStyle name="___laroux_1_Wind farm - operation CF_1" xfId="192"/>
    <cellStyle name="___laroux_2" xfId="193"/>
    <cellStyle name="___laroux_2_EWC 43.5MW8oMtresc 3_25_021" xfId="194"/>
    <cellStyle name="___laroux_2_EWC 43.5MW8oMtresc 3_25_021_1" xfId="195"/>
    <cellStyle name="___laroux_2_EWC 43.5MW8oMtresc 3_25_02v2" xfId="196"/>
    <cellStyle name="___laroux_2_EWC 43.5MW8oMtresc 3_25_02v2w_esc" xfId="197"/>
    <cellStyle name="___laroux_2_EWC 43.5MW8oMtresc 3_25_02v2w_esc_1" xfId="198"/>
    <cellStyle name="___laroux_2_Wind farm - operation CF" xfId="199"/>
    <cellStyle name="___laroux_3" xfId="200"/>
    <cellStyle name="___laroux_4" xfId="201"/>
    <cellStyle name="___laroux_5" xfId="202"/>
    <cellStyle name="___laroux_6" xfId="203"/>
    <cellStyle name="___laroux_7" xfId="204"/>
    <cellStyle name="___laroux_8" xfId="205"/>
    <cellStyle name="___laroux_EWC 43.5MW8oMtresc 3_25_021" xfId="206"/>
    <cellStyle name="___laroux_EWC 43.5MW8oMtresc 3_25_021_1" xfId="207"/>
    <cellStyle name="___laroux_EWC 43.5MW8oMtresc 3_25_02v2" xfId="208"/>
    <cellStyle name="___laroux_EWC 43.5MW8oMtresc 3_25_02v2_1" xfId="209"/>
    <cellStyle name="___laroux_EWC 43.5MW8oMtresc 3_25_02v2_2" xfId="210"/>
    <cellStyle name="___laroux_EWC 43.5MW8oMtresc 3_25_02v2w_esc" xfId="211"/>
    <cellStyle name="___laroux_EWC 43.5MW8oMtresc 3_25_02v2w_esc_1" xfId="212"/>
    <cellStyle name="___laroux_Wind farm - operation CF" xfId="213"/>
    <cellStyle name="___laroux_Wind farm - operation CF_1" xfId="214"/>
    <cellStyle name="___PERSONAL" xfId="215"/>
    <cellStyle name="___PERSONAL_1" xfId="216"/>
    <cellStyle name="___PERSONAL_1_EWC 43.5MW8oMtresc 3_25_021" xfId="217"/>
    <cellStyle name="___PERSONAL_1_EWC 43.5MW8oMtresc 3_25_021_1" xfId="218"/>
    <cellStyle name="___PERSONAL_1_EWC 43.5MW8oMtresc 3_25_02v2" xfId="219"/>
    <cellStyle name="___PERSONAL_1_EWC 43.5MW8oMtresc 3_25_02v2_1" xfId="220"/>
    <cellStyle name="___PERSONAL_1_EWC 43.5MW8oMtresc 3_25_02v2_2" xfId="221"/>
    <cellStyle name="___PERSONAL_1_EWC 43.5MW8oMtresc 3_25_02v2w_esc" xfId="222"/>
    <cellStyle name="___PERSONAL_1_EWC 43.5MW8oMtresc 3_25_02v2w_esc_1" xfId="223"/>
    <cellStyle name="___PERSONAL_1_Wind farm - operation CF" xfId="224"/>
    <cellStyle name="___PERSONAL_1_Wind farm - operation CF_1" xfId="225"/>
    <cellStyle name="___PERSONAL_2" xfId="226"/>
    <cellStyle name="___PERSONAL_2_EWC 43.5MW8oMtresc 3_25_021" xfId="227"/>
    <cellStyle name="___PERSONAL_2_EWC 43.5MW8oMtresc 3_25_021_1" xfId="228"/>
    <cellStyle name="___PERSONAL_2_EWC 43.5MW8oMtresc 3_25_02v2" xfId="229"/>
    <cellStyle name="___PERSONAL_2_EWC 43.5MW8oMtresc 3_25_02v2w_esc" xfId="230"/>
    <cellStyle name="___PERSONAL_2_EWC 43.5MW8oMtresc 3_25_02v2w_esc_1" xfId="231"/>
    <cellStyle name="___PERSONAL_2_Wind farm - operation CF" xfId="232"/>
    <cellStyle name="___PERSONAL_2_Wind farm - operation CF_1" xfId="233"/>
    <cellStyle name="___PERSONAL_3" xfId="234"/>
    <cellStyle name="___PERSONAL_3_EWC 43.5MW8oMtresc 3_25_021" xfId="235"/>
    <cellStyle name="___PERSONAL_3_EWC 43.5MW8oMtresc 3_25_02v2" xfId="236"/>
    <cellStyle name="___PERSONAL_3_EWC 43.5MW8oMtresc 3_25_02v2w_esc" xfId="237"/>
    <cellStyle name="___PERSONAL_3_EWC 43.5MW8oMtresc 3_25_02v2w_esc_1" xfId="238"/>
    <cellStyle name="___PERSONAL_3_Wind farm - operation CF" xfId="239"/>
    <cellStyle name="___PERSONAL_4" xfId="240"/>
    <cellStyle name="___PERSONAL_EWC 43.5MW8oMtresc 3_25_021" xfId="241"/>
    <cellStyle name="___PERSONAL_EWC 43.5MW8oMtresc 3_25_02v2" xfId="242"/>
    <cellStyle name="___PERSONAL_EWC 43.5MW8oMtresc 3_25_02v2_1" xfId="243"/>
    <cellStyle name="___PERSONAL_EWC 43.5MW8oMtresc 3_25_02v2w_esc" xfId="244"/>
    <cellStyle name="___PERSONAL_EWC 43.5MW8oMtresc 3_25_02v2w_esc_1" xfId="245"/>
    <cellStyle name="___PERSONAL_Wind farm - operation CF" xfId="246"/>
    <cellStyle name="___PERSONAL_Wind farm - operation CF_1" xfId="247"/>
    <cellStyle name="___Query11" xfId="248"/>
    <cellStyle name="___Sheet1" xfId="249"/>
    <cellStyle name="___Sheet1 (2)" xfId="250"/>
    <cellStyle name="___Sheet2" xfId="251"/>
    <cellStyle name="___Sheet2_EWC 43.5MW8oMtresc 3_25_021" xfId="252"/>
    <cellStyle name="___Sheet2_EWC 43.5MW8oMtresc 3_25_021_1" xfId="253"/>
    <cellStyle name="___Sheet2_EWC 43.5MW8oMtresc 3_25_02v2" xfId="254"/>
    <cellStyle name="___Sheet2_EWC 43.5MW8oMtresc 3_25_02v2_1" xfId="255"/>
    <cellStyle name="___Sheet2_EWC 43.5MW8oMtresc 3_25_02v2w_esc" xfId="256"/>
    <cellStyle name="___Sheet2_Wind farm - operation CF" xfId="257"/>
    <cellStyle name="_01 Horizon Wind Energy Analytics" xfId="258"/>
    <cellStyle name="_020829 - RMEC PRO FORMA - FINAL (from Venus 6-3-03 12-04pm)" xfId="259"/>
    <cellStyle name="_08 Updated Horizon Corporate DCF" xfId="260"/>
    <cellStyle name="_09 Horizon DCF" xfId="261"/>
    <cellStyle name="_10.1 RMEC Proforma Cash Flow 040203 (from Brian 5-20-03 1-47pm)" xfId="262"/>
    <cellStyle name="_10.10.01 Project Hurricane Indiantown" xfId="263"/>
    <cellStyle name="_10.10.01 Project Hurricane Indiantown_higherfuel" xfId="264"/>
    <cellStyle name="_2007 Projects 073106" xfId="265"/>
    <cellStyle name="_accounting" xfId="266"/>
    <cellStyle name="_accounting_monet_final_w_output" xfId="267"/>
    <cellStyle name="_Aeolus II 5-10-06 v27" xfId="268"/>
    <cellStyle name="_Aeolus II GE leverage calc" xfId="269"/>
    <cellStyle name="_AIG IRR Analysis_Rolling IRR base case with new numbers3" xfId="270"/>
    <cellStyle name="_AIG IRR Analysis_Rolling IRR base case with new numbers4c" xfId="271"/>
    <cellStyle name="_AIG IRR Analysis_Rolling IRR base case with new numbers5" xfId="272"/>
    <cellStyle name="_Aries Model V5.3K (Tr.C) 6.19.03_CPN (from Todd 6-19-03 4-42pm)" xfId="273"/>
    <cellStyle name="_Assumptions" xfId="274"/>
    <cellStyle name="_Assumptions_1" xfId="275"/>
    <cellStyle name="_babcock5pack-092806-kaw-base" xfId="276"/>
    <cellStyle name="_babcock5pack-092806-kaw-mr fuel-uw" xfId="277"/>
    <cellStyle name="_basic equity model (alliance)" xfId="278"/>
    <cellStyle name="_BCII  Quarterly TE Input 062606" xfId="279"/>
    <cellStyle name="_BCII  Quarterly TE Input 062606_Other Projects" xfId="280"/>
    <cellStyle name="_Blue Canyon II" xfId="281"/>
    <cellStyle name="_Cabernet Valuation Backup" xfId="282"/>
    <cellStyle name="_Cajun II CSFB Model v20_3-12 Term Sheet kb3" xfId="283"/>
    <cellStyle name="_Cajun II CSFB Model v20_GESF_Revised Redemption_UW-07 march-Paddy" xfId="284"/>
    <cellStyle name="_Calpine Freeport 6922 FLHR 083104 UW" xfId="285"/>
    <cellStyle name="_Calpine Model" xfId="286"/>
    <cellStyle name="_Cardinal-Idaho-Oxnard-Naval 9.22.03 Updated" xfId="287"/>
    <cellStyle name="_Cardinal-Idaho-Oxnard-Naval 9.22.03 Updated_Other Projects" xfId="288"/>
    <cellStyle name="_Cash Project (2)" xfId="289"/>
    <cellStyle name="_CE Gen Pref Model" xfId="290"/>
    <cellStyle name="_Comma" xfId="291"/>
    <cellStyle name="_Comma[0]" xfId="292"/>
    <cellStyle name="_Comma[0]_01 Horizon Wind Energy Analytics" xfId="293"/>
    <cellStyle name="_Comma_01 Fig Tech CSC 1Q03" xfId="294"/>
    <cellStyle name="_Comma_01 Financial Model" xfId="295"/>
    <cellStyle name="_Comma_02 financial projections for nestle" xfId="296"/>
    <cellStyle name="_Comma_02 Potential Partner Ability to Pay Analysis2" xfId="297"/>
    <cellStyle name="_Comma_02 Quick Model_PQ Corporation" xfId="298"/>
    <cellStyle name="_Comma_03 Aventine DCF" xfId="299"/>
    <cellStyle name="_Comma_03 lbo model - healthsouth" xfId="300"/>
    <cellStyle name="_Comma_12 Merger Plans" xfId="301"/>
    <cellStyle name="_Comma_accretion dilution analysis" xfId="302"/>
    <cellStyle name="_Comma_Acquisition Ops 3" xfId="303"/>
    <cellStyle name="_Comma_avp" xfId="304"/>
    <cellStyle name="_Comma_avp 10.31.05" xfId="305"/>
    <cellStyle name="_Comma_AVP_Modeling Mick" xfId="306"/>
    <cellStyle name="_Comma_Book1" xfId="307"/>
    <cellStyle name="_Comma_Book2" xfId="308"/>
    <cellStyle name="_Comma_buyer_analysis" xfId="309"/>
    <cellStyle name="_Comma_Ciervo DCF Final" xfId="310"/>
    <cellStyle name="_Comma_Ciervo_WACC" xfId="311"/>
    <cellStyle name="_Comma_Comparative Balance Sheets" xfId="312"/>
    <cellStyle name="_Comma_CSC with WACC" xfId="313"/>
    <cellStyle name="_Comma_csc_parfum_19062001" xfId="314"/>
    <cellStyle name="_Comma_dcf" xfId="315"/>
    <cellStyle name="_Comma_DCF Analysis" xfId="316"/>
    <cellStyle name="_Comma_Eagle Ridge Cash Flow 01-10-02_GS" xfId="317"/>
    <cellStyle name="_Comma_EPS impact with different financing scenarios (2)" xfId="318"/>
    <cellStyle name="_Comma_Final Canadian Bank Comp (sent to IBD)FORM" xfId="319"/>
    <cellStyle name="_Comma_Football Field" xfId="320"/>
    <cellStyle name="_Comma_HealthSouth LBO Cases 14" xfId="321"/>
    <cellStyle name="_Comma_HealthSouth LBO Cases 23 revised" xfId="322"/>
    <cellStyle name="_Comma_HealthSouth Merger Model 4" xfId="323"/>
    <cellStyle name="_Comma_Hook_MergerPlan_2003_Feb11" xfId="324"/>
    <cellStyle name="_Comma_IBES_EPS_Estimates" xfId="325"/>
    <cellStyle name="_Comma_IMS EPS Impact 15_new projections" xfId="326"/>
    <cellStyle name="_Comma_Inputs" xfId="327"/>
    <cellStyle name="_Comma_LBO Analysis Summary" xfId="328"/>
    <cellStyle name="_Comma_LBO Analysis Summary - Template" xfId="329"/>
    <cellStyle name="_Comma_LBO Model v3" xfId="330"/>
    <cellStyle name="_Comma_LBO SF" xfId="331"/>
    <cellStyle name="_Comma_LBO SF Model Output - Template" xfId="332"/>
    <cellStyle name="_Comma_Master_Telecom_Equipment_CSCb" xfId="333"/>
    <cellStyle name="_Comma_Merger Model - Exec" xfId="334"/>
    <cellStyle name="_Comma_merger plans" xfId="335"/>
    <cellStyle name="_Comma_MotLion Projections may" xfId="336"/>
    <cellStyle name="_Comma_NDC Credit Comps from Drenusha" xfId="337"/>
    <cellStyle name="_Comma_Numico_LBO 08" xfId="338"/>
    <cellStyle name="_Comma_Numico-Nestle Model-26 February 2002 2b" xfId="339"/>
    <cellStyle name="_Comma_Old Life CSC" xfId="340"/>
    <cellStyle name="_Comma_pace_merger plans" xfId="341"/>
    <cellStyle name="_Comma_Palm Model 10_05" xfId="342"/>
    <cellStyle name="_Comma_Panhandle Value" xfId="343"/>
    <cellStyle name="_Comma_PNC_PF_2Q_update" xfId="344"/>
    <cellStyle name="_Comma_Potential Strategic Partners" xfId="345"/>
    <cellStyle name="_Comma_Projections Difference" xfId="346"/>
    <cellStyle name="_Comma_PV of Future Stock Price" xfId="347"/>
    <cellStyle name="_Comma_QVC LBO Model 2-12-03 v3" xfId="348"/>
    <cellStyle name="_Comma_Samsara Model_20062001" xfId="349"/>
    <cellStyle name="_Comma_Samsara Model-DCF Template" xfId="350"/>
    <cellStyle name="_Comma_Samsara_ppg" xfId="351"/>
    <cellStyle name="_Comma_Split-off Model2" xfId="352"/>
    <cellStyle name="_Comma_Summary Valuation Analysis" xfId="353"/>
    <cellStyle name="_Comma_Synergies" xfId="354"/>
    <cellStyle name="_Comma_tables RIDER" xfId="355"/>
    <cellStyle name="_Comma_Troon Financials 8-1-02" xfId="356"/>
    <cellStyle name="_Comma_Troon_EBITDA" xfId="357"/>
    <cellStyle name="_Comma_Valuation Overview - June 2001" xfId="358"/>
    <cellStyle name="_Comma_Valuation_Troon dpak 8-5-02 v3" xfId="359"/>
    <cellStyle name="_Comma_VMS Breakdown" xfId="360"/>
    <cellStyle name="_Consolidated Budget" xfId="361"/>
    <cellStyle name="_Currency" xfId="362"/>
    <cellStyle name="_Currency(GBP)" xfId="363"/>
    <cellStyle name="_Currency(GBP)_01 Horizon Wind Energy Analytics" xfId="364"/>
    <cellStyle name="_Currency_01 Fig Tech CSC 1Q03" xfId="365"/>
    <cellStyle name="_Currency_01 Financial Model" xfId="366"/>
    <cellStyle name="_Currency_02 financial projections for nestle" xfId="367"/>
    <cellStyle name="_Currency_02 Financials" xfId="368"/>
    <cellStyle name="_Currency_02 Potential Partner Ability to Pay Analysis2" xfId="369"/>
    <cellStyle name="_Currency_02 Quick Model_PQ Corporation" xfId="370"/>
    <cellStyle name="_Currency_03 Aventine DCF" xfId="371"/>
    <cellStyle name="_Currency_03 lbo model - healthsouth" xfId="372"/>
    <cellStyle name="_Currency_04 Financials" xfId="373"/>
    <cellStyle name="_Currency_12 Merger Plans" xfId="374"/>
    <cellStyle name="_Currency_accretion dilution analysis" xfId="375"/>
    <cellStyle name="_Currency_Acquisition Ops 3" xfId="376"/>
    <cellStyle name="_Currency_avp" xfId="377"/>
    <cellStyle name="_Currency_AVP - prev. 06 financials" xfId="378"/>
    <cellStyle name="_Currency_avp 10.31.05" xfId="379"/>
    <cellStyle name="_Currency_AVP_Modeling Mick" xfId="380"/>
    <cellStyle name="_Currency_avp_Palm Model 10_05" xfId="381"/>
    <cellStyle name="_Currency_bank_csc_Q2_2001_c1" xfId="382"/>
    <cellStyle name="_Currency_Book1" xfId="383"/>
    <cellStyle name="_Currency_Book2" xfId="384"/>
    <cellStyle name="_Currency_Buyer List" xfId="385"/>
    <cellStyle name="_Currency_buyer_analysis" xfId="386"/>
    <cellStyle name="_Currency_CBD Model Master" xfId="387"/>
    <cellStyle name="_Currency_Ciervo_WACC" xfId="388"/>
    <cellStyle name="_Currency_com_ic_universe_6" xfId="389"/>
    <cellStyle name="_Currency_Comparative Balance Sheets" xfId="390"/>
    <cellStyle name="_Currency_CSC Update_Status of Companies_11_19" xfId="391"/>
    <cellStyle name="_Currency_CSC with WACC" xfId="392"/>
    <cellStyle name="_Currency_CSC_Palm_Sum_of_Parts_4_20_01" xfId="393"/>
    <cellStyle name="_Currency_CSC_Palm_Sum_of_Parts_5_23_01a" xfId="394"/>
    <cellStyle name="_Currency_csc_parfum_19062001" xfId="395"/>
    <cellStyle name="_Currency_dcf" xfId="396"/>
    <cellStyle name="_Currency_DCF Analysis" xfId="397"/>
    <cellStyle name="_Currency_Eagle Ridge Cash Flow 01-10-02_GS" xfId="398"/>
    <cellStyle name="_Currency_EPS impact with different financing scenarios (2)" xfId="399"/>
    <cellStyle name="_Currency_Final Canadian Bank Comp (sent to IBD)FORM" xfId="400"/>
    <cellStyle name="_Currency_Football Field" xfId="401"/>
    <cellStyle name="_Currency_HealthSouth LBO Cases 14" xfId="402"/>
    <cellStyle name="_Currency_HealthSouth LBO Cases 23 revised" xfId="403"/>
    <cellStyle name="_Currency_Hook_MergerPlan_2003_Feb11" xfId="404"/>
    <cellStyle name="_Currency_IBES_EPS_Estimates" xfId="405"/>
    <cellStyle name="_Currency_IMS EPS Impact 15_new projections" xfId="406"/>
    <cellStyle name="_Currency_Inputs" xfId="407"/>
    <cellStyle name="_Currency_JV accounting" xfId="408"/>
    <cellStyle name="_Currency_LBO Analysis Summary" xfId="409"/>
    <cellStyle name="_Currency_LBO Analysis Summary - Template" xfId="410"/>
    <cellStyle name="_Currency_LBO Model v3" xfId="411"/>
    <cellStyle name="_Currency_LBO SF" xfId="412"/>
    <cellStyle name="_Currency_LBO SF Model Output - Template" xfId="413"/>
    <cellStyle name="_Currency_LPD_Analysis" xfId="414"/>
    <cellStyle name="_Currency_Master_Telecom_Equipment_CSCb" xfId="415"/>
    <cellStyle name="_Currency_Merger Analysis" xfId="416"/>
    <cellStyle name="_Currency_Merger Model - Exec" xfId="417"/>
    <cellStyle name="_Currency_merger plans" xfId="418"/>
    <cellStyle name="_Currency_monet2.4_temp" xfId="419"/>
    <cellStyle name="_Currency_monet2.8" xfId="420"/>
    <cellStyle name="_Currency_MotLion Projections may" xfId="421"/>
    <cellStyle name="_Currency_NDC Credit Comps from Drenusha" xfId="422"/>
    <cellStyle name="_Currency_Numico_LBO 08" xfId="423"/>
    <cellStyle name="_Currency_Numico-Nestle Model-13 September" xfId="424"/>
    <cellStyle name="_Currency_Numico-Nestle Model-26 February 2002 2b" xfId="425"/>
    <cellStyle name="_Currency_Old Life CSC" xfId="426"/>
    <cellStyle name="_Currency_pace_merger plans" xfId="427"/>
    <cellStyle name="_Currency_Palm Model 10_05" xfId="428"/>
    <cellStyle name="_Currency_Panhandle Value" xfId="429"/>
    <cellStyle name="_Currency_pdf file" xfId="430"/>
    <cellStyle name="_Currency_PNC_PF_2Q_update" xfId="431"/>
    <cellStyle name="_Currency_Potential Strategic Partners" xfId="432"/>
    <cellStyle name="_Currency_Projections Difference" xfId="433"/>
    <cellStyle name="_Currency_PV of Future Stock Price" xfId="434"/>
    <cellStyle name="_Currency_QVC LBO Model 2-12-03 v3" xfId="435"/>
    <cellStyle name="_Currency_Samsara Model_20062001" xfId="436"/>
    <cellStyle name="_Currency_Samsara Model-DCF Template" xfId="437"/>
    <cellStyle name="_Currency_Samsara_ppg" xfId="438"/>
    <cellStyle name="_Currency_Scenarios" xfId="439"/>
    <cellStyle name="_Currency_Split-off Model2" xfId="440"/>
    <cellStyle name="_Currency_Summary Valuation Analysis" xfId="441"/>
    <cellStyle name="_Currency_Synergies" xfId="442"/>
    <cellStyle name="_Currency_tables RIDER" xfId="443"/>
    <cellStyle name="_Currency_Troon Financials 8-1-02" xfId="444"/>
    <cellStyle name="_Currency_Troon_EBITDA" xfId="445"/>
    <cellStyle name="_Currency_TRP Big Model" xfId="446"/>
    <cellStyle name="_Currency_Valuation Overview - June 2001" xfId="447"/>
    <cellStyle name="_Currency_Valuation_Troon dpak 8-5-02 v3" xfId="448"/>
    <cellStyle name="_Currency_VMS Breakdown" xfId="449"/>
    <cellStyle name="_Currency_xratio - historical mkt val" xfId="450"/>
    <cellStyle name="_CurrencySpace" xfId="451"/>
    <cellStyle name="_CurrencySpace_01 Fig Tech CSC 1Q03" xfId="452"/>
    <cellStyle name="_CurrencySpace_01 Financial Model" xfId="453"/>
    <cellStyle name="_CurrencySpace_02 financial projections for nestle" xfId="454"/>
    <cellStyle name="_CurrencySpace_02 Financials" xfId="455"/>
    <cellStyle name="_CurrencySpace_02 Potential Partner Ability to Pay Analysis2" xfId="456"/>
    <cellStyle name="_CurrencySpace_02 Quick Model_PQ Corporation" xfId="457"/>
    <cellStyle name="_CurrencySpace_03 Aventine DCF" xfId="458"/>
    <cellStyle name="_CurrencySpace_03 lbo model - healthsouth" xfId="459"/>
    <cellStyle name="_CurrencySpace_04 Financials" xfId="460"/>
    <cellStyle name="_CurrencySpace_10 Numico Model_AcquisitionDisposal" xfId="461"/>
    <cellStyle name="_CurrencySpace_12 Merger Plans" xfId="462"/>
    <cellStyle name="_CurrencySpace_accretion dilution analysis" xfId="463"/>
    <cellStyle name="_CurrencySpace_Acquisition Ops 3" xfId="464"/>
    <cellStyle name="_CurrencySpace_avp" xfId="465"/>
    <cellStyle name="_CurrencySpace_avp 10.31.05" xfId="466"/>
    <cellStyle name="_CurrencySpace_AVP_Modeling Mick" xfId="467"/>
    <cellStyle name="_CurrencySpace_avp_Palm Model 10_05" xfId="468"/>
    <cellStyle name="_CurrencySpace_Book1" xfId="469"/>
    <cellStyle name="_CurrencySpace_Book1_Merger Plan 2-10-04 GSIBDv3" xfId="470"/>
    <cellStyle name="_CurrencySpace_Book2" xfId="471"/>
    <cellStyle name="_CurrencySpace_buyer_analysis" xfId="472"/>
    <cellStyle name="_CurrencySpace_com_ic_universe_6" xfId="473"/>
    <cellStyle name="_CurrencySpace_Comparative Balance Sheets" xfId="474"/>
    <cellStyle name="_CurrencySpace_CSC Update_Status of Companies_11_19" xfId="475"/>
    <cellStyle name="_CurrencySpace_CSC with WACC" xfId="476"/>
    <cellStyle name="_CurrencySpace_CSC_Palm_Sum_of_Parts_4_20_01" xfId="477"/>
    <cellStyle name="_CurrencySpace_CSC_Palm_Sum_of_Parts_5_23_01a" xfId="478"/>
    <cellStyle name="_CurrencySpace_csc_parfum_19062001" xfId="479"/>
    <cellStyle name="_CurrencySpace_dcf" xfId="480"/>
    <cellStyle name="_CurrencySpace_DCF Analysis" xfId="481"/>
    <cellStyle name="_CurrencySpace_Eagle Ridge Cash Flow 01-10-02_GS" xfId="482"/>
    <cellStyle name="_CurrencySpace_EPS impact with different financing scenarios (2)" xfId="483"/>
    <cellStyle name="_CurrencySpace_Final Canadian Bank Comp (sent to IBD)FORM" xfId="484"/>
    <cellStyle name="_CurrencySpace_Football Field" xfId="485"/>
    <cellStyle name="_CurrencySpace_GNC integrated_standalone102" xfId="486"/>
    <cellStyle name="_CurrencySpace_HealthSouth LBO Cases 14" xfId="487"/>
    <cellStyle name="_CurrencySpace_HealthSouth LBO Cases 23 revised" xfId="488"/>
    <cellStyle name="_CurrencySpace_Hook_MergerPlan_2003_Feb11" xfId="489"/>
    <cellStyle name="_CurrencySpace_IBES_EPS_Estimates" xfId="490"/>
    <cellStyle name="_CurrencySpace_IMS EPS Impact 15_new projections" xfId="491"/>
    <cellStyle name="_CurrencySpace_Inputs" xfId="492"/>
    <cellStyle name="_CurrencySpace_LBO Analysis Summary" xfId="493"/>
    <cellStyle name="_CurrencySpace_LBO Analysis Summary - Template" xfId="494"/>
    <cellStyle name="_CurrencySpace_LBO Model v3" xfId="495"/>
    <cellStyle name="_CurrencySpace_LBO SF" xfId="496"/>
    <cellStyle name="_CurrencySpace_LBO SF Model Output - Template" xfId="497"/>
    <cellStyle name="_CurrencySpace_lbo_short_form" xfId="498"/>
    <cellStyle name="_CurrencySpace_Master_Telecom_Equipment_CSCb" xfId="499"/>
    <cellStyle name="_CurrencySpace_Merger Model - Exec" xfId="500"/>
    <cellStyle name="_CurrencySpace_merger plans" xfId="501"/>
    <cellStyle name="_CurrencySpace_monet2.4" xfId="502"/>
    <cellStyle name="_CurrencySpace_monet2.4_temp" xfId="503"/>
    <cellStyle name="_CurrencySpace_monet2.8" xfId="504"/>
    <cellStyle name="_CurrencySpace_MotLion Projections may" xfId="505"/>
    <cellStyle name="_CurrencySpace_NDC Credit Comps from Drenusha" xfId="506"/>
    <cellStyle name="_CurrencySpace_Nexfor Valuation Model_9_26_2001" xfId="507"/>
    <cellStyle name="_CurrencySpace_Numico_LBO 08" xfId="508"/>
    <cellStyle name="_CurrencySpace_Numico-Nestle Model-26 February 2002 2b" xfId="509"/>
    <cellStyle name="_CurrencySpace_Old Life CSC" xfId="510"/>
    <cellStyle name="_CurrencySpace_pace_merger plans" xfId="511"/>
    <cellStyle name="_CurrencySpace_Palm Model 10_05" xfId="512"/>
    <cellStyle name="_CurrencySpace_Panhandle Value" xfId="513"/>
    <cellStyle name="_CurrencySpace_pdf file" xfId="514"/>
    <cellStyle name="_CurrencySpace_PNC_PF_2Q_update" xfId="515"/>
    <cellStyle name="_CurrencySpace_Potential Strategic Partners" xfId="516"/>
    <cellStyle name="_CurrencySpace_Projections Difference" xfId="517"/>
    <cellStyle name="_CurrencySpace_PV of Future Stock Price" xfId="518"/>
    <cellStyle name="_CurrencySpace_QVC LBO Model 2-12-03 v3" xfId="519"/>
    <cellStyle name="_CurrencySpace_Samsara Model_20062001" xfId="520"/>
    <cellStyle name="_CurrencySpace_Samsara Model-DCF Template" xfId="521"/>
    <cellStyle name="_CurrencySpace_Samsara_ppg" xfId="522"/>
    <cellStyle name="_CurrencySpace_Scenarios" xfId="523"/>
    <cellStyle name="_CurrencySpace_Split-off Model2" xfId="524"/>
    <cellStyle name="_CurrencySpace_Stallion Analysis_a" xfId="525"/>
    <cellStyle name="_CurrencySpace_Summary Valuation Analysis" xfId="526"/>
    <cellStyle name="_CurrencySpace_Synergies" xfId="527"/>
    <cellStyle name="_CurrencySpace_tables RIDER" xfId="528"/>
    <cellStyle name="_CurrencySpace_Troon Financials 8-1-02" xfId="529"/>
    <cellStyle name="_CurrencySpace_Troon_EBITDA" xfId="530"/>
    <cellStyle name="_CurrencySpace_Valuation Overview - June 2001" xfId="531"/>
    <cellStyle name="_CurrencySpace_Valuation_Troon dpak 8-5-02 v3" xfId="532"/>
    <cellStyle name="_CurrencySpace_VMS Breakdown" xfId="533"/>
    <cellStyle name="_Current Value Case - DCF 5-25_db" xfId="534"/>
    <cellStyle name="_date" xfId="535"/>
    <cellStyle name="_Debt Sizing Model" xfId="536"/>
    <cellStyle name="_Dollar" xfId="537"/>
    <cellStyle name="_Dollar_03 lbo model - healthsouth" xfId="538"/>
    <cellStyle name="_Dollar_October 12 - BIG CSC Auto update" xfId="539"/>
    <cellStyle name="_EME DIP Sizing_JP" xfId="540"/>
    <cellStyle name="_Euro" xfId="541"/>
    <cellStyle name="_Euro_accretion dilution analysis" xfId="542"/>
    <cellStyle name="_Euro_CSC_Palm_Sum_of_Parts_5_23_01a" xfId="543"/>
    <cellStyle name="_Euro_Financials Layout dpak 9-26-01 v1" xfId="544"/>
    <cellStyle name="_Euro_IBES_EPS_Estimates" xfId="545"/>
    <cellStyle name="_Euro_Palm Model 10_05" xfId="546"/>
    <cellStyle name="_Euro_Palm Model 10_05_01 Horizon Wind Energy Analytics" xfId="547"/>
    <cellStyle name="_Euro_Potential Strategic Partners" xfId="548"/>
    <cellStyle name="_Euro_Simple Merger Plans" xfId="549"/>
    <cellStyle name="_Fenton_EquitySynModel_10_23_2006_P50__385MM" xfId="550"/>
    <cellStyle name="_Fenton_EquitySynModel_9_27_2006_P75_GE_v4" xfId="551"/>
    <cellStyle name="_FR" xfId="552"/>
    <cellStyle name="_GBP" xfId="553"/>
    <cellStyle name="_GBP_01 Horizon Wind Energy Analytics" xfId="554"/>
    <cellStyle name="_Greenport Loan Sizing" xfId="555"/>
    <cellStyle name="_Greenport Model Hawkeye_Loan" xfId="556"/>
    <cellStyle name="_Heading" xfId="557"/>
    <cellStyle name="_Heading_01 Horizon Wind Energy Analytics" xfId="558"/>
    <cellStyle name="_Heading_02 Quick Model_PQ Corporation" xfId="559"/>
    <cellStyle name="_Heading_02 Quick Model_PQ Corporation_01 Horizon Wind Energy Analytics" xfId="560"/>
    <cellStyle name="_Heading_03 Aventine DCF" xfId="561"/>
    <cellStyle name="_Heading_Arrowsmith Model_1_2_05" xfId="562"/>
    <cellStyle name="_Heading_Blue_Canyon_II_1_2_05" xfId="563"/>
    <cellStyle name="_Heading_Book1" xfId="564"/>
    <cellStyle name="_Heading_Book1_01 Horizon Wind Energy Analytics" xfId="565"/>
    <cellStyle name="_Heading_Book2" xfId="566"/>
    <cellStyle name="_Heading_Elkhorn 091906_v5" xfId="567"/>
    <cellStyle name="_Heading_Final Canadian Bank Comp (sent to IBD)FORM" xfId="568"/>
    <cellStyle name="_Heading_Final Canadian Bank Comp (sent to IBD)FORM_01 Horizon Wind Energy Analytics" xfId="569"/>
    <cellStyle name="_Heading_Flat Rock Acquisition Model_1_2_05" xfId="570"/>
    <cellStyle name="_Heading_Flat Rock Phase_2 Acquisition Model_1_2_05" xfId="571"/>
    <cellStyle name="_Heading_HealthSouth Group Credit Comp v11" xfId="572"/>
    <cellStyle name="_Heading_HealthSouth LBO Cases 14" xfId="573"/>
    <cellStyle name="_Heading_HealthSouth LBO Cases 14_01 Horizon Wind Energy Analytics" xfId="574"/>
    <cellStyle name="_Heading_Healthsouthlevels 10-24-2005" xfId="575"/>
    <cellStyle name="_Heading_High Prairie 091906" xfId="576"/>
    <cellStyle name="_Heading_lbo_long_model" xfId="577"/>
    <cellStyle name="_Heading_lbo_long_model_01 Horizon Wind Energy Analytics" xfId="578"/>
    <cellStyle name="_Heading_Lone Star II" xfId="579"/>
    <cellStyle name="_Heading_make whole_v2" xfId="580"/>
    <cellStyle name="_Heading_Maple Ridge II Annual" xfId="581"/>
    <cellStyle name="_Heading_MAXF historical financials" xfId="582"/>
    <cellStyle name="_Heading_MAXF historical financials_01 Horizon Wind Energy Analytics" xfId="583"/>
    <cellStyle name="_Heading_Medium Term Project Acquisition Model_1_2_05" xfId="584"/>
    <cellStyle name="_Heading_Modeling Mick" xfId="585"/>
    <cellStyle name="_Heading_PL Consolidated (2003)" xfId="586"/>
    <cellStyle name="_Heading_PL Consolidated (2003)_01 Horizon Wind Energy Analytics" xfId="587"/>
    <cellStyle name="_Heading_prestemp" xfId="588"/>
    <cellStyle name="_Heading_prestemp_01 Horizon Wind Energy Analytics" xfId="589"/>
    <cellStyle name="_Heading_prestemp_1" xfId="590"/>
    <cellStyle name="_Heading_Project Financials Quarterly 2006" xfId="591"/>
    <cellStyle name="_Heading_Quarterly Cash Needs 092706_db (8)" xfId="592"/>
    <cellStyle name="_Heading_Returns" xfId="593"/>
    <cellStyle name="_Heading_Sheet2" xfId="594"/>
    <cellStyle name="_Heading_Summary Financials 04" xfId="595"/>
    <cellStyle name="_Heading_Twin Groves" xfId="596"/>
    <cellStyle name="_Heading_Twin Groves II" xfId="597"/>
    <cellStyle name="_Heading_Valuation_Pres" xfId="598"/>
    <cellStyle name="_Heading_Zilkha Base Case 12_28_04" xfId="599"/>
    <cellStyle name="_Headline" xfId="600"/>
    <cellStyle name="_Highlight" xfId="601"/>
    <cellStyle name="_Highlight_accretion dilution analysis" xfId="602"/>
    <cellStyle name="_Highlight_Assumptions" xfId="603"/>
    <cellStyle name="_Highlight_CSC_Palm_Sum_of_Parts_5_23_01a" xfId="604"/>
    <cellStyle name="_Highlight_Expenses_V6" xfId="605"/>
    <cellStyle name="_Highlight_Financials Layout dpak 9-26-01 v1" xfId="606"/>
    <cellStyle name="_Highlight_GS Long Form Model3 7-23-02 TROON v34" xfId="607"/>
    <cellStyle name="_Highlight_Historical Financials" xfId="608"/>
    <cellStyle name="_Highlight_IBES_EPS_Estimates" xfId="609"/>
    <cellStyle name="_Highlight_Lease Expiration Model" xfId="610"/>
    <cellStyle name="_Highlight_ModelDrivers1" xfId="611"/>
    <cellStyle name="_Highlight_office supplies" xfId="612"/>
    <cellStyle name="_Highlight_Original Masters2002 Base Case Model 2-12-03 v1" xfId="613"/>
    <cellStyle name="_Highlight_Palm Model 10_05" xfId="614"/>
    <cellStyle name="_Highlight_Palm Model 10_05_01 Horizon Wind Energy Analytics" xfId="615"/>
    <cellStyle name="_Highlight_PFOwnership" xfId="616"/>
    <cellStyle name="_Highlight_Potential Strategic Partners" xfId="617"/>
    <cellStyle name="_Highlight_Prospective Asset Sales v42" xfId="618"/>
    <cellStyle name="_Highlight_Simple Merger Plans" xfId="619"/>
    <cellStyle name="_Highlight_Troon DCF Model 8-13-02 v1" xfId="620"/>
    <cellStyle name="_Highlight_Updated LIBOR Curve from Marius Jungerhans 8-16-02" xfId="621"/>
    <cellStyle name="_HWE Analytics 4 4 06 SSGv1_DCF_9%_4_19_06_Wax" xfId="622"/>
    <cellStyle name="_I-GEM V1_7_1" xfId="623"/>
    <cellStyle name="_Inputs" xfId="624"/>
    <cellStyle name="_Maple Ridge" xfId="625"/>
    <cellStyle name="_Maple Ridge I" xfId="626"/>
    <cellStyle name="_Maple Ridge II" xfId="627"/>
    <cellStyle name="_Maple Ridge II 080206" xfId="628"/>
    <cellStyle name="_Maple Ridge II 080206_Other Projects" xfId="629"/>
    <cellStyle name="_Maple Ridge II Annual" xfId="630"/>
    <cellStyle name="_Maple Ridge Model (2)" xfId="631"/>
    <cellStyle name="_Maple Ridge Model (2)_Other Projects" xfId="632"/>
    <cellStyle name="_Merger Plan 2-10-04 GSIBDv3" xfId="633"/>
    <cellStyle name="_Model v10-12-08 v2" xfId="634"/>
    <cellStyle name="_Model vNew" xfId="635"/>
    <cellStyle name="_Modeling Mick" xfId="636"/>
    <cellStyle name="_Modeling Mick_01 Horizon Wind Energy Analytics" xfId="637"/>
    <cellStyle name="_Month" xfId="638"/>
    <cellStyle name="_Month_01 Horizon Wind Energy Analytics" xfId="639"/>
    <cellStyle name="_Monthly NI" xfId="640"/>
    <cellStyle name="_Monthly NI_Other Projects" xfId="641"/>
    <cellStyle name="_MR Monthly Income Statement 081606" xfId="642"/>
    <cellStyle name="_MR Monthly Income Statement 081606_Other Projects" xfId="643"/>
    <cellStyle name="_MRII_091206" xfId="644"/>
    <cellStyle name="_MRII_091206 (version 1)" xfId="645"/>
    <cellStyle name="_Multiple" xfId="646"/>
    <cellStyle name="_Multiple 5" xfId="647"/>
    <cellStyle name="_Multiple_01 Fig Tech CSC 1Q03" xfId="648"/>
    <cellStyle name="_Multiple_01 Financial Model" xfId="649"/>
    <cellStyle name="_Multiple_02 financial projections for nestle" xfId="650"/>
    <cellStyle name="_Multiple_02 Potential Partner Ability to Pay Analysis2" xfId="651"/>
    <cellStyle name="_Multiple_02 Quick Model_PQ Corporation" xfId="652"/>
    <cellStyle name="_Multiple_03 Aventine DCF" xfId="653"/>
    <cellStyle name="_Multiple_03 lbo model - healthsouth" xfId="654"/>
    <cellStyle name="_Multiple_08 Updated Horizon Corporate DCF" xfId="655"/>
    <cellStyle name="_Multiple_09 Horizon DCF" xfId="656"/>
    <cellStyle name="_Multiple_12 Merger Plans" xfId="657"/>
    <cellStyle name="_Multiple_accretion dilution analysis" xfId="658"/>
    <cellStyle name="_Multiple_Acquisition Ops 3" xfId="659"/>
    <cellStyle name="_Multiple_Appliances Metrics for Leverage Finance" xfId="660"/>
    <cellStyle name="_Multiple_Asset_Management_CSC_Updated_06_26_2002" xfId="661"/>
    <cellStyle name="_Multiple_avp" xfId="662"/>
    <cellStyle name="_Multiple_AVP - prev. 06 financials" xfId="663"/>
    <cellStyle name="_Multiple_avp 10.31.05" xfId="664"/>
    <cellStyle name="_Multiple_avp_Merger Plan 2-10-04 GSIBDv3" xfId="665"/>
    <cellStyle name="_Multiple_AVP_Modeling Mick" xfId="666"/>
    <cellStyle name="_Multiple_avp_Palm Model 10_05" xfId="667"/>
    <cellStyle name="_Multiple_Bank &amp; Thrift Buyer Merger Plan(AutoPrice2000)" xfId="668"/>
    <cellStyle name="_Multiple_bank_csc_Q1_2001" xfId="669"/>
    <cellStyle name="_Multiple_bank_csc_Q2_2001" xfId="670"/>
    <cellStyle name="_Multiple_bank_csc_Q2_2001_c1" xfId="671"/>
    <cellStyle name="_Multiple_Book1" xfId="672"/>
    <cellStyle name="_Multiple_Book1_1" xfId="673"/>
    <cellStyle name="_Multiple_Book1_Merger Plan 2-10-04 GSIBDv3" xfId="674"/>
    <cellStyle name="_Multiple_Book2" xfId="675"/>
    <cellStyle name="_Multiple_Borders Model 11-11-03 mezz v6" xfId="676"/>
    <cellStyle name="_Multiple_buyer_analysis" xfId="677"/>
    <cellStyle name="_Multiple_com_ic_universe_6" xfId="678"/>
    <cellStyle name="_Multiple_Comparative Balance Sheets" xfId="679"/>
    <cellStyle name="_Multiple_Cross Dock Projections v3" xfId="680"/>
    <cellStyle name="_Multiple_csc" xfId="681"/>
    <cellStyle name="_Multiple_CSC Update_Status of Companies_11_19" xfId="682"/>
    <cellStyle name="_Multiple_CSC with WACC" xfId="683"/>
    <cellStyle name="_Multiple_CSC_Palm_Sum_of_Parts_4_20_01" xfId="684"/>
    <cellStyle name="_Multiple_CSC_Palm_Sum_of_Parts_5_23_01a" xfId="685"/>
    <cellStyle name="_Multiple_csc_parfum_19062001" xfId="686"/>
    <cellStyle name="_Multiple_dcf" xfId="687"/>
    <cellStyle name="_Multiple_DCF Analysis" xfId="688"/>
    <cellStyle name="_Multiple_discussion" xfId="689"/>
    <cellStyle name="_Multiple_Eagle Ridge Cash Flow 01-10-02_GS" xfId="690"/>
    <cellStyle name="_Multiple_Elkhorn 091906_v5" xfId="691"/>
    <cellStyle name="_Multiple_EPS impact with different financing scenarios (2)" xfId="692"/>
    <cellStyle name="_Multiple_Final Canadian Bank Comp (sent to IBD)FORM" xfId="693"/>
    <cellStyle name="_Multiple_Financial Buildup 6-18-03 v7" xfId="694"/>
    <cellStyle name="_Multiple_Financials" xfId="695"/>
    <cellStyle name="_Multiple_Financials_3" xfId="696"/>
    <cellStyle name="_Multiple_Football Field" xfId="697"/>
    <cellStyle name="_Multiple_HealthSouth LBO Cases 14" xfId="698"/>
    <cellStyle name="_Multiple_HealthSouth LBO Cases 23 revised" xfId="699"/>
    <cellStyle name="_Multiple_High Prairie 091906" xfId="700"/>
    <cellStyle name="_Multiple_Hook_MergerPlan_2003_Feb11" xfId="701"/>
    <cellStyle name="_Multiple_HWE Analytics 4 4 06 SSGv1_DCF_9%_4_19_06_Wax" xfId="702"/>
    <cellStyle name="_Multiple_IBES_EPS_Estimates" xfId="703"/>
    <cellStyle name="_Multiple_IMS EPS Impact 15_new projections" xfId="704"/>
    <cellStyle name="_Multiple_Inputs" xfId="705"/>
    <cellStyle name="_Multiple_KMart Model v6_djaama" xfId="706"/>
    <cellStyle name="_Multiple_LBO Analysis Summary" xfId="707"/>
    <cellStyle name="_Multiple_LBO Analysis Summary - Template" xfId="708"/>
    <cellStyle name="_Multiple_LBO Model v3" xfId="709"/>
    <cellStyle name="_Multiple_LBO SF" xfId="710"/>
    <cellStyle name="_Multiple_LBO SF Model Output - Template" xfId="711"/>
    <cellStyle name="_Multiple_Lone Star II" xfId="712"/>
    <cellStyle name="_Multiple_LTC Comps as of 18 Feb 2002" xfId="713"/>
    <cellStyle name="_Multiple_LTC Comps as of 2.20.02 v1.2" xfId="714"/>
    <cellStyle name="_Multiple_Maple Ridge II Annual" xfId="715"/>
    <cellStyle name="_Multiple_march_21_meeting" xfId="716"/>
    <cellStyle name="_Multiple_Master_Telecom_Equipment_CSCb" xfId="717"/>
    <cellStyle name="_Multiple_Merger Analysis" xfId="718"/>
    <cellStyle name="_Multiple_Merger Model - Exec" xfId="719"/>
    <cellStyle name="_Multiple_Merger model_new" xfId="720"/>
    <cellStyle name="_Multiple_Merger model_new_ability to pay" xfId="721"/>
    <cellStyle name="_Multiple_Merger Plan 2-10-04 GSIBDv3" xfId="722"/>
    <cellStyle name="_Multiple_merger plans" xfId="723"/>
    <cellStyle name="_Multiple_model_bk" xfId="724"/>
    <cellStyle name="_Multiple_Modeling Mick" xfId="725"/>
    <cellStyle name="_Multiple_monet_final_w_output" xfId="726"/>
    <cellStyle name="_Multiple_monet2.4" xfId="727"/>
    <cellStyle name="_Multiple_monet2.4_temp" xfId="728"/>
    <cellStyle name="_Multiple_monet2.8" xfId="729"/>
    <cellStyle name="_Multiple_MotLion Projections may" xfId="730"/>
    <cellStyle name="_Multiple_NDC Credit Comps from Drenusha" xfId="731"/>
    <cellStyle name="_Multiple_Neptune Ammortization Analysis 8-6-03" xfId="732"/>
    <cellStyle name="_Multiple_Numico_LBO 08" xfId="733"/>
    <cellStyle name="_Multiple_Numico-Nestle Model-13 September" xfId="734"/>
    <cellStyle name="_Multiple_Numico-Nestle Model-26 February 2002 2b" xfId="735"/>
    <cellStyle name="_Multiple_Old Life CSC" xfId="736"/>
    <cellStyle name="_Multiple_Other Category Breaidown 7-26-03 v1" xfId="737"/>
    <cellStyle name="_Multiple_Other Projects" xfId="738"/>
    <cellStyle name="_Multiple_pace_merger plans" xfId="739"/>
    <cellStyle name="_Multiple_Palm Model 10_05" xfId="740"/>
    <cellStyle name="_Multiple_Panhandle Value" xfId="741"/>
    <cellStyle name="_Multiple_pdf file" xfId="742"/>
    <cellStyle name="_Multiple_PNC_PF_2Q_update" xfId="743"/>
    <cellStyle name="_Multiple_Potential Strategic Partners" xfId="744"/>
    <cellStyle name="_Multiple_Project Financials Quarterly 2006" xfId="745"/>
    <cellStyle name="_Multiple_Projections Difference" xfId="746"/>
    <cellStyle name="_Multiple_Projections--Management (Data Room)v6" xfId="747"/>
    <cellStyle name="_Multiple_PV of Future Stock Price" xfId="748"/>
    <cellStyle name="_Multiple_QVC LBO Model 2-12-03 v3" xfId="749"/>
    <cellStyle name="_Multiple_Samsara Model_20062001" xfId="750"/>
    <cellStyle name="_Multiple_Samsara Model-DCF Template" xfId="751"/>
    <cellStyle name="_Multiple_Samsara_ppg" xfId="752"/>
    <cellStyle name="_Multiple_Scenarios" xfId="753"/>
    <cellStyle name="_Multiple_Sheet2" xfId="754"/>
    <cellStyle name="_Multiple_Sources and Uses FINAL dpakedit v2" xfId="755"/>
    <cellStyle name="_Multiple_Split-off Model2" xfId="756"/>
    <cellStyle name="_Multiple_Summary Valuation Analysis" xfId="757"/>
    <cellStyle name="_Multiple_Synergies" xfId="758"/>
    <cellStyle name="_Multiple_tables RIDER" xfId="759"/>
    <cellStyle name="_Multiple_Troon DCF Model 8-13-02 v1" xfId="760"/>
    <cellStyle name="_Multiple_Troon Financials 8-1-02" xfId="761"/>
    <cellStyle name="_Multiple_Troon LLC FS dpakedit 8-7-02" xfId="762"/>
    <cellStyle name="_Multiple_Troon LLC FS dpakedit 8-7-02 v3" xfId="763"/>
    <cellStyle name="_Multiple_Troon LLC FS dpakedit 8-7-02 v4" xfId="764"/>
    <cellStyle name="_Multiple_Troon_EBITDA" xfId="765"/>
    <cellStyle name="_Multiple_Twin Groves" xfId="766"/>
    <cellStyle name="_Multiple_Twin Groves II" xfId="767"/>
    <cellStyle name="_Multiple_Unit Level Economics V4" xfId="768"/>
    <cellStyle name="_Multiple_Unit Level Economics v5 (2)" xfId="769"/>
    <cellStyle name="_Multiple_Valuation Overview - June 2001" xfId="770"/>
    <cellStyle name="_Multiple_Valuation_Troon dpak 8-5-02 v3" xfId="771"/>
    <cellStyle name="_Multiple_VMS Breakdown" xfId="772"/>
    <cellStyle name="_MultipleSpace" xfId="773"/>
    <cellStyle name="_MultipleSpace_01 Fig Tech CSC 1Q03" xfId="774"/>
    <cellStyle name="_MultipleSpace_01 Financial Model" xfId="775"/>
    <cellStyle name="_MultipleSpace_02 financial projections for nestle" xfId="776"/>
    <cellStyle name="_MultipleSpace_02 Potential Partner Ability to Pay Analysis2" xfId="777"/>
    <cellStyle name="_MultipleSpace_02 Quick Model_PQ Corporation" xfId="778"/>
    <cellStyle name="_MultipleSpace_03 Aventine DCF" xfId="779"/>
    <cellStyle name="_MultipleSpace_03 lbo model - healthsouth" xfId="780"/>
    <cellStyle name="_MultipleSpace_12 Merger Plans" xfId="781"/>
    <cellStyle name="_MultipleSpace_accretion dilution analysis" xfId="782"/>
    <cellStyle name="_MultipleSpace_Acquisition Ops 3" xfId="783"/>
    <cellStyle name="_MultipleSpace_avp" xfId="784"/>
    <cellStyle name="_MultipleSpace_AVP - prev. 06 financials" xfId="785"/>
    <cellStyle name="_MultipleSpace_avp 10.31.05" xfId="786"/>
    <cellStyle name="_MultipleSpace_avp_Merger Plan 2-10-04 GSIBDv3" xfId="787"/>
    <cellStyle name="_MultipleSpace_AVP_Modeling Mick" xfId="788"/>
    <cellStyle name="_MultipleSpace_avp_Palm Model 10_05" xfId="789"/>
    <cellStyle name="_MultipleSpace_bank_csc_Q1_2001" xfId="790"/>
    <cellStyle name="_MultipleSpace_bank_csc_Q2_2001_c1" xfId="791"/>
    <cellStyle name="_MultipleSpace_Book1" xfId="792"/>
    <cellStyle name="_MultipleSpace_Book1_Merger Plan 2-10-04 GSIBDv3" xfId="793"/>
    <cellStyle name="_MultipleSpace_Book2" xfId="794"/>
    <cellStyle name="_MultipleSpace_buyer_analysis" xfId="795"/>
    <cellStyle name="_MultipleSpace_com_ic_universe_6" xfId="796"/>
    <cellStyle name="_MultipleSpace_Comparative Balance Sheets" xfId="797"/>
    <cellStyle name="_MultipleSpace_csc" xfId="798"/>
    <cellStyle name="_MultipleSpace_CSC Update_Status of Companies_11_19" xfId="799"/>
    <cellStyle name="_MultipleSpace_CSC with WACC" xfId="800"/>
    <cellStyle name="_MultipleSpace_CSC_Palm_Sum_of_Parts_4_20_01" xfId="801"/>
    <cellStyle name="_MultipleSpace_CSC_Palm_Sum_of_Parts_5_23_01a" xfId="802"/>
    <cellStyle name="_MultipleSpace_csc_parfum_19062001" xfId="803"/>
    <cellStyle name="_MultipleSpace_dcf" xfId="804"/>
    <cellStyle name="_MultipleSpace_DCF Analysis" xfId="805"/>
    <cellStyle name="_MultipleSpace_Eagle Ridge Cash Flow 01-10-02_GS" xfId="806"/>
    <cellStyle name="_MultipleSpace_EPS impact with different financing scenarios (2)" xfId="807"/>
    <cellStyle name="_MultipleSpace_Final Canadian Bank Comp (sent to IBD)FORM" xfId="808"/>
    <cellStyle name="_MultipleSpace_Football Field" xfId="809"/>
    <cellStyle name="_MultipleSpace_HealthSouth LBO Cases 14" xfId="810"/>
    <cellStyle name="_MultipleSpace_HealthSouth LBO Cases 23 revised" xfId="811"/>
    <cellStyle name="_MultipleSpace_Hook_MergerPlan_2003_Feb11" xfId="812"/>
    <cellStyle name="_MultipleSpace_IBES_EPS_Estimates" xfId="813"/>
    <cellStyle name="_MultipleSpace_IMS EPS Impact 15_new projections" xfId="814"/>
    <cellStyle name="_MultipleSpace_Inputs" xfId="815"/>
    <cellStyle name="_MultipleSpace_KMart Model v6_djaama" xfId="816"/>
    <cellStyle name="_MultipleSpace_LBO Analysis Summary" xfId="817"/>
    <cellStyle name="_MultipleSpace_LBO Analysis Summary - Template" xfId="818"/>
    <cellStyle name="_MultipleSpace_LBO Model v3" xfId="819"/>
    <cellStyle name="_MultipleSpace_LBO SF" xfId="820"/>
    <cellStyle name="_MultipleSpace_LBO SF Model Output - Template" xfId="821"/>
    <cellStyle name="_MultipleSpace_LTC Comps as of 18 Feb 2002" xfId="822"/>
    <cellStyle name="_MultipleSpace_LTC Comps as of 2.20.02 v1.2" xfId="823"/>
    <cellStyle name="_MultipleSpace_Master_Telecom_Equipment_CSCb" xfId="824"/>
    <cellStyle name="_MultipleSpace_Merger Analysis" xfId="825"/>
    <cellStyle name="_MultipleSpace_Merger Model - Exec" xfId="826"/>
    <cellStyle name="_MultipleSpace_merger plans" xfId="827"/>
    <cellStyle name="_MultipleSpace_model_bk" xfId="828"/>
    <cellStyle name="_MultipleSpace_monet_final_w_output" xfId="829"/>
    <cellStyle name="_MultipleSpace_monet2.4" xfId="830"/>
    <cellStyle name="_MultipleSpace_monet2.4_temp" xfId="831"/>
    <cellStyle name="_MultipleSpace_monet2.8" xfId="832"/>
    <cellStyle name="_MultipleSpace_MotLion Projections may" xfId="833"/>
    <cellStyle name="_MultipleSpace_NDC Credit Comps from Drenusha" xfId="834"/>
    <cellStyle name="_MultipleSpace_Numico_LBO 08" xfId="835"/>
    <cellStyle name="_MultipleSpace_Numico-Nestle Model-13 September" xfId="836"/>
    <cellStyle name="_MultipleSpace_Numico-Nestle Model-26 February 2002 2b" xfId="837"/>
    <cellStyle name="_MultipleSpace_Old Life CSC" xfId="838"/>
    <cellStyle name="_MultipleSpace_pace_merger plans" xfId="839"/>
    <cellStyle name="_MultipleSpace_Palm Model 10_05" xfId="840"/>
    <cellStyle name="_MultipleSpace_Panhandle Value" xfId="841"/>
    <cellStyle name="_MultipleSpace_pdf file" xfId="842"/>
    <cellStyle name="_MultipleSpace_PNC_PF_2Q_update" xfId="843"/>
    <cellStyle name="_MultipleSpace_Potential Strategic Partners" xfId="844"/>
    <cellStyle name="_MultipleSpace_Projections Difference" xfId="845"/>
    <cellStyle name="_MultipleSpace_PV of Future Stock Price" xfId="846"/>
    <cellStyle name="_MultipleSpace_QVC LBO Model 2-12-03 v3" xfId="847"/>
    <cellStyle name="_MultipleSpace_Samsara Model_20062001" xfId="848"/>
    <cellStyle name="_MultipleSpace_Samsara Model-DCF Template" xfId="849"/>
    <cellStyle name="_MultipleSpace_Samsara_ppg" xfId="850"/>
    <cellStyle name="_MultipleSpace_Scenarios" xfId="851"/>
    <cellStyle name="_MultipleSpace_Split-off Model2" xfId="852"/>
    <cellStyle name="_MultipleSpace_Summary Valuation Analysis" xfId="853"/>
    <cellStyle name="_MultipleSpace_Synergies" xfId="854"/>
    <cellStyle name="_MultipleSpace_tables RIDER" xfId="855"/>
    <cellStyle name="_MultipleSpace_Troon DCF Model 8-13-02 v1" xfId="856"/>
    <cellStyle name="_MultipleSpace_Troon Financials 8-1-02" xfId="857"/>
    <cellStyle name="_MultipleSpace_Troon LLC FS dpakedit 8-7-02" xfId="858"/>
    <cellStyle name="_MultipleSpace_Troon LLC FS dpakedit 8-7-02 v3" xfId="859"/>
    <cellStyle name="_MultipleSpace_Troon LLC FS dpakedit 8-7-02 v4" xfId="860"/>
    <cellStyle name="_MultipleSpace_Troon_EBITDA" xfId="861"/>
    <cellStyle name="_MultipleSpace_Valuation Overview - June 2001" xfId="862"/>
    <cellStyle name="_MultipleSpace_Valuation_Troon dpak 8-5-02 v3" xfId="863"/>
    <cellStyle name="_MultipleSpace_VMS Breakdown" xfId="864"/>
    <cellStyle name="_Naval Assets Model 9.12.03 v02" xfId="865"/>
    <cellStyle name="_Naval Assets Model 9.12.03 v02_Other Projects" xfId="866"/>
    <cellStyle name="_NAVY TRUST  9.22.03" xfId="867"/>
    <cellStyle name="_NAVY TRUST  9.22.03_Other Projects" xfId="868"/>
    <cellStyle name="_NAVY TRUST 9.16.03" xfId="869"/>
    <cellStyle name="_NAVY TRUST 9.16.03_Other Projects" xfId="870"/>
    <cellStyle name="_NAVY TRUST 9.18.03" xfId="871"/>
    <cellStyle name="_NAVY TRUST 9.18.03_Other Projects" xfId="872"/>
    <cellStyle name="_Noble NY 2006 OM - Model" xfId="873"/>
    <cellStyle name="_Other Projects" xfId="874"/>
    <cellStyle name="_OXNARD TRUST 9.16.03" xfId="875"/>
    <cellStyle name="_OXNARD TRUST 9.16.03_Other Projects" xfId="876"/>
    <cellStyle name="_Percent" xfId="877"/>
    <cellStyle name="_Percent_03 lbo model - healthsouth" xfId="878"/>
    <cellStyle name="_Percent_Acquisition Ops 3" xfId="879"/>
    <cellStyle name="_Percent_avp" xfId="880"/>
    <cellStyle name="_Percent_AVP_Modeling Mick" xfId="881"/>
    <cellStyle name="_Percent_Book1" xfId="882"/>
    <cellStyle name="_Percent_Comparative Balance Sheets" xfId="883"/>
    <cellStyle name="_Percent_Credit Comp 10" xfId="884"/>
    <cellStyle name="_Percent_CSC with WACC" xfId="885"/>
    <cellStyle name="_Percent_csc_parfum_19062001" xfId="886"/>
    <cellStyle name="_Percent_dcf" xfId="887"/>
    <cellStyle name="_Percent_HealthSouth LBO Cases 14" xfId="888"/>
    <cellStyle name="_Percent_Hook_MergerPlan_2003_Feb11" xfId="889"/>
    <cellStyle name="_Percent_Master_Telecom_Equipment_CSCb" xfId="890"/>
    <cellStyle name="_Percent_Merger Model - Exec" xfId="891"/>
    <cellStyle name="_Percent_merger plans" xfId="892"/>
    <cellStyle name="_Percent_monet2.4" xfId="893"/>
    <cellStyle name="_Percent_monet2.4_temp" xfId="894"/>
    <cellStyle name="_Percent_monet2.8" xfId="895"/>
    <cellStyle name="_Percent_MotLion Projections may" xfId="896"/>
    <cellStyle name="_Percent_Numico-Nestle Model-26 February 2002 2b" xfId="897"/>
    <cellStyle name="_Percent_pace_merger plans" xfId="898"/>
    <cellStyle name="_Percent_Palm Model 10_05" xfId="899"/>
    <cellStyle name="_Percent_Panhandle Value" xfId="900"/>
    <cellStyle name="_Percent_pdf file" xfId="901"/>
    <cellStyle name="_Percent_Projections Difference" xfId="902"/>
    <cellStyle name="_Percent_PV of Future Stock Price" xfId="903"/>
    <cellStyle name="_Percent_Samsara Model_20062001" xfId="904"/>
    <cellStyle name="_Percent_Samsara Model-DCF Template" xfId="905"/>
    <cellStyle name="_Percent_Samsara_ppg" xfId="906"/>
    <cellStyle name="_Percent_Sources and Uses FINAL dpakedit v2" xfId="907"/>
    <cellStyle name="_Percent_Valuation Overview - June 2001" xfId="908"/>
    <cellStyle name="_Percent_Valuation_Troon dpak 8-5-02 v3" xfId="909"/>
    <cellStyle name="_PercentReal" xfId="910"/>
    <cellStyle name="_PercentReal_bs_avp" xfId="911"/>
    <cellStyle name="_percentReal_monet_final_w_output" xfId="912"/>
    <cellStyle name="_PercentSpace" xfId="913"/>
    <cellStyle name="_PercentSpace_03 lbo model - healthsouth" xfId="914"/>
    <cellStyle name="_PercentSpace_Acquisition Ops 3" xfId="915"/>
    <cellStyle name="_PercentSpace_avp" xfId="916"/>
    <cellStyle name="_PercentSpace_AVP_Modeling Mick" xfId="917"/>
    <cellStyle name="_PercentSpace_Book1" xfId="918"/>
    <cellStyle name="_PercentSpace_Book1_Merger Plan 2-10-04 GSIBDv3" xfId="919"/>
    <cellStyle name="_PercentSpace_Comparative Balance Sheets" xfId="920"/>
    <cellStyle name="_PercentSpace_Credit Comp 10" xfId="921"/>
    <cellStyle name="_PercentSpace_CSC with WACC" xfId="922"/>
    <cellStyle name="_PercentSpace_csc_parfum_19062001" xfId="923"/>
    <cellStyle name="_PercentSpace_dcf" xfId="924"/>
    <cellStyle name="_PercentSpace_HealthSouth LBO Cases 14" xfId="925"/>
    <cellStyle name="_PercentSpace_Hook_MergerPlan_2003_Feb11" xfId="926"/>
    <cellStyle name="_PercentSpace_Master_Telecom_Equipment_CSCb" xfId="927"/>
    <cellStyle name="_PercentSpace_Merger Model - Exec" xfId="928"/>
    <cellStyle name="_PercentSpace_merger plans" xfId="929"/>
    <cellStyle name="_PercentSpace_monet2.4" xfId="930"/>
    <cellStyle name="_PercentSpace_monet2.4_temp" xfId="931"/>
    <cellStyle name="_PercentSpace_monet2.8" xfId="932"/>
    <cellStyle name="_PercentSpace_MotLion Projections may" xfId="933"/>
    <cellStyle name="_PercentSpace_Numico-Nestle Model-26 February 2002 2b" xfId="934"/>
    <cellStyle name="_PercentSpace_pace_merger plans" xfId="935"/>
    <cellStyle name="_PercentSpace_Palm Model 10_05" xfId="936"/>
    <cellStyle name="_PercentSpace_Panhandle Value" xfId="937"/>
    <cellStyle name="_PercentSpace_pdf file" xfId="938"/>
    <cellStyle name="_PercentSpace_Projections Difference" xfId="939"/>
    <cellStyle name="_PercentSpace_Projections--Management (Data Room)v6" xfId="940"/>
    <cellStyle name="_PercentSpace_PV of Future Stock Price" xfId="941"/>
    <cellStyle name="_PercentSpace_Samsara Model_20062001" xfId="942"/>
    <cellStyle name="_PercentSpace_Samsara Model-DCF Template" xfId="943"/>
    <cellStyle name="_PercentSpace_Samsara_ppg" xfId="944"/>
    <cellStyle name="_PercentSpace_Sources and Uses FINAL dpakedit v2" xfId="945"/>
    <cellStyle name="_PercentSpace_Valuation Overview - June 2001" xfId="946"/>
    <cellStyle name="_PercentSpace_Valuation_Troon dpak 8-5-02 v3" xfId="947"/>
    <cellStyle name="_Revised Model - v13 (from CSFB 5-4-04) copy Heat Rate" xfId="948"/>
    <cellStyle name="_Riverside Refi Model 4-14-04" xfId="949"/>
    <cellStyle name="_Riverside Refi Model 4-14-04 - aruna" xfId="950"/>
    <cellStyle name="_RMEC 2X1 501F 78% starts r6 011402 OM1 (from Andrew W. 6-27-03 9-28am)" xfId="951"/>
    <cellStyle name="_RMEC 2X1 501F 84% hours r12 100802" xfId="952"/>
    <cellStyle name="_RMEC Refi Model 4-14-04" xfId="953"/>
    <cellStyle name="_RMEC Refi Model 4-14-04 - aruna" xfId="954"/>
    <cellStyle name="_Rocky Mount DRD" xfId="955"/>
    <cellStyle name="_Senior Debt" xfId="956"/>
    <cellStyle name="_Sheet1" xfId="957"/>
    <cellStyle name="_Sithe_West_Other_deliverables" xfId="958"/>
    <cellStyle name="_Sithe_West_Other_deliverables_Other Projects" xfId="959"/>
    <cellStyle name="_Sources and Uses FINAL dpakedit v2" xfId="960"/>
    <cellStyle name="_SubHeading" xfId="961"/>
    <cellStyle name="_SubHeading_01 Horizon Wind Energy Analytics" xfId="962"/>
    <cellStyle name="_SubHeading_01 model" xfId="963"/>
    <cellStyle name="_SubHeading_02 Potential Partner Ability to Pay Analysis2" xfId="964"/>
    <cellStyle name="_SubHeading_02 Quick Model_PQ Corporation" xfId="965"/>
    <cellStyle name="_SubHeading_02 Quick Model_PQ Corporation_01 Horizon Wind Energy Analytics" xfId="966"/>
    <cellStyle name="_SubHeading_03 Aventine DCF" xfId="967"/>
    <cellStyle name="_SubHeading_12 Merger Plans" xfId="968"/>
    <cellStyle name="_SubHeading_accretion dilution analysis" xfId="969"/>
    <cellStyle name="_SubHeading_Arrowsmith Model_1_2_05" xfId="970"/>
    <cellStyle name="_SubHeading_bank_csc_and merger plan4" xfId="971"/>
    <cellStyle name="_SubHeading_bank_csc_Q1_2001" xfId="972"/>
    <cellStyle name="_SubHeading_bank_csc_Q2_2001" xfId="973"/>
    <cellStyle name="_SubHeading_bank_csc_Q2_2001_c1" xfId="974"/>
    <cellStyle name="_SubHeading_Blue_Canyon_II_1_2_05" xfId="975"/>
    <cellStyle name="_SubHeading_Book1" xfId="976"/>
    <cellStyle name="_SubHeading_Book1_01 Horizon Wind Energy Analytics" xfId="977"/>
    <cellStyle name="_SubHeading_Book1_Modeling Mick" xfId="978"/>
    <cellStyle name="_SubHeading_Book2" xfId="979"/>
    <cellStyle name="_SubHeading_CSC with WACC" xfId="980"/>
    <cellStyle name="_SubHeading_CSC_Palm_Sum_of_Parts_5_23_01a" xfId="981"/>
    <cellStyle name="_SubHeading_Elkhorn 091906_v5" xfId="982"/>
    <cellStyle name="_SubHeading_er" xfId="983"/>
    <cellStyle name="_SubHeading_FigTech Merger Model_02" xfId="984"/>
    <cellStyle name="_SubHeading_Final Canadian Bank Comp (sent to IBD)FORM" xfId="985"/>
    <cellStyle name="_SubHeading_Final Canadian Bank Comp (sent to IBD)FORM_01 Horizon Wind Energy Analytics" xfId="986"/>
    <cellStyle name="_SubHeading_Financials Layout dpak 9-26-01 v1" xfId="987"/>
    <cellStyle name="_SubHeading_Flat Rock Acquisition Model_1_2_05" xfId="988"/>
    <cellStyle name="_SubHeading_Flat Rock Phase_2 Acquisition Model_1_2_05" xfId="989"/>
    <cellStyle name="_SubHeading_Football Field" xfId="990"/>
    <cellStyle name="_SubHeading_HealthSouth Group Credit Comp v11" xfId="991"/>
    <cellStyle name="_SubHeading_HealthSouth LBO Cases 14" xfId="992"/>
    <cellStyle name="_SubHeading_HealthSouth LBO Cases 14_01 Horizon Wind Energy Analytics" xfId="993"/>
    <cellStyle name="_SubHeading_Healthsouthlevels 10-24-2005" xfId="994"/>
    <cellStyle name="_SubHeading_High Prairie 091906" xfId="995"/>
    <cellStyle name="_SubHeading_IBES_EPS_Estimates" xfId="996"/>
    <cellStyle name="_SubHeading_lbo_long_model" xfId="997"/>
    <cellStyle name="_SubHeading_lbo_long_model_01 Horizon Wind Energy Analytics" xfId="998"/>
    <cellStyle name="_SubHeading_Lone Star II" xfId="999"/>
    <cellStyle name="_SubHeading_make whole_v2" xfId="1000"/>
    <cellStyle name="_SubHeading_Maple Ridge II Annual" xfId="1001"/>
    <cellStyle name="_SubHeading_Master_Telecom_Equipment_CSC_5_9_01_v02" xfId="1002"/>
    <cellStyle name="_SubHeading_Master_Telecom_Equipment_CSCb" xfId="1003"/>
    <cellStyle name="_SubHeading_MAXF historical financials" xfId="1004"/>
    <cellStyle name="_SubHeading_MAXF historical financials_01 Horizon Wind Energy Analytics" xfId="1005"/>
    <cellStyle name="_SubHeading_Medium Term Project Acquisition Model_1_2_05" xfId="1006"/>
    <cellStyle name="_SubHeading_Merger model_new_ability to pay" xfId="1007"/>
    <cellStyle name="_SubHeading_Merger Plan 31-Scenario 12" xfId="1008"/>
    <cellStyle name="_SubHeading_merger plans_June 1" xfId="1009"/>
    <cellStyle name="_SubHeading_model_bk" xfId="1010"/>
    <cellStyle name="_SubHeading_Modeling Mick" xfId="1011"/>
    <cellStyle name="_SubHeading_monet2.4" xfId="1012"/>
    <cellStyle name="_SubHeading_MotLion Projections may" xfId="1013"/>
    <cellStyle name="_SubHeading_Panhandle Value" xfId="1014"/>
    <cellStyle name="_SubHeading_PL Consolidated (2003)" xfId="1015"/>
    <cellStyle name="_SubHeading_PL Consolidated (2003)_01 Horizon Wind Energy Analytics" xfId="1016"/>
    <cellStyle name="_SubHeading_PNC_merger_plan_divestitures_05" xfId="1017"/>
    <cellStyle name="_SubHeading_Potential Strategic Partners" xfId="1018"/>
    <cellStyle name="_SubHeading_PPG_Merger_Plans" xfId="1019"/>
    <cellStyle name="_SubHeading_prestemp" xfId="1020"/>
    <cellStyle name="_SubHeading_prestemp_03 lbo model - healthsouth" xfId="1021"/>
    <cellStyle name="_SubHeading_prestemp_03 lbo model - healthsouth_01 Horizon Wind Energy Analytics" xfId="1022"/>
    <cellStyle name="_SubHeading_prestemp_1" xfId="1023"/>
    <cellStyle name="_SubHeading_prestemp_1_01 Horizon Wind Energy Analytics" xfId="1024"/>
    <cellStyle name="_SubHeading_prestemp_2" xfId="1025"/>
    <cellStyle name="_SubHeading_prestemp_AVP - prev. 06 financials" xfId="1026"/>
    <cellStyle name="_SubHeading_prestemp_Book2" xfId="1027"/>
    <cellStyle name="_SubHeading_prestemp_Book2_01 Horizon Wind Energy Analytics" xfId="1028"/>
    <cellStyle name="_SubHeading_prestemp_GNC integrated_standalone102" xfId="1029"/>
    <cellStyle name="_SubHeading_prestemp_Healthsouthlevels 10-24-2005" xfId="1030"/>
    <cellStyle name="_SubHeading_prestemp_Healthsouthlevels 10-24-2005_01 Horizon Wind Energy Analytics" xfId="1031"/>
    <cellStyle name="_SubHeading_prestemp_Modeling Mick" xfId="1032"/>
    <cellStyle name="_SubHeading_prestemp_Modeling Mick_01 Horizon Wind Energy Analytics" xfId="1033"/>
    <cellStyle name="_SubHeading_prestemp_Palm Model 10_05" xfId="1034"/>
    <cellStyle name="_SubHeading_prestemp_PNC_merger_plan_divestitures_05" xfId="1035"/>
    <cellStyle name="_SubHeading_prestemp_PNC_PF_2Q_update" xfId="1036"/>
    <cellStyle name="_SubHeading_prestemp_PNC_PF_2Q_update_01 Horizon Wind Energy Analytics" xfId="1037"/>
    <cellStyle name="_SubHeading_prestemp_Simple Merger Plans" xfId="1038"/>
    <cellStyle name="_SubHeading_prestemp_Troon DCF Model 8-13-02 v1" xfId="1039"/>
    <cellStyle name="_SubHeading_prestemp_Valuation_Troon dpak 8-5-02 v3" xfId="1040"/>
    <cellStyle name="_SubHeading_prestemp_Valuation_Troon dpak 8-5-02 v3_01 Horizon Wind Energy Analytics" xfId="1041"/>
    <cellStyle name="_SubHeading_Project Financials Quarterly 2006" xfId="1042"/>
    <cellStyle name="_SubHeading_Quarterly Cash Needs 092706_db (8)" xfId="1043"/>
    <cellStyle name="_SubHeading_Returns" xfId="1044"/>
    <cellStyle name="_SubHeading_Sheet2" xfId="1045"/>
    <cellStyle name="_SubHeading_Simple Merger Plans" xfId="1046"/>
    <cellStyle name="_SubHeading_Stallion Analysis_a" xfId="1047"/>
    <cellStyle name="_SubHeading_stand_alone_dcf" xfId="1048"/>
    <cellStyle name="_SubHeading_Summary Financials 04" xfId="1049"/>
    <cellStyle name="_SubHeading_Summary Valuation Analysis" xfId="1050"/>
    <cellStyle name="_SubHeading_Synergies" xfId="1051"/>
    <cellStyle name="_SubHeading_Troon DCF Model 8-13-02 v1" xfId="1052"/>
    <cellStyle name="_SubHeading_Troon LLC FS dpakedit 8-7-02" xfId="1053"/>
    <cellStyle name="_SubHeading_Troon LLC FS dpakedit 8-7-02 v3" xfId="1054"/>
    <cellStyle name="_SubHeading_Troon LLC FS dpakedit 8-7-02 v4" xfId="1055"/>
    <cellStyle name="_SubHeading_Twin Groves" xfId="1056"/>
    <cellStyle name="_SubHeading_Twin Groves II" xfId="1057"/>
    <cellStyle name="_SubHeading_Valuation_Pres" xfId="1058"/>
    <cellStyle name="_SubHeading_Valuation_Troon dpak 8-5-02 v3" xfId="1059"/>
    <cellStyle name="_SubHeading_Zilkha Base Case 12_28_04" xfId="1060"/>
    <cellStyle name="_Supplemental Data" xfId="1061"/>
    <cellStyle name="_Table" xfId="1062"/>
    <cellStyle name="_Table_01 Horizon Wind Energy Analytics" xfId="1063"/>
    <cellStyle name="_Table_01 model" xfId="1064"/>
    <cellStyle name="_Table_02 Potential Partner Ability to Pay Analysis2" xfId="1065"/>
    <cellStyle name="_Table_02 Quick Model_PQ Corporation" xfId="1066"/>
    <cellStyle name="_Table_02 Quick Model_PQ Corporation_01 Horizon Wind Energy Analytics" xfId="1067"/>
    <cellStyle name="_Table_03 Aventine DCF" xfId="1068"/>
    <cellStyle name="_Table_12 Merger Plans" xfId="1069"/>
    <cellStyle name="_Table_accretion dilution analysis" xfId="1070"/>
    <cellStyle name="_Table_Arrowsmith Model_1_2_05" xfId="1071"/>
    <cellStyle name="_Table_bank_csc_and merger plan4" xfId="1072"/>
    <cellStyle name="_Table_bank_csc_Q1_2001" xfId="1073"/>
    <cellStyle name="_Table_bank_csc_Q2_2001" xfId="1074"/>
    <cellStyle name="_Table_bank_csc_Q2_2001_c1" xfId="1075"/>
    <cellStyle name="_Table_Blue_Canyon_II_1_2_05" xfId="1076"/>
    <cellStyle name="_Table_Book1" xfId="1077"/>
    <cellStyle name="_Table_Book1_01 Horizon Wind Energy Analytics" xfId="1078"/>
    <cellStyle name="_Table_Book2" xfId="1079"/>
    <cellStyle name="_Table_CSC_Palm_Sum_of_Parts_5_23_01a" xfId="1080"/>
    <cellStyle name="_Table_Elkhorn 091906_v5" xfId="1081"/>
    <cellStyle name="_Table_FigTech Merger Model_02" xfId="1082"/>
    <cellStyle name="_Table_Financials Layout dpak 9-26-01 v1" xfId="1083"/>
    <cellStyle name="_Table_Flat Rock Acquisition Model_1_2_05" xfId="1084"/>
    <cellStyle name="_Table_Flat Rock Phase_2 Acquisition Model_1_2_05" xfId="1085"/>
    <cellStyle name="_Table_Football Field" xfId="1086"/>
    <cellStyle name="_Table_HealthSouth Group Credit Comp v11" xfId="1087"/>
    <cellStyle name="_Table_HealthSouth LBO Cases 14" xfId="1088"/>
    <cellStyle name="_Table_HealthSouth LBO Cases 14_01 Horizon Wind Energy Analytics" xfId="1089"/>
    <cellStyle name="_Table_Healthsouthlevels 10-24-2005" xfId="1090"/>
    <cellStyle name="_Table_High Prairie 091906" xfId="1091"/>
    <cellStyle name="_Table_IBES_EPS_Estimates" xfId="1092"/>
    <cellStyle name="_Table_KMart Model v6_djaama" xfId="1093"/>
    <cellStyle name="_Table_Lone Star II" xfId="1094"/>
    <cellStyle name="_Table_LTC Comps as of 18 Feb 2002" xfId="1095"/>
    <cellStyle name="_Table_LTC Comps as of 2.20.02 v1.2" xfId="1096"/>
    <cellStyle name="_Table_make whole_v2" xfId="1097"/>
    <cellStyle name="_Table_Maple Ridge II Annual" xfId="1098"/>
    <cellStyle name="_Table_Medium Term Project Acquisition Model_1_2_05" xfId="1099"/>
    <cellStyle name="_Table_Merger Analysis" xfId="1100"/>
    <cellStyle name="_Table_Merger model_new_ability to pay" xfId="1101"/>
    <cellStyle name="_Table_model_bk" xfId="1102"/>
    <cellStyle name="_Table_Modeling Mick" xfId="1103"/>
    <cellStyle name="_Table_monet_final_w_output" xfId="1104"/>
    <cellStyle name="_Table_Numico-Nestle Model-13 September" xfId="1105"/>
    <cellStyle name="_Table_Palm Model 10_05" xfId="1106"/>
    <cellStyle name="_Table_Palm Model 10_05_01 Horizon Wind Energy Analytics" xfId="1107"/>
    <cellStyle name="_Table_PNC_merger_plan_divestitures_05" xfId="1108"/>
    <cellStyle name="_Table_Potential Strategic Partners" xfId="1109"/>
    <cellStyle name="_Table_PPG_Merger_Plans" xfId="1110"/>
    <cellStyle name="_Table_Project Financials Quarterly 2006" xfId="1111"/>
    <cellStyle name="_Table_Quarterly Cash Needs 092706_db (8)" xfId="1112"/>
    <cellStyle name="_Table_Returns" xfId="1113"/>
    <cellStyle name="_Table_Samsara Model-DCF Template" xfId="1114"/>
    <cellStyle name="_Table_Sheet2" xfId="1115"/>
    <cellStyle name="_Table_Simple Merger Plans" xfId="1116"/>
    <cellStyle name="_Table_Stallion Analysis_a" xfId="1117"/>
    <cellStyle name="_Table_stand_alone_dcf" xfId="1118"/>
    <cellStyle name="_Table_Summary Valuation Analysis" xfId="1119"/>
    <cellStyle name="_Table_Synergies" xfId="1120"/>
    <cellStyle name="_Table_Troon DCF Model 8-13-02 v1" xfId="1121"/>
    <cellStyle name="_Table_Troon LLC FS dpakedit 8-7-02" xfId="1122"/>
    <cellStyle name="_Table_Troon LLC FS dpakedit 8-7-02 v3" xfId="1123"/>
    <cellStyle name="_Table_Troon LLC FS dpakedit 8-7-02 v4" xfId="1124"/>
    <cellStyle name="_Table_Twin Groves" xfId="1125"/>
    <cellStyle name="_Table_Twin Groves II" xfId="1126"/>
    <cellStyle name="_Table_Valuation_Pres" xfId="1127"/>
    <cellStyle name="_Table_Valuation_Troon dpak 8-5-02 v3" xfId="1128"/>
    <cellStyle name="_TableHead" xfId="1129"/>
    <cellStyle name="_TableHead_01 Horizon Wind Energy Analytics" xfId="1130"/>
    <cellStyle name="_TableHead_02 Quick Model_PQ Corporation" xfId="1131"/>
    <cellStyle name="_TableHead_02 Quick Model_PQ Corporation_01 Horizon Wind Energy Analytics" xfId="1132"/>
    <cellStyle name="_TableHead_03 Aventine DCF" xfId="1133"/>
    <cellStyle name="_TableHead_accretion dilution analysis" xfId="1134"/>
    <cellStyle name="_TableHead_Arrowsmith Model_1_2_05" xfId="1135"/>
    <cellStyle name="_TableHead_AVP - prev. 06 financials" xfId="1136"/>
    <cellStyle name="_TableHead_bank_csc_Q1_2001" xfId="1137"/>
    <cellStyle name="_TableHead_bank_csc_Q2_2001_c1" xfId="1138"/>
    <cellStyle name="_TableHead_Blue_Canyon_II_1_2_05" xfId="1139"/>
    <cellStyle name="_TableHead_Book1" xfId="1140"/>
    <cellStyle name="_TableHead_Book1_01 Horizon Wind Energy Analytics" xfId="1141"/>
    <cellStyle name="_TableHead_Book2" xfId="1142"/>
    <cellStyle name="_TableHead_CSC_Palm_Sum_of_Parts_5_23_01a" xfId="1143"/>
    <cellStyle name="_TableHead_Elkhorn 091906_v5" xfId="1144"/>
    <cellStyle name="_TableHead_Financials Layout dpak 9-26-01 v1" xfId="1145"/>
    <cellStyle name="_TableHead_Flat Rock Acquisition Model_1_2_05" xfId="1146"/>
    <cellStyle name="_TableHead_Flat Rock Phase_2 Acquisition Model_1_2_05" xfId="1147"/>
    <cellStyle name="_TableHead_HealthSouth Group Credit Comp v11" xfId="1148"/>
    <cellStyle name="_TableHead_HealthSouth LBO Cases 14" xfId="1149"/>
    <cellStyle name="_TableHead_HealthSouth LBO Cases 14_01 Horizon Wind Energy Analytics" xfId="1150"/>
    <cellStyle name="_TableHead_Healthsouthlevels 10-24-2005" xfId="1151"/>
    <cellStyle name="_TableHead_High Prairie 091906" xfId="1152"/>
    <cellStyle name="_TableHead_IBES_EPS_Estimates" xfId="1153"/>
    <cellStyle name="_TableHead_Lone Star II" xfId="1154"/>
    <cellStyle name="_TableHead_make whole_v2" xfId="1155"/>
    <cellStyle name="_TableHead_Maple Ridge II Annual" xfId="1156"/>
    <cellStyle name="_TableHead_MDU Fin Model v7" xfId="1157"/>
    <cellStyle name="_TableHead_Medium Term Project Acquisition Model_1_2_05" xfId="1158"/>
    <cellStyle name="_TableHead_model_bk" xfId="1159"/>
    <cellStyle name="_TableHead_Modeling Mick" xfId="1160"/>
    <cellStyle name="_TableHead_monet_final_w_output" xfId="1161"/>
    <cellStyle name="_TableHead_Palm Model 10_05" xfId="1162"/>
    <cellStyle name="_TableHead_Palm Model 10_05_01 Horizon Wind Energy Analytics" xfId="1163"/>
    <cellStyle name="_TableHead_Potential Strategic Partners" xfId="1164"/>
    <cellStyle name="_TableHead_Project Financials Quarterly 2006" xfId="1165"/>
    <cellStyle name="_TableHead_Quarterly Cash Needs 092706_db (8)" xfId="1166"/>
    <cellStyle name="_TableHead_Returns" xfId="1167"/>
    <cellStyle name="_TableHead_Sheet2" xfId="1168"/>
    <cellStyle name="_TableHead_Simple Merger Plans" xfId="1169"/>
    <cellStyle name="_TableHead_Twin Groves" xfId="1170"/>
    <cellStyle name="_TableHead_Twin Groves II" xfId="1171"/>
    <cellStyle name="_TableHead_Valuation_Pres" xfId="1172"/>
    <cellStyle name="_TableHeading" xfId="1173"/>
    <cellStyle name="_TableRowBorder" xfId="1174"/>
    <cellStyle name="_TableRowHead" xfId="1175"/>
    <cellStyle name="_TableRowHead_01 Horizon Wind Energy Analytics" xfId="1176"/>
    <cellStyle name="_TableRowHead_02 Quick Model_PQ Corporation" xfId="1177"/>
    <cellStyle name="_TableRowHead_02 Quick Model_PQ Corporation_01 Horizon Wind Energy Analytics" xfId="1178"/>
    <cellStyle name="_TableRowHead_03 Aventine DCF" xfId="1179"/>
    <cellStyle name="_TableRowHead_08 Updated Horizon Corporate DCF" xfId="1180"/>
    <cellStyle name="_TableRowHead_09 Horizon DCF" xfId="1181"/>
    <cellStyle name="_TableRowHead_accretion dilution analysis" xfId="1182"/>
    <cellStyle name="_TableRowHead_Arrowsmith Model_1_2_05" xfId="1183"/>
    <cellStyle name="_TableRowHead_Blue_Canyon_II_1_2_05" xfId="1184"/>
    <cellStyle name="_TableRowHead_Book1" xfId="1185"/>
    <cellStyle name="_TableRowHead_Book1_01 Horizon Wind Energy Analytics" xfId="1186"/>
    <cellStyle name="_TableRowHead_Book2" xfId="1187"/>
    <cellStyle name="_TableRowHead_CSC_Palm_Sum_of_Parts_5_23_01a" xfId="1188"/>
    <cellStyle name="_TableRowHead_Financials Layout dpak 9-26-01 v1" xfId="1189"/>
    <cellStyle name="_TableRowHead_Flat Rock Acquisition Model_1_2_05" xfId="1190"/>
    <cellStyle name="_TableRowHead_Flat Rock Phase_2 Acquisition Model_1_2_05" xfId="1191"/>
    <cellStyle name="_TableRowHead_HealthSouth Group Credit Comp v11" xfId="1192"/>
    <cellStyle name="_TableRowHead_HealthSouth LBO Cases 14" xfId="1193"/>
    <cellStyle name="_TableRowHead_HealthSouth LBO Cases 14_01 Horizon Wind Energy Analytics" xfId="1194"/>
    <cellStyle name="_TableRowHead_Healthsouthlevels 10-24-2005" xfId="1195"/>
    <cellStyle name="_TableRowHead_HWE Analytics 4 4 06 SSGv1_DCF_9%_4_19_06_Wax" xfId="1196"/>
    <cellStyle name="_TableRowHead_HWE Analytics 4 4 06 SSGv1_DCF_9%_4_19_06_Wax_01 Horizon Wind Energy Analytics" xfId="1197"/>
    <cellStyle name="_TableRowHead_IBES_EPS_Estimates" xfId="1198"/>
    <cellStyle name="_TableRowHead_make whole_v2" xfId="1199"/>
    <cellStyle name="_TableRowHead_Medium Term Project Acquisition Model_1_2_05" xfId="1200"/>
    <cellStyle name="_TableRowHead_Modeling Mick" xfId="1201"/>
    <cellStyle name="_TableRowHead_Palm Model 10_05" xfId="1202"/>
    <cellStyle name="_TableRowHead_Palm Model 10_05_01 Horizon Wind Energy Analytics" xfId="1203"/>
    <cellStyle name="_TableRowHead_Potential Strategic Partners" xfId="1204"/>
    <cellStyle name="_TableRowHead_Quarterly Cash Needs 092706_db (8)" xfId="1205"/>
    <cellStyle name="_TableRowHead_Returns" xfId="1206"/>
    <cellStyle name="_TableRowHead_Simple Merger Plans" xfId="1207"/>
    <cellStyle name="_TableRowHead_Unit Level Economics V4" xfId="1208"/>
    <cellStyle name="_TableRowHead_Unit Level Economics v5 (2)" xfId="1209"/>
    <cellStyle name="_TableRowHead_Valuation_Pres" xfId="1210"/>
    <cellStyle name="_TableRowHeading" xfId="1211"/>
    <cellStyle name="_TableSuperHead" xfId="1212"/>
    <cellStyle name="_TableSuperHead_01 Horizon Wind Energy Analytics" xfId="1213"/>
    <cellStyle name="_TableSuperHead_01 model" xfId="1214"/>
    <cellStyle name="_TableSuperHead_02 Potential Partner Ability to Pay Analysis2" xfId="1215"/>
    <cellStyle name="_TableSuperHead_02 Quick Model_PQ Corporation" xfId="1216"/>
    <cellStyle name="_TableSuperHead_02 Quick Model_PQ Corporation_01 Horizon Wind Energy Analytics" xfId="1217"/>
    <cellStyle name="_TableSuperHead_03 Aventine DCF" xfId="1218"/>
    <cellStyle name="_TableSuperHead_12 Merger Plans" xfId="1219"/>
    <cellStyle name="_TableSuperHead_accretion dilution analysis" xfId="1220"/>
    <cellStyle name="_TableSuperHead_Arrowsmith Model_1_2_05" xfId="1221"/>
    <cellStyle name="_TableSuperHead_AVP - prev. 06 financials" xfId="1222"/>
    <cellStyle name="_TableSuperHead_bank_csc_and merger plan4" xfId="1223"/>
    <cellStyle name="_TableSuperHead_bank_csc_Q1_2001" xfId="1224"/>
    <cellStyle name="_TableSuperHead_bank_csc_Q2_2001" xfId="1225"/>
    <cellStyle name="_TableSuperHead_bank_csc_Q2_2001_c1" xfId="1226"/>
    <cellStyle name="_TableSuperHead_Blue_Canyon_II_1_2_05" xfId="1227"/>
    <cellStyle name="_TableSuperHead_Book1" xfId="1228"/>
    <cellStyle name="_TableSuperHead_Book1_01 Horizon Wind Energy Analytics" xfId="1229"/>
    <cellStyle name="_TableSuperHead_Book2" xfId="1230"/>
    <cellStyle name="_TableSuperHead_CSC_Palm_Sum_of_Parts_5_23_01a" xfId="1231"/>
    <cellStyle name="_TableSuperHead_Elkhorn 091906_v5" xfId="1232"/>
    <cellStyle name="_TableSuperHead_FigTech Merger Model_02" xfId="1233"/>
    <cellStyle name="_TableSuperHead_Financials Layout dpak 9-26-01 v1" xfId="1234"/>
    <cellStyle name="_TableSuperHead_Flat Rock Acquisition Model_1_2_05" xfId="1235"/>
    <cellStyle name="_TableSuperHead_Flat Rock Phase_2 Acquisition Model_1_2_05" xfId="1236"/>
    <cellStyle name="_TableSuperHead_Football Field" xfId="1237"/>
    <cellStyle name="_TableSuperHead_HealthSouth Group Credit Comp v11" xfId="1238"/>
    <cellStyle name="_TableSuperHead_HealthSouth LBO Cases 14" xfId="1239"/>
    <cellStyle name="_TableSuperHead_HealthSouth LBO Cases 14_01 Horizon Wind Energy Analytics" xfId="1240"/>
    <cellStyle name="_TableSuperHead_Healthsouthlevels 10-24-2005" xfId="1241"/>
    <cellStyle name="_TableSuperHead_High Prairie 091906" xfId="1242"/>
    <cellStyle name="_TableSuperHead_IBES_EPS_Estimates" xfId="1243"/>
    <cellStyle name="_TableSuperHead_KMart Model v6_djaama" xfId="1244"/>
    <cellStyle name="_TableSuperHead_Lone Star II" xfId="1245"/>
    <cellStyle name="_TableSuperHead_LTC Comps as of 18 Feb 2002" xfId="1246"/>
    <cellStyle name="_TableSuperHead_LTC Comps as of 2.20.02 v1.2" xfId="1247"/>
    <cellStyle name="_TableSuperHead_make whole_v2" xfId="1248"/>
    <cellStyle name="_TableSuperHead_Maple Ridge II Annual" xfId="1249"/>
    <cellStyle name="_TableSuperHead_MDU Fin Model v7" xfId="1250"/>
    <cellStyle name="_TableSuperHead_Medium Term Project Acquisition Model_1_2_05" xfId="1251"/>
    <cellStyle name="_TableSuperHead_Merger Analysis" xfId="1252"/>
    <cellStyle name="_TableSuperHead_Merger model_new_ability to pay" xfId="1253"/>
    <cellStyle name="_TableSuperHead_model_bk" xfId="1254"/>
    <cellStyle name="_TableSuperHead_Modeling Mick" xfId="1255"/>
    <cellStyle name="_TableSuperHead_monet_final_w_output" xfId="1256"/>
    <cellStyle name="_TableSuperHead_Numico-Nestle Model-13 September" xfId="1257"/>
    <cellStyle name="_TableSuperHead_Palm Model 10_05" xfId="1258"/>
    <cellStyle name="_TableSuperHead_Palm Model 10_05_01 Horizon Wind Energy Analytics" xfId="1259"/>
    <cellStyle name="_TableSuperHead_PNC_merger_plan_divestitures_05" xfId="1260"/>
    <cellStyle name="_TableSuperHead_Potential Strategic Partners" xfId="1261"/>
    <cellStyle name="_TableSuperHead_PPG_Merger_Plans" xfId="1262"/>
    <cellStyle name="_TableSuperHead_Project Financials Quarterly 2006" xfId="1263"/>
    <cellStyle name="_TableSuperHead_Quarterly Cash Needs 092706_db (8)" xfId="1264"/>
    <cellStyle name="_TableSuperHead_Returns" xfId="1265"/>
    <cellStyle name="_TableSuperHead_Samsara Model-DCF Template" xfId="1266"/>
    <cellStyle name="_TableSuperHead_Sheet2" xfId="1267"/>
    <cellStyle name="_TableSuperHead_Simple Merger Plans" xfId="1268"/>
    <cellStyle name="_TableSuperHead_Stallion Analysis_a" xfId="1269"/>
    <cellStyle name="_TableSuperHead_stand_alone_dcf" xfId="1270"/>
    <cellStyle name="_TableSuperHead_Summary Valuation Analysis" xfId="1271"/>
    <cellStyle name="_TableSuperHead_Synergies" xfId="1272"/>
    <cellStyle name="_TableSuperHead_Troon DCF Model 8-13-02 v1" xfId="1273"/>
    <cellStyle name="_TableSuperHead_Troon LLC FS dpakedit 8-7-02" xfId="1274"/>
    <cellStyle name="_TableSuperHead_Troon LLC FS dpakedit 8-7-02 v3" xfId="1275"/>
    <cellStyle name="_TableSuperHead_Troon LLC FS dpakedit 8-7-02 v4" xfId="1276"/>
    <cellStyle name="_TableSuperHead_Twin Groves" xfId="1277"/>
    <cellStyle name="_TableSuperHead_Twin Groves II" xfId="1278"/>
    <cellStyle name="_TableSuperHead_Valuation_Pres" xfId="1279"/>
    <cellStyle name="_TableSuperHead_Valuation_Troon dpak 8-5-02 v3" xfId="1280"/>
    <cellStyle name="_TableSuperHeading" xfId="1281"/>
    <cellStyle name="_TableText" xfId="1282"/>
    <cellStyle name="_Unit Level Economics V4" xfId="1283"/>
    <cellStyle name="_Unit Level Economics v5 (2)" xfId="1284"/>
    <cellStyle name="_Year" xfId="1285"/>
    <cellStyle name="_Year_01 Horizon Wind Energy Analytics" xfId="1286"/>
    <cellStyle name="~Capacity (0)" xfId="1287"/>
    <cellStyle name="~Capacity (1)" xfId="1288"/>
    <cellStyle name="~Escalation" xfId="1289"/>
    <cellStyle name="~Gas (0)" xfId="1290"/>
    <cellStyle name="~Gas Price" xfId="1291"/>
    <cellStyle name="~Power (0)" xfId="1292"/>
    <cellStyle name="~Power Price" xfId="1293"/>
    <cellStyle name="’Ê‰Ý [0.00]_Cover" xfId="1294"/>
    <cellStyle name="’Ê‰Ý_Cover" xfId="1295"/>
    <cellStyle name="£ BP" xfId="1298"/>
    <cellStyle name="¤@¯ë_pldt" xfId="1299"/>
    <cellStyle name="¥ JY" xfId="1300"/>
    <cellStyle name="=C:\WINDOWS\SYSTEM32\COMMAND.COM" xfId="1296"/>
    <cellStyle name="=C:\WINNT35\SYSTEM32\COMMAND.COM" xfId="1297"/>
    <cellStyle name="•W€_Capital Structure" xfId="1302"/>
    <cellStyle name="•W_Cover" xfId="1301"/>
    <cellStyle name="0" xfId="1303"/>
    <cellStyle name="20% - Accent1 10" xfId="1305"/>
    <cellStyle name="20% - Accent1 11" xfId="1306"/>
    <cellStyle name="20% - Accent1 12" xfId="1307"/>
    <cellStyle name="20% - Accent1 13" xfId="1308"/>
    <cellStyle name="20% - Accent1 14" xfId="1304"/>
    <cellStyle name="20% - Accent1 2" xfId="1309"/>
    <cellStyle name="20% - Accent1 3" xfId="1310"/>
    <cellStyle name="20% - Accent1 4" xfId="1311"/>
    <cellStyle name="20% - Accent1 5" xfId="1312"/>
    <cellStyle name="20% - Accent1 6" xfId="1313"/>
    <cellStyle name="20% - Accent1 7" xfId="1314"/>
    <cellStyle name="20% - Accent1 8" xfId="1315"/>
    <cellStyle name="20% - Accent1 9" xfId="1316"/>
    <cellStyle name="20% - Accent2 10" xfId="1318"/>
    <cellStyle name="20% - Accent2 11" xfId="1319"/>
    <cellStyle name="20% - Accent2 12" xfId="1320"/>
    <cellStyle name="20% - Accent2 13" xfId="1321"/>
    <cellStyle name="20% - Accent2 14" xfId="1317"/>
    <cellStyle name="20% - Accent2 2" xfId="1322"/>
    <cellStyle name="20% - Accent2 3" xfId="1323"/>
    <cellStyle name="20% - Accent2 4" xfId="1324"/>
    <cellStyle name="20% - Accent2 5" xfId="1325"/>
    <cellStyle name="20% - Accent2 6" xfId="1326"/>
    <cellStyle name="20% - Accent2 7" xfId="1327"/>
    <cellStyle name="20% - Accent2 8" xfId="1328"/>
    <cellStyle name="20% - Accent2 9" xfId="1329"/>
    <cellStyle name="20% - Accent3 10" xfId="1331"/>
    <cellStyle name="20% - Accent3 11" xfId="1332"/>
    <cellStyle name="20% - Accent3 12" xfId="1333"/>
    <cellStyle name="20% - Accent3 13" xfId="1334"/>
    <cellStyle name="20% - Accent3 14" xfId="1330"/>
    <cellStyle name="20% - Accent3 2" xfId="1335"/>
    <cellStyle name="20% - Accent3 2 2" xfId="1336"/>
    <cellStyle name="20% - Accent3 2 3" xfId="1337"/>
    <cellStyle name="20% - Accent3 2 4" xfId="1338"/>
    <cellStyle name="20% - Accent3 2 5" xfId="1339"/>
    <cellStyle name="20% - Accent3 2 6" xfId="1340"/>
    <cellStyle name="20% - Accent3 3" xfId="1341"/>
    <cellStyle name="20% - Accent3 4" xfId="1342"/>
    <cellStyle name="20% - Accent3 5" xfId="1343"/>
    <cellStyle name="20% - Accent3 6" xfId="1344"/>
    <cellStyle name="20% - Accent3 7" xfId="1345"/>
    <cellStyle name="20% - Accent3 8" xfId="1346"/>
    <cellStyle name="20% - Accent3 9" xfId="1347"/>
    <cellStyle name="20% - Accent4 10" xfId="1349"/>
    <cellStyle name="20% - Accent4 11" xfId="1350"/>
    <cellStyle name="20% - Accent4 12" xfId="1351"/>
    <cellStyle name="20% - Accent4 13" xfId="1352"/>
    <cellStyle name="20% - Accent4 14" xfId="1348"/>
    <cellStyle name="20% - Accent4 2" xfId="1353"/>
    <cellStyle name="20% - Accent4 3" xfId="1354"/>
    <cellStyle name="20% - Accent4 4" xfId="1355"/>
    <cellStyle name="20% - Accent4 5" xfId="1356"/>
    <cellStyle name="20% - Accent4 6" xfId="1357"/>
    <cellStyle name="20% - Accent4 7" xfId="1358"/>
    <cellStyle name="20% - Accent4 8" xfId="1359"/>
    <cellStyle name="20% - Accent4 9" xfId="1360"/>
    <cellStyle name="20% - Accent5 10" xfId="1362"/>
    <cellStyle name="20% - Accent5 11" xfId="1363"/>
    <cellStyle name="20% - Accent5 12" xfId="1364"/>
    <cellStyle name="20% - Accent5 13" xfId="1365"/>
    <cellStyle name="20% - Accent5 14" xfId="1361"/>
    <cellStyle name="20% - Accent5 2" xfId="1366"/>
    <cellStyle name="20% - Accent5 3" xfId="1367"/>
    <cellStyle name="20% - Accent5 4" xfId="1368"/>
    <cellStyle name="20% - Accent5 5" xfId="1369"/>
    <cellStyle name="20% - Accent5 6" xfId="1370"/>
    <cellStyle name="20% - Accent5 7" xfId="1371"/>
    <cellStyle name="20% - Accent5 8" xfId="1372"/>
    <cellStyle name="20% - Accent5 9" xfId="1373"/>
    <cellStyle name="20% - Accent6 10" xfId="1375"/>
    <cellStyle name="20% - Accent6 11" xfId="1376"/>
    <cellStyle name="20% - Accent6 12" xfId="1377"/>
    <cellStyle name="20% - Accent6 13" xfId="1378"/>
    <cellStyle name="20% - Accent6 14" xfId="1374"/>
    <cellStyle name="20% - Accent6 2" xfId="1379"/>
    <cellStyle name="20% - Accent6 3" xfId="1380"/>
    <cellStyle name="20% - Accent6 4" xfId="1381"/>
    <cellStyle name="20% - Accent6 5" xfId="1382"/>
    <cellStyle name="20% - Accent6 6" xfId="1383"/>
    <cellStyle name="20% - Accent6 7" xfId="1384"/>
    <cellStyle name="20% - Accent6 8" xfId="1385"/>
    <cellStyle name="20% - Accent6 9" xfId="1386"/>
    <cellStyle name="3" xfId="1387"/>
    <cellStyle name="3 space" xfId="1388"/>
    <cellStyle name="³f¹ô[0]_pldt" xfId="1389"/>
    <cellStyle name="³f¹ô_pldt" xfId="1390"/>
    <cellStyle name="40% - Accent1 10" xfId="1392"/>
    <cellStyle name="40% - Accent1 11" xfId="1393"/>
    <cellStyle name="40% - Accent1 12" xfId="1394"/>
    <cellStyle name="40% - Accent1 13" xfId="1395"/>
    <cellStyle name="40% - Accent1 14" xfId="1391"/>
    <cellStyle name="40% - Accent1 2" xfId="1396"/>
    <cellStyle name="40% - Accent1 3" xfId="1397"/>
    <cellStyle name="40% - Accent1 4" xfId="1398"/>
    <cellStyle name="40% - Accent1 5" xfId="1399"/>
    <cellStyle name="40% - Accent1 6" xfId="1400"/>
    <cellStyle name="40% - Accent1 7" xfId="1401"/>
    <cellStyle name="40% - Accent1 8" xfId="1402"/>
    <cellStyle name="40% - Accent1 9" xfId="1403"/>
    <cellStyle name="40% - Accent2 10" xfId="1405"/>
    <cellStyle name="40% - Accent2 11" xfId="1406"/>
    <cellStyle name="40% - Accent2 12" xfId="1407"/>
    <cellStyle name="40% - Accent2 13" xfId="1408"/>
    <cellStyle name="40% - Accent2 14" xfId="1404"/>
    <cellStyle name="40% - Accent2 2" xfId="1409"/>
    <cellStyle name="40% - Accent2 3" xfId="1410"/>
    <cellStyle name="40% - Accent2 4" xfId="1411"/>
    <cellStyle name="40% - Accent2 5" xfId="1412"/>
    <cellStyle name="40% - Accent2 6" xfId="1413"/>
    <cellStyle name="40% - Accent2 7" xfId="1414"/>
    <cellStyle name="40% - Accent2 8" xfId="1415"/>
    <cellStyle name="40% - Accent2 9" xfId="1416"/>
    <cellStyle name="40% - Accent3 10" xfId="1418"/>
    <cellStyle name="40% - Accent3 11" xfId="1419"/>
    <cellStyle name="40% - Accent3 12" xfId="1420"/>
    <cellStyle name="40% - Accent3 13" xfId="1421"/>
    <cellStyle name="40% - Accent3 14" xfId="1417"/>
    <cellStyle name="40% - Accent3 2" xfId="1422"/>
    <cellStyle name="40% - Accent3 3" xfId="1423"/>
    <cellStyle name="40% - Accent3 4" xfId="1424"/>
    <cellStyle name="40% - Accent3 5" xfId="1425"/>
    <cellStyle name="40% - Accent3 6" xfId="1426"/>
    <cellStyle name="40% - Accent3 7" xfId="1427"/>
    <cellStyle name="40% - Accent3 8" xfId="1428"/>
    <cellStyle name="40% - Accent3 9" xfId="1429"/>
    <cellStyle name="40% - Accent4 10" xfId="1431"/>
    <cellStyle name="40% - Accent4 11" xfId="1432"/>
    <cellStyle name="40% - Accent4 12" xfId="1433"/>
    <cellStyle name="40% - Accent4 13" xfId="1434"/>
    <cellStyle name="40% - Accent4 14" xfId="1430"/>
    <cellStyle name="40% - Accent4 2" xfId="1435"/>
    <cellStyle name="40% - Accent4 3" xfId="1436"/>
    <cellStyle name="40% - Accent4 4" xfId="1437"/>
    <cellStyle name="40% - Accent4 5" xfId="1438"/>
    <cellStyle name="40% - Accent4 6" xfId="1439"/>
    <cellStyle name="40% - Accent4 7" xfId="1440"/>
    <cellStyle name="40% - Accent4 8" xfId="1441"/>
    <cellStyle name="40% - Accent4 9" xfId="1442"/>
    <cellStyle name="40% - Accent5 10" xfId="1444"/>
    <cellStyle name="40% - Accent5 11" xfId="1445"/>
    <cellStyle name="40% - Accent5 12" xfId="1446"/>
    <cellStyle name="40% - Accent5 13" xfId="1447"/>
    <cellStyle name="40% - Accent5 14" xfId="1443"/>
    <cellStyle name="40% - Accent5 2" xfId="1448"/>
    <cellStyle name="40% - Accent5 3" xfId="1449"/>
    <cellStyle name="40% - Accent5 4" xfId="1450"/>
    <cellStyle name="40% - Accent5 5" xfId="1451"/>
    <cellStyle name="40% - Accent5 6" xfId="1452"/>
    <cellStyle name="40% - Accent5 7" xfId="1453"/>
    <cellStyle name="40% - Accent5 8" xfId="1454"/>
    <cellStyle name="40% - Accent5 9" xfId="1455"/>
    <cellStyle name="40% - Accent6 10" xfId="1457"/>
    <cellStyle name="40% - Accent6 11" xfId="1458"/>
    <cellStyle name="40% - Accent6 12" xfId="1459"/>
    <cellStyle name="40% - Accent6 13" xfId="1460"/>
    <cellStyle name="40% - Accent6 14" xfId="1456"/>
    <cellStyle name="40% - Accent6 2" xfId="1461"/>
    <cellStyle name="40% - Accent6 3" xfId="1462"/>
    <cellStyle name="40% - Accent6 4" xfId="1463"/>
    <cellStyle name="40% - Accent6 5" xfId="1464"/>
    <cellStyle name="40% - Accent6 6" xfId="1465"/>
    <cellStyle name="40% - Accent6 7" xfId="1466"/>
    <cellStyle name="40% - Accent6 8" xfId="1467"/>
    <cellStyle name="40% - Accent6 9" xfId="1468"/>
    <cellStyle name="60% - Accent1 2" xfId="1469"/>
    <cellStyle name="60% - Accent2 2" xfId="1470"/>
    <cellStyle name="60% - Accent3 2" xfId="1471"/>
    <cellStyle name="60% - Accent4 2" xfId="1472"/>
    <cellStyle name="60% - Accent5 2" xfId="1473"/>
    <cellStyle name="60% - Accent6 2" xfId="1474"/>
    <cellStyle name="A¨­¢¬¢Ò_Spectre_23_Mar_00" xfId="1475"/>
    <cellStyle name="Absolute Change" xfId="1476"/>
    <cellStyle name="Accent1 2" xfId="1477"/>
    <cellStyle name="Accent2 2" xfId="1478"/>
    <cellStyle name="Accent3 2" xfId="1479"/>
    <cellStyle name="Accent4 2" xfId="1480"/>
    <cellStyle name="Accent5 2" xfId="1481"/>
    <cellStyle name="Accent6 2" xfId="1482"/>
    <cellStyle name="Accounting" xfId="1483"/>
    <cellStyle name="Accounting [0]" xfId="1484"/>
    <cellStyle name="Accounting_BB 5-Pack Allegheny v5" xfId="1485"/>
    <cellStyle name="Accting 1 dec 12 pt" xfId="1486"/>
    <cellStyle name="Actual data" xfId="1487"/>
    <cellStyle name="Actual Date" xfId="1488"/>
    <cellStyle name="Actual year" xfId="1489"/>
    <cellStyle name="Actuals Cells" xfId="1490"/>
    <cellStyle name="adjusted" xfId="1491"/>
    <cellStyle name="AJHCustom" xfId="1492"/>
    <cellStyle name="args.style" xfId="1493"/>
    <cellStyle name="Arial 10" xfId="1494"/>
    <cellStyle name="Arial 12" xfId="1495"/>
    <cellStyle name="ARIAL 12 BOLD" xfId="1496"/>
    <cellStyle name="Arial 12_BB 5-Pack Allegheny v5" xfId="1497"/>
    <cellStyle name="ARIAL 24 BOLD" xfId="1498"/>
    <cellStyle name="Arial6Bold" xfId="1499"/>
    <cellStyle name="Arial8Bold" xfId="1500"/>
    <cellStyle name="Arial8Italic" xfId="1501"/>
    <cellStyle name="ArialNormal" xfId="1502"/>
    <cellStyle name="assumption 1" xfId="1503"/>
    <cellStyle name="Assumption 2" xfId="1504"/>
    <cellStyle name="Assumption 3" xfId="1505"/>
    <cellStyle name="Assumption Date" xfId="1506"/>
    <cellStyle name="background" xfId="1507"/>
    <cellStyle name="Bad 2" xfId="1508"/>
    <cellStyle name="Bank1" xfId="1509"/>
    <cellStyle name="BlackStrike" xfId="1510"/>
    <cellStyle name="BlackText" xfId="1511"/>
    <cellStyle name="blank" xfId="1512"/>
    <cellStyle name="blue" xfId="1513"/>
    <cellStyle name="blue shading" xfId="1514"/>
    <cellStyle name="Blue Title" xfId="1515"/>
    <cellStyle name="blue_01 Horizon Wind Energy Analytics" xfId="1516"/>
    <cellStyle name="Body" xfId="1517"/>
    <cellStyle name="Bold/Border" xfId="1518"/>
    <cellStyle name="BoldText" xfId="1519"/>
    <cellStyle name="Border" xfId="1520"/>
    <cellStyle name="Border Heavy" xfId="1521"/>
    <cellStyle name="Border Thin" xfId="1522"/>
    <cellStyle name="Border, Bottom" xfId="1523"/>
    <cellStyle name="Border, Left" xfId="1524"/>
    <cellStyle name="Border, Right" xfId="1525"/>
    <cellStyle name="Border, Top" xfId="1526"/>
    <cellStyle name="Border_01 Horizon Wind Energy Analytics" xfId="1527"/>
    <cellStyle name="British Pound" xfId="1528"/>
    <cellStyle name="Bullet" xfId="1529"/>
    <cellStyle name="C?AØ_Spectre_23_Mar_00" xfId="1530"/>
    <cellStyle name="C¡ÍA¨ª_Spectre_23_Mar_00" xfId="1531"/>
    <cellStyle name="Ç¥ÁØ_¿ù°£¿ä¾àº¸°í" xfId="1532"/>
    <cellStyle name="Cabecera 1" xfId="1533"/>
    <cellStyle name="Cabecera 2" xfId="1534"/>
    <cellStyle name="Calc" xfId="1535"/>
    <cellStyle name="Calc Cells" xfId="1536"/>
    <cellStyle name="Calc Currency (0)" xfId="1537"/>
    <cellStyle name="Calc Currency (2)" xfId="1538"/>
    <cellStyle name="Calc Percent (0)" xfId="1539"/>
    <cellStyle name="Calc Percent (1)" xfId="1540"/>
    <cellStyle name="Calc Percent (2)" xfId="1541"/>
    <cellStyle name="Calc Units (0)" xfId="1542"/>
    <cellStyle name="Calc Units (1)" xfId="1543"/>
    <cellStyle name="Calc Units (2)" xfId="1544"/>
    <cellStyle name="Calc$" xfId="1545"/>
    <cellStyle name="Calc_AUD" xfId="1546"/>
    <cellStyle name="Calculation 2" xfId="1547"/>
    <cellStyle name="Caption" xfId="1548"/>
    <cellStyle name="Case" xfId="1549"/>
    <cellStyle name="category" xfId="1550"/>
    <cellStyle name="cd" xfId="1551"/>
    <cellStyle name="Cell-Input" xfId="1552"/>
    <cellStyle name="Centered Heading" xfId="1553"/>
    <cellStyle name="Check Cell 2" xfId="1554"/>
    <cellStyle name="claire" xfId="1555"/>
    <cellStyle name="Co. Names" xfId="1556"/>
    <cellStyle name="Code" xfId="1557"/>
    <cellStyle name="Code Section" xfId="1558"/>
    <cellStyle name="ColHeading" xfId="1559"/>
    <cellStyle name="Column Headings" xfId="1560"/>
    <cellStyle name="ColumnHeader" xfId="1561"/>
    <cellStyle name="Comma  - Style1" xfId="1563"/>
    <cellStyle name="Comma  - Style2" xfId="1564"/>
    <cellStyle name="Comma  - Style3" xfId="1565"/>
    <cellStyle name="Comma  - Style4" xfId="1566"/>
    <cellStyle name="Comma  - Style5" xfId="1567"/>
    <cellStyle name="Comma  - Style6" xfId="1568"/>
    <cellStyle name="Comma  - Style7" xfId="1569"/>
    <cellStyle name="Comma  - Style8" xfId="1570"/>
    <cellStyle name="Comma [00]" xfId="1571"/>
    <cellStyle name="Comma [1]" xfId="1572"/>
    <cellStyle name="Comma [2]" xfId="1573"/>
    <cellStyle name="Comma [3]" xfId="1574"/>
    <cellStyle name="Comma 0" xfId="1575"/>
    <cellStyle name="Comma 0 [0]" xfId="1576"/>
    <cellStyle name="Comma 0*" xfId="1577"/>
    <cellStyle name="Comma 0_01 Horizon Wind Energy Analytics" xfId="1578"/>
    <cellStyle name="Comma 1" xfId="1579"/>
    <cellStyle name="Comma 1 Btons" xfId="1580"/>
    <cellStyle name="Comma 1 Tcf" xfId="1581"/>
    <cellStyle name="Comma 2" xfId="1582"/>
    <cellStyle name="Comma 3" xfId="1562"/>
    <cellStyle name="Comma 4" xfId="1583"/>
    <cellStyle name="Comma 5" xfId="2417"/>
    <cellStyle name="comma zerodec" xfId="1584"/>
    <cellStyle name="Comma[0]" xfId="1585"/>
    <cellStyle name="Comma0" xfId="1586"/>
    <cellStyle name="Comma0 - Style4" xfId="1587"/>
    <cellStyle name="Comma0 - Style5" xfId="1588"/>
    <cellStyle name="Comma1 - Style1" xfId="1589"/>
    <cellStyle name="Comma2" xfId="1590"/>
    <cellStyle name="CommaDU" xfId="1591"/>
    <cellStyle name="CommaU" xfId="1592"/>
    <cellStyle name="Comment" xfId="1593"/>
    <cellStyle name="Company" xfId="1594"/>
    <cellStyle name="Company name" xfId="1595"/>
    <cellStyle name="Company_01 Horizon Wind Energy Analytics" xfId="1596"/>
    <cellStyle name="Content - Name" xfId="1597"/>
    <cellStyle name="Copied" xfId="1598"/>
    <cellStyle name="Curr" xfId="1599"/>
    <cellStyle name="CurRatio" xfId="1600"/>
    <cellStyle name="CurrDU" xfId="1601"/>
    <cellStyle name="Curren - Style1" xfId="1602"/>
    <cellStyle name="Curren - Style3" xfId="1603"/>
    <cellStyle name="Curren - Style4" xfId="1604"/>
    <cellStyle name="Curren - Style5" xfId="1605"/>
    <cellStyle name="Curren - Style6" xfId="1606"/>
    <cellStyle name="Currency ($)" xfId="1607"/>
    <cellStyle name="Currency (£)" xfId="1608"/>
    <cellStyle name="Currency (€)" xfId="1609"/>
    <cellStyle name="Currency [0] U" xfId="1610"/>
    <cellStyle name="Currency [00]" xfId="1611"/>
    <cellStyle name="Currency [1]" xfId="1612"/>
    <cellStyle name="Currency [2]" xfId="1613"/>
    <cellStyle name="Currency [2] U" xfId="1614"/>
    <cellStyle name="Currency [2]_Assumptions" xfId="1615"/>
    <cellStyle name="Currency [3]" xfId="1616"/>
    <cellStyle name="Currency 0" xfId="1617"/>
    <cellStyle name="Currency 1" xfId="1618"/>
    <cellStyle name="Currency 2" xfId="1619"/>
    <cellStyle name="Currency 3" xfId="1620"/>
    <cellStyle name="Currency new" xfId="1621"/>
    <cellStyle name="Currency$" xfId="1622"/>
    <cellStyle name="Currency0" xfId="1623"/>
    <cellStyle name="Currency1" xfId="1624"/>
    <cellStyle name="Currency2" xfId="1625"/>
    <cellStyle name="Currencyunder" xfId="1626"/>
    <cellStyle name="Currsmall" xfId="1627"/>
    <cellStyle name="CurrU" xfId="1628"/>
    <cellStyle name="Custom" xfId="1629"/>
    <cellStyle name="Dash" xfId="1630"/>
    <cellStyle name="Data Link" xfId="1631"/>
    <cellStyle name="Date" xfId="1632"/>
    <cellStyle name="Date - Style3" xfId="1633"/>
    <cellStyle name="Date - Style4" xfId="1634"/>
    <cellStyle name="Date (d/mm/yy)" xfId="1635"/>
    <cellStyle name="Date (d-mm-yy)" xfId="1636"/>
    <cellStyle name="Date (Full)" xfId="1637"/>
    <cellStyle name="Date [1 Dec 01]" xfId="1638"/>
    <cellStyle name="Date [31 Dec 2000]" xfId="1639"/>
    <cellStyle name="Date [31/12/02]" xfId="1640"/>
    <cellStyle name="Date [Dec 00]" xfId="1641"/>
    <cellStyle name="Date + Time" xfId="1642"/>
    <cellStyle name="Date Aligned" xfId="1643"/>
    <cellStyle name="Date Short" xfId="1644"/>
    <cellStyle name="Date U" xfId="1645"/>
    <cellStyle name="Date_01 Horizon Wind Energy Analytics" xfId="1646"/>
    <cellStyle name="Date1" xfId="1647"/>
    <cellStyle name="ddate" xfId="1648"/>
    <cellStyle name="Decimal [0]" xfId="1649"/>
    <cellStyle name="Decimal [2]" xfId="1650"/>
    <cellStyle name="Decimal [2] U" xfId="1651"/>
    <cellStyle name="Decimal [2]_Assumptions" xfId="1652"/>
    <cellStyle name="Decimal [4]" xfId="1653"/>
    <cellStyle name="Decimal [4] U" xfId="1654"/>
    <cellStyle name="Decimal [4]_Assumptions" xfId="1655"/>
    <cellStyle name="default" xfId="1656"/>
    <cellStyle name="Dezimal [0]_DATEN" xfId="1657"/>
    <cellStyle name="Dezimal_DATEN" xfId="1658"/>
    <cellStyle name="dohm" xfId="1659"/>
    <cellStyle name="dohm1" xfId="1660"/>
    <cellStyle name="dohm2" xfId="1661"/>
    <cellStyle name="Dollar" xfId="1662"/>
    <cellStyle name="Dollar (zero dec)" xfId="1663"/>
    <cellStyle name="dollar [0]" xfId="1664"/>
    <cellStyle name="dollar [1]" xfId="1665"/>
    <cellStyle name="Dollar_01 Horizon Wind Energy Analytics" xfId="1666"/>
    <cellStyle name="Dollar1" xfId="1667"/>
    <cellStyle name="Dollar1Blue" xfId="1668"/>
    <cellStyle name="Dollar2" xfId="1669"/>
    <cellStyle name="Doller" xfId="1670"/>
    <cellStyle name="Dotted Line" xfId="1671"/>
    <cellStyle name="Double Accounting" xfId="1672"/>
    <cellStyle name="Engine" xfId="1673"/>
    <cellStyle name="Enter Currency (0)" xfId="1674"/>
    <cellStyle name="Enter Currency (2)" xfId="1675"/>
    <cellStyle name="Enter Units (0)" xfId="1676"/>
    <cellStyle name="Enter Units (1)" xfId="1677"/>
    <cellStyle name="Enter Units (2)" xfId="1678"/>
    <cellStyle name="Entered" xfId="1679"/>
    <cellStyle name="Eric1" xfId="1680"/>
    <cellStyle name="Eric2" xfId="1681"/>
    <cellStyle name="Eric3" xfId="1682"/>
    <cellStyle name="Escalation" xfId="1683"/>
    <cellStyle name="Euro" xfId="1684"/>
    <cellStyle name="Exchange_rates" xfId="1685"/>
    <cellStyle name="Explanatory Text 2" xfId="1686"/>
    <cellStyle name="External File Cells" xfId="1687"/>
    <cellStyle name="EY House" xfId="1688"/>
    <cellStyle name="F3" xfId="1689"/>
    <cellStyle name="F5" xfId="1690"/>
    <cellStyle name="F6" xfId="1691"/>
    <cellStyle name="F7" xfId="1692"/>
    <cellStyle name="FAS Number" xfId="1693"/>
    <cellStyle name="Fecha" xfId="1694"/>
    <cellStyle name="Fijo" xfId="1695"/>
    <cellStyle name="First Column" xfId="1696"/>
    <cellStyle name="five" xfId="1697"/>
    <cellStyle name="five space" xfId="1698"/>
    <cellStyle name="Fixed" xfId="1699"/>
    <cellStyle name="Fixed 1" xfId="1700"/>
    <cellStyle name="Fixed 2" xfId="1701"/>
    <cellStyle name="Fixed_aig model cover" xfId="1702"/>
    <cellStyle name="Fixed3 - Style3" xfId="1703"/>
    <cellStyle name="Fixlong" xfId="1704"/>
    <cellStyle name="Footnote" xfId="1705"/>
    <cellStyle name="Forecast Cells" xfId="1706"/>
    <cellStyle name="Formula" xfId="1707"/>
    <cellStyle name="four" xfId="1708"/>
    <cellStyle name="fourdecplace" xfId="1709"/>
    <cellStyle name="G1_1999 figures" xfId="1710"/>
    <cellStyle name="general" xfId="1711"/>
    <cellStyle name="Global" xfId="1712"/>
    <cellStyle name="Good 2" xfId="1713"/>
    <cellStyle name="Grey" xfId="1714"/>
    <cellStyle name="Growth Factor" xfId="1715"/>
    <cellStyle name="GS Table Header" xfId="1716"/>
    <cellStyle name="H I D E" xfId="1717"/>
    <cellStyle name="H_1998_col_head" xfId="1718"/>
    <cellStyle name="H_1998_col_head_01 Horizon Wind Energy Analytics" xfId="1719"/>
    <cellStyle name="H_1999_col_head" xfId="1720"/>
    <cellStyle name="H1_1998 figures" xfId="1721"/>
    <cellStyle name="Hard Percent" xfId="1722"/>
    <cellStyle name="Hash Out" xfId="1723"/>
    <cellStyle name="Header" xfId="1724"/>
    <cellStyle name="Header1" xfId="1725"/>
    <cellStyle name="Header2" xfId="1726"/>
    <cellStyle name="heading" xfId="1727"/>
    <cellStyle name="Heading - Section" xfId="1728"/>
    <cellStyle name="Heading - Sub" xfId="1729"/>
    <cellStyle name="Heading - Totals" xfId="1730"/>
    <cellStyle name="Heading 1 2" xfId="1731"/>
    <cellStyle name="Heading 1A" xfId="1732"/>
    <cellStyle name="Heading 2 2" xfId="1733"/>
    <cellStyle name="Heading 2a" xfId="1734"/>
    <cellStyle name="Heading 3 2" xfId="1735"/>
    <cellStyle name="Heading 4 2" xfId="1736"/>
    <cellStyle name="Heading No Underline" xfId="1737"/>
    <cellStyle name="Heading With Underline" xfId="1738"/>
    <cellStyle name="Heading1" xfId="1739"/>
    <cellStyle name="Heading2" xfId="1740"/>
    <cellStyle name="Heading3" xfId="1741"/>
    <cellStyle name="Heading4" xfId="1742"/>
    <cellStyle name="Headings" xfId="1743"/>
    <cellStyle name="HEADINGSTOP" xfId="1744"/>
    <cellStyle name="Hidden" xfId="1745"/>
    <cellStyle name="HIGHLIGHT" xfId="1746"/>
    <cellStyle name="Hipervínculo visitado_Model(deuda corrida)" xfId="1747"/>
    <cellStyle name="Hipervínculo_Model(deuda corrida)" xfId="1748"/>
    <cellStyle name="hlv14B" xfId="1749"/>
    <cellStyle name="Hyperlink Text" xfId="1750"/>
    <cellStyle name="Hypertextový odkaz" xfId="1751"/>
    <cellStyle name="Important" xfId="1752"/>
    <cellStyle name="inc/dec" xfId="1753"/>
    <cellStyle name="Inconsistent" xfId="1754"/>
    <cellStyle name="Input - Comma" xfId="1756"/>
    <cellStyle name="Input - Comma [0]" xfId="1757"/>
    <cellStyle name="Input - Comma_Assumptions" xfId="1758"/>
    <cellStyle name="Input - Date" xfId="1759"/>
    <cellStyle name="Input - Percent [2]" xfId="1760"/>
    <cellStyle name="Input (Date)" xfId="1761"/>
    <cellStyle name="Input (StyleA)" xfId="1762"/>
    <cellStyle name="Input [yellow]" xfId="1763"/>
    <cellStyle name="Input 2" xfId="1755"/>
    <cellStyle name="Input 3" xfId="2418"/>
    <cellStyle name="Input Cells" xfId="1764"/>
    <cellStyle name="Input1" xfId="1765"/>
    <cellStyle name="Input2" xfId="1766"/>
    <cellStyle name="InputCurrency" xfId="1767"/>
    <cellStyle name="InputCurrency2" xfId="1768"/>
    <cellStyle name="InputMultiple1" xfId="1769"/>
    <cellStyle name="InputPercent1" xfId="1770"/>
    <cellStyle name="INPUTS" xfId="1771"/>
    <cellStyle name="Inputs2" xfId="1772"/>
    <cellStyle name="Item" xfId="1773"/>
    <cellStyle name="ItemTypeClass" xfId="1774"/>
    <cellStyle name="Jason" xfId="1775"/>
    <cellStyle name="KPMG Heading 1" xfId="1776"/>
    <cellStyle name="KPMG Heading 2" xfId="1777"/>
    <cellStyle name="KPMG Heading 3" xfId="1778"/>
    <cellStyle name="KPMG Heading 4" xfId="1779"/>
    <cellStyle name="KPMG Normal" xfId="1780"/>
    <cellStyle name="KPMG Normal Text" xfId="1781"/>
    <cellStyle name="Lable8Left" xfId="1782"/>
    <cellStyle name="Large Page Heading" xfId="1783"/>
    <cellStyle name="Level 1" xfId="1784"/>
    <cellStyle name="LEVERS69" xfId="1785"/>
    <cellStyle name="LineItem" xfId="1786"/>
    <cellStyle name="Link Currency (0)" xfId="1787"/>
    <cellStyle name="Link Currency (2)" xfId="1788"/>
    <cellStyle name="Link Units (0)" xfId="1789"/>
    <cellStyle name="Link Units (1)" xfId="1790"/>
    <cellStyle name="Link Units (2)" xfId="1791"/>
    <cellStyle name="Linked Cell 2" xfId="1792"/>
    <cellStyle name="m/d/yy" xfId="1793"/>
    <cellStyle name="Mainhead" xfId="1794"/>
    <cellStyle name="mike" xfId="1795"/>
    <cellStyle name="mike1" xfId="1796"/>
    <cellStyle name="mike2" xfId="1797"/>
    <cellStyle name="Millares [0]_Model(deuda corrida)" xfId="1798"/>
    <cellStyle name="Millares_capex" xfId="1799"/>
    <cellStyle name="Milliers_Motor vehicle market" xfId="1800"/>
    <cellStyle name="millions" xfId="1801"/>
    <cellStyle name="MILLS$" xfId="1802"/>
    <cellStyle name="MILLS*" xfId="1803"/>
    <cellStyle name="mm/dd/yy" xfId="1804"/>
    <cellStyle name="Model" xfId="1805"/>
    <cellStyle name="Moneda [0]_Model(deuda corrida)" xfId="1806"/>
    <cellStyle name="Moneda_Model(deuda corrida)" xfId="1807"/>
    <cellStyle name="Monetario" xfId="1808"/>
    <cellStyle name="Monetario0" xfId="1809"/>
    <cellStyle name="Month" xfId="1810"/>
    <cellStyle name="Month-long" xfId="1811"/>
    <cellStyle name="Month-short" xfId="1812"/>
    <cellStyle name="Mon-yr" xfId="1813"/>
    <cellStyle name="Multiple" xfId="1814"/>
    <cellStyle name="Multiple [1]" xfId="1815"/>
    <cellStyle name="multiple_01 Horizon Wind Energy Analytics" xfId="1816"/>
    <cellStyle name="Multiple1" xfId="1817"/>
    <cellStyle name="Multiples" xfId="1818"/>
    <cellStyle name="MultipleSpace" xfId="1819"/>
    <cellStyle name="Negative" xfId="1820"/>
    <cellStyle name="Negative[0]" xfId="1821"/>
    <cellStyle name="Negative_Sheet" xfId="1822"/>
    <cellStyle name="NEGNM%" xfId="1823"/>
    <cellStyle name="Neutral 2" xfId="1824"/>
    <cellStyle name="new style" xfId="1825"/>
    <cellStyle name="no dec" xfId="1826"/>
    <cellStyle name="No decimals" xfId="1827"/>
    <cellStyle name="NONE" xfId="1828"/>
    <cellStyle name="nonmultiple" xfId="1829"/>
    <cellStyle name="Normal" xfId="0" builtinId="0"/>
    <cellStyle name="Normal - Style1" xfId="1830"/>
    <cellStyle name="Normal - Style6" xfId="1831"/>
    <cellStyle name="Normal - Style7" xfId="1832"/>
    <cellStyle name="Normal 10" xfId="1833"/>
    <cellStyle name="Normal 11" xfId="1834"/>
    <cellStyle name="Normal 12" xfId="1835"/>
    <cellStyle name="Normal 13" xfId="1836"/>
    <cellStyle name="Normal 14" xfId="1837"/>
    <cellStyle name="Normal 15" xfId="1838"/>
    <cellStyle name="Normal 16" xfId="1839"/>
    <cellStyle name="Normal 17" xfId="1840"/>
    <cellStyle name="Normal 18" xfId="1"/>
    <cellStyle name="Normal 19" xfId="2416"/>
    <cellStyle name="Normal 2" xfId="1841"/>
    <cellStyle name="Normal 2 10" xfId="1842"/>
    <cellStyle name="Normal 2 2" xfId="1843"/>
    <cellStyle name="Normal 2 3" xfId="1844"/>
    <cellStyle name="Normal 2 4" xfId="1845"/>
    <cellStyle name="Normal 2 5" xfId="1846"/>
    <cellStyle name="Normal 2 6" xfId="1847"/>
    <cellStyle name="Normal 2 7" xfId="1848"/>
    <cellStyle name="Normal 2 8" xfId="1849"/>
    <cellStyle name="Normal 2 9" xfId="1850"/>
    <cellStyle name="Normal 3" xfId="1851"/>
    <cellStyle name="Normal 4" xfId="1852"/>
    <cellStyle name="Normal 4 10" xfId="1853"/>
    <cellStyle name="Normal 4 11" xfId="1854"/>
    <cellStyle name="Normal 4 12" xfId="1855"/>
    <cellStyle name="Normal 4 13" xfId="1856"/>
    <cellStyle name="Normal 4 2" xfId="1857"/>
    <cellStyle name="Normal 4 3" xfId="1858"/>
    <cellStyle name="Normal 4 4" xfId="1859"/>
    <cellStyle name="Normal 4 5" xfId="1860"/>
    <cellStyle name="Normal 4 6" xfId="1861"/>
    <cellStyle name="Normal 4 7" xfId="1862"/>
    <cellStyle name="Normal 4 8" xfId="1863"/>
    <cellStyle name="Normal 4 9" xfId="1864"/>
    <cellStyle name="Normal 40" xfId="1865"/>
    <cellStyle name="Normal 48" xfId="1866"/>
    <cellStyle name="Normal 49" xfId="1867"/>
    <cellStyle name="Normal 5" xfId="1868"/>
    <cellStyle name="Normal 5 10" xfId="1869"/>
    <cellStyle name="Normal 5 11" xfId="1870"/>
    <cellStyle name="Normal 5 12" xfId="1871"/>
    <cellStyle name="Normal 5 13" xfId="1872"/>
    <cellStyle name="Normal 5 14" xfId="1873"/>
    <cellStyle name="Normal 5 15" xfId="1874"/>
    <cellStyle name="Normal 5 16" xfId="1875"/>
    <cellStyle name="Normal 5 17" xfId="1876"/>
    <cellStyle name="Normal 5 18" xfId="1877"/>
    <cellStyle name="Normal 5 19" xfId="1878"/>
    <cellStyle name="Normal 5 2" xfId="1879"/>
    <cellStyle name="Normal 5 2 10" xfId="1880"/>
    <cellStyle name="Normal 5 2 11" xfId="1881"/>
    <cellStyle name="Normal 5 2 12" xfId="1882"/>
    <cellStyle name="Normal 5 2 13" xfId="1883"/>
    <cellStyle name="Normal 5 2 14" xfId="1884"/>
    <cellStyle name="Normal 5 2 15" xfId="1885"/>
    <cellStyle name="Normal 5 2 16" xfId="1886"/>
    <cellStyle name="Normal 5 2 17" xfId="1887"/>
    <cellStyle name="Normal 5 2 18" xfId="1888"/>
    <cellStyle name="Normal 5 2 19" xfId="1889"/>
    <cellStyle name="Normal 5 2 2" xfId="1890"/>
    <cellStyle name="Normal 5 2 2 10" xfId="1891"/>
    <cellStyle name="Normal 5 2 2 11" xfId="1892"/>
    <cellStyle name="Normal 5 2 2 12" xfId="1893"/>
    <cellStyle name="Normal 5 2 2 13" xfId="1894"/>
    <cellStyle name="Normal 5 2 2 14" xfId="1895"/>
    <cellStyle name="Normal 5 2 2 15" xfId="1896"/>
    <cellStyle name="Normal 5 2 2 16" xfId="1897"/>
    <cellStyle name="Normal 5 2 2 17" xfId="1898"/>
    <cellStyle name="Normal 5 2 2 18" xfId="1899"/>
    <cellStyle name="Normal 5 2 2 19" xfId="1900"/>
    <cellStyle name="Normal 5 2 2 2" xfId="1901"/>
    <cellStyle name="Normal 5 2 2 2 10" xfId="1902"/>
    <cellStyle name="Normal 5 2 2 2 11" xfId="1903"/>
    <cellStyle name="Normal 5 2 2 2 12" xfId="1904"/>
    <cellStyle name="Normal 5 2 2 2 13" xfId="1905"/>
    <cellStyle name="Normal 5 2 2 2 14" xfId="1906"/>
    <cellStyle name="Normal 5 2 2 2 15" xfId="1907"/>
    <cellStyle name="Normal 5 2 2 2 16" xfId="1908"/>
    <cellStyle name="Normal 5 2 2 2 17" xfId="1909"/>
    <cellStyle name="Normal 5 2 2 2 18" xfId="1910"/>
    <cellStyle name="Normal 5 2 2 2 19" xfId="1911"/>
    <cellStyle name="Normal 5 2 2 2 2" xfId="1912"/>
    <cellStyle name="Normal 5 2 2 2 2 10" xfId="1913"/>
    <cellStyle name="Normal 5 2 2 2 2 11" xfId="1914"/>
    <cellStyle name="Normal 5 2 2 2 2 12" xfId="1915"/>
    <cellStyle name="Normal 5 2 2 2 2 13" xfId="1916"/>
    <cellStyle name="Normal 5 2 2 2 2 14" xfId="1917"/>
    <cellStyle name="Normal 5 2 2 2 2 15" xfId="1918"/>
    <cellStyle name="Normal 5 2 2 2 2 16" xfId="1919"/>
    <cellStyle name="Normal 5 2 2 2 2 17" xfId="1920"/>
    <cellStyle name="Normal 5 2 2 2 2 18" xfId="1921"/>
    <cellStyle name="Normal 5 2 2 2 2 19" xfId="1922"/>
    <cellStyle name="Normal 5 2 2 2 2 2" xfId="1923"/>
    <cellStyle name="Normal 5 2 2 2 2 2 2" xfId="1924"/>
    <cellStyle name="Normal 5 2 2 2 2 2 3" xfId="1925"/>
    <cellStyle name="Normal 5 2 2 2 2 2 4" xfId="1926"/>
    <cellStyle name="Normal 5 2 2 2 2 3" xfId="1927"/>
    <cellStyle name="Normal 5 2 2 2 2 4" xfId="1928"/>
    <cellStyle name="Normal 5 2 2 2 2 5" xfId="1929"/>
    <cellStyle name="Normal 5 2 2 2 2 6" xfId="1930"/>
    <cellStyle name="Normal 5 2 2 2 2 7" xfId="1931"/>
    <cellStyle name="Normal 5 2 2 2 2 8" xfId="1932"/>
    <cellStyle name="Normal 5 2 2 2 2 9" xfId="1933"/>
    <cellStyle name="Normal 5 2 2 2 20" xfId="1934"/>
    <cellStyle name="Normal 5 2 2 2 3" xfId="1935"/>
    <cellStyle name="Normal 5 2 2 2 4" xfId="1936"/>
    <cellStyle name="Normal 5 2 2 2 5" xfId="1937"/>
    <cellStyle name="Normal 5 2 2 2 6" xfId="1938"/>
    <cellStyle name="Normal 5 2 2 2 7" xfId="1939"/>
    <cellStyle name="Normal 5 2 2 2 8" xfId="1940"/>
    <cellStyle name="Normal 5 2 2 2 9" xfId="1941"/>
    <cellStyle name="Normal 5 2 2 20" xfId="1942"/>
    <cellStyle name="Normal 5 2 2 3" xfId="1943"/>
    <cellStyle name="Normal 5 2 2 3 10" xfId="1944"/>
    <cellStyle name="Normal 5 2 2 3 11" xfId="1945"/>
    <cellStyle name="Normal 5 2 2 3 12" xfId="1946"/>
    <cellStyle name="Normal 5 2 2 3 13" xfId="1947"/>
    <cellStyle name="Normal 5 2 2 3 14" xfId="1948"/>
    <cellStyle name="Normal 5 2 2 3 15" xfId="1949"/>
    <cellStyle name="Normal 5 2 2 3 16" xfId="1950"/>
    <cellStyle name="Normal 5 2 2 3 17" xfId="1951"/>
    <cellStyle name="Normal 5 2 2 3 2" xfId="1952"/>
    <cellStyle name="Normal 5 2 2 3 3" xfId="1953"/>
    <cellStyle name="Normal 5 2 2 3 4" xfId="1954"/>
    <cellStyle name="Normal 5 2 2 3 5" xfId="1955"/>
    <cellStyle name="Normal 5 2 2 3 6" xfId="1956"/>
    <cellStyle name="Normal 5 2 2 3 7" xfId="1957"/>
    <cellStyle name="Normal 5 2 2 3 8" xfId="1958"/>
    <cellStyle name="Normal 5 2 2 3 9" xfId="1959"/>
    <cellStyle name="Normal 5 2 2 4" xfId="1960"/>
    <cellStyle name="Normal 5 2 2 5" xfId="1961"/>
    <cellStyle name="Normal 5 2 2 6" xfId="1962"/>
    <cellStyle name="Normal 5 2 2 7" xfId="1963"/>
    <cellStyle name="Normal 5 2 2 8" xfId="1964"/>
    <cellStyle name="Normal 5 2 2 9" xfId="1965"/>
    <cellStyle name="Normal 5 2 20" xfId="1966"/>
    <cellStyle name="Normal 5 2 21" xfId="1967"/>
    <cellStyle name="Normal 5 2 3" xfId="1968"/>
    <cellStyle name="Normal 5 2 4" xfId="1969"/>
    <cellStyle name="Normal 5 2 4 10" xfId="1970"/>
    <cellStyle name="Normal 5 2 4 11" xfId="1971"/>
    <cellStyle name="Normal 5 2 4 12" xfId="1972"/>
    <cellStyle name="Normal 5 2 4 13" xfId="1973"/>
    <cellStyle name="Normal 5 2 4 14" xfId="1974"/>
    <cellStyle name="Normal 5 2 4 15" xfId="1975"/>
    <cellStyle name="Normal 5 2 4 16" xfId="1976"/>
    <cellStyle name="Normal 5 2 4 17" xfId="1977"/>
    <cellStyle name="Normal 5 2 4 2" xfId="1978"/>
    <cellStyle name="Normal 5 2 4 3" xfId="1979"/>
    <cellStyle name="Normal 5 2 4 4" xfId="1980"/>
    <cellStyle name="Normal 5 2 4 5" xfId="1981"/>
    <cellStyle name="Normal 5 2 4 6" xfId="1982"/>
    <cellStyle name="Normal 5 2 4 7" xfId="1983"/>
    <cellStyle name="Normal 5 2 4 8" xfId="1984"/>
    <cellStyle name="Normal 5 2 4 9" xfId="1985"/>
    <cellStyle name="Normal 5 2 5" xfId="1986"/>
    <cellStyle name="Normal 5 2 6" xfId="1987"/>
    <cellStyle name="Normal 5 2 7" xfId="1988"/>
    <cellStyle name="Normal 5 2 8" xfId="1989"/>
    <cellStyle name="Normal 5 2 9" xfId="1990"/>
    <cellStyle name="Normal 5 20" xfId="1991"/>
    <cellStyle name="Normal 5 21" xfId="1992"/>
    <cellStyle name="Normal 5 22" xfId="1993"/>
    <cellStyle name="Normal 5 23" xfId="1994"/>
    <cellStyle name="Normal 5 24" xfId="1995"/>
    <cellStyle name="Normal 5 24 2" xfId="1996"/>
    <cellStyle name="Normal 5 25" xfId="1997"/>
    <cellStyle name="Normal 5 26" xfId="1998"/>
    <cellStyle name="Normal 5 27" xfId="1999"/>
    <cellStyle name="Normal 5 28" xfId="2000"/>
    <cellStyle name="Normal 5 29" xfId="2001"/>
    <cellStyle name="Normal 5 3" xfId="2002"/>
    <cellStyle name="Normal 5 30" xfId="2003"/>
    <cellStyle name="Normal 5 31" xfId="2004"/>
    <cellStyle name="Normal 5 32" xfId="2005"/>
    <cellStyle name="Normal 5 33" xfId="2006"/>
    <cellStyle name="Normal 5 34" xfId="2007"/>
    <cellStyle name="Normal 5 35" xfId="2008"/>
    <cellStyle name="Normal 5 36" xfId="2009"/>
    <cellStyle name="Normal 5 37" xfId="2010"/>
    <cellStyle name="Normal 5 38" xfId="2011"/>
    <cellStyle name="Normal 5 39" xfId="2012"/>
    <cellStyle name="Normal 5 4" xfId="2013"/>
    <cellStyle name="Normal 5 40" xfId="2014"/>
    <cellStyle name="Normal 5 41" xfId="2015"/>
    <cellStyle name="Normal 5 42" xfId="2016"/>
    <cellStyle name="Normal 5 43" xfId="2017"/>
    <cellStyle name="Normal 5 44" xfId="2018"/>
    <cellStyle name="Normal 5 45" xfId="2019"/>
    <cellStyle name="Normal 5 46" xfId="2020"/>
    <cellStyle name="Normal 5 47" xfId="2021"/>
    <cellStyle name="Normal 5 48" xfId="2022"/>
    <cellStyle name="Normal 5 49" xfId="2023"/>
    <cellStyle name="Normal 5 5" xfId="2024"/>
    <cellStyle name="Normal 5 50" xfId="2025"/>
    <cellStyle name="Normal 5 50 10" xfId="2026"/>
    <cellStyle name="Normal 5 50 11" xfId="2027"/>
    <cellStyle name="Normal 5 50 12" xfId="2028"/>
    <cellStyle name="Normal 5 50 13" xfId="2029"/>
    <cellStyle name="Normal 5 50 14" xfId="2030"/>
    <cellStyle name="Normal 5 50 15" xfId="2031"/>
    <cellStyle name="Normal 5 50 16" xfId="2032"/>
    <cellStyle name="Normal 5 50 17" xfId="2033"/>
    <cellStyle name="Normal 5 50 2" xfId="2034"/>
    <cellStyle name="Normal 5 50 3" xfId="2035"/>
    <cellStyle name="Normal 5 50 4" xfId="2036"/>
    <cellStyle name="Normal 5 50 5" xfId="2037"/>
    <cellStyle name="Normal 5 50 6" xfId="2038"/>
    <cellStyle name="Normal 5 50 7" xfId="2039"/>
    <cellStyle name="Normal 5 50 8" xfId="2040"/>
    <cellStyle name="Normal 5 50 9" xfId="2041"/>
    <cellStyle name="Normal 5 51" xfId="2042"/>
    <cellStyle name="Normal 5 52" xfId="2043"/>
    <cellStyle name="Normal 5 53" xfId="2044"/>
    <cellStyle name="Normal 5 54" xfId="2045"/>
    <cellStyle name="Normal 5 55" xfId="2046"/>
    <cellStyle name="Normal 5 56" xfId="2047"/>
    <cellStyle name="Normal 5 57" xfId="2048"/>
    <cellStyle name="Normal 5 58" xfId="2049"/>
    <cellStyle name="Normal 5 59" xfId="2050"/>
    <cellStyle name="Normal 5 6" xfId="2051"/>
    <cellStyle name="Normal 5 60" xfId="2052"/>
    <cellStyle name="Normal 5 61" xfId="2053"/>
    <cellStyle name="Normal 5 62" xfId="2054"/>
    <cellStyle name="Normal 5 63" xfId="2055"/>
    <cellStyle name="Normal 5 64" xfId="2056"/>
    <cellStyle name="Normal 5 65" xfId="2057"/>
    <cellStyle name="Normal 5 66" xfId="2058"/>
    <cellStyle name="Normal 5 67" xfId="2059"/>
    <cellStyle name="Normal 5 68" xfId="2060"/>
    <cellStyle name="Normal 5 69" xfId="2061"/>
    <cellStyle name="Normal 5 7" xfId="2062"/>
    <cellStyle name="Normal 5 70" xfId="2063"/>
    <cellStyle name="Normal 5 71" xfId="2064"/>
    <cellStyle name="Normal 5 72" xfId="2065"/>
    <cellStyle name="Normal 5 73" xfId="2066"/>
    <cellStyle name="Normal 5 74" xfId="2067"/>
    <cellStyle name="Normal 5 75" xfId="2068"/>
    <cellStyle name="Normal 5 76" xfId="2069"/>
    <cellStyle name="Normal 5 77" xfId="2070"/>
    <cellStyle name="Normal 5 78" xfId="2071"/>
    <cellStyle name="Normal 5 79" xfId="2072"/>
    <cellStyle name="Normal 5 8" xfId="2073"/>
    <cellStyle name="Normal 5 80" xfId="2074"/>
    <cellStyle name="Normal 5 81" xfId="2075"/>
    <cellStyle name="Normal 5 82" xfId="2076"/>
    <cellStyle name="Normal 5 83" xfId="2077"/>
    <cellStyle name="Normal 5 84" xfId="2078"/>
    <cellStyle name="Normal 5 85" xfId="2079"/>
    <cellStyle name="Normal 5 86" xfId="2080"/>
    <cellStyle name="Normal 5 9" xfId="2081"/>
    <cellStyle name="Normal 50" xfId="2082"/>
    <cellStyle name="Normal 51" xfId="2083"/>
    <cellStyle name="Normal 6" xfId="2084"/>
    <cellStyle name="Normal 6 10" xfId="2085"/>
    <cellStyle name="Normal 6 11" xfId="2086"/>
    <cellStyle name="Normal 6 12" xfId="2087"/>
    <cellStyle name="Normal 6 13" xfId="2088"/>
    <cellStyle name="Normal 6 14" xfId="2089"/>
    <cellStyle name="Normal 6 15" xfId="2090"/>
    <cellStyle name="Normal 6 16" xfId="2091"/>
    <cellStyle name="Normal 6 17" xfId="2092"/>
    <cellStyle name="Normal 6 18" xfId="2093"/>
    <cellStyle name="Normal 6 19" xfId="2094"/>
    <cellStyle name="Normal 6 2" xfId="2095"/>
    <cellStyle name="Normal 6 20" xfId="2096"/>
    <cellStyle name="Normal 6 21" xfId="2097"/>
    <cellStyle name="Normal 6 22" xfId="2098"/>
    <cellStyle name="Normal 6 23" xfId="2099"/>
    <cellStyle name="Normal 6 24" xfId="2100"/>
    <cellStyle name="Normal 6 25" xfId="2101"/>
    <cellStyle name="Normal 6 3" xfId="2102"/>
    <cellStyle name="Normal 6 4" xfId="2103"/>
    <cellStyle name="Normal 6 5" xfId="2104"/>
    <cellStyle name="Normal 6 6" xfId="2105"/>
    <cellStyle name="Normal 6 7" xfId="2106"/>
    <cellStyle name="Normal 6 8" xfId="2107"/>
    <cellStyle name="Normal 6 9" xfId="2108"/>
    <cellStyle name="Normal 7" xfId="2109"/>
    <cellStyle name="Normal 7 2" xfId="2110"/>
    <cellStyle name="Normal 8" xfId="2111"/>
    <cellStyle name="Normal 8 2" xfId="2112"/>
    <cellStyle name="Normal 9" xfId="2113"/>
    <cellStyle name="Normal 9 2" xfId="2114"/>
    <cellStyle name="Normal Cells" xfId="2115"/>
    <cellStyle name="Normal U" xfId="2116"/>
    <cellStyle name="Normal%" xfId="2117"/>
    <cellStyle name="Normal1" xfId="2118"/>
    <cellStyle name="Normal2" xfId="2119"/>
    <cellStyle name="Normal95" xfId="2120"/>
    <cellStyle name="NormalGB" xfId="2121"/>
    <cellStyle name="Normal-HelBold" xfId="2122"/>
    <cellStyle name="Normal-HelUnderline" xfId="2123"/>
    <cellStyle name="NormalHelv" xfId="2124"/>
    <cellStyle name="Normal-Helvetica" xfId="2125"/>
    <cellStyle name="Note 10" xfId="2127"/>
    <cellStyle name="Note 11" xfId="2128"/>
    <cellStyle name="Note 12" xfId="2129"/>
    <cellStyle name="Note 13" xfId="2130"/>
    <cellStyle name="Note 14" xfId="2131"/>
    <cellStyle name="Note 15" xfId="2126"/>
    <cellStyle name="Note 2" xfId="2132"/>
    <cellStyle name="Note 2 2" xfId="2133"/>
    <cellStyle name="Note 3" xfId="2134"/>
    <cellStyle name="Note 3 2" xfId="2135"/>
    <cellStyle name="Note 4" xfId="2136"/>
    <cellStyle name="Note 4 2" xfId="2137"/>
    <cellStyle name="Note 5" xfId="2138"/>
    <cellStyle name="Note 6" xfId="2139"/>
    <cellStyle name="Note 7" xfId="2140"/>
    <cellStyle name="Note 8" xfId="2141"/>
    <cellStyle name="Note 9" xfId="2142"/>
    <cellStyle name="Num1" xfId="2143"/>
    <cellStyle name="Num1Blue" xfId="2144"/>
    <cellStyle name="Num2" xfId="2145"/>
    <cellStyle name="number" xfId="2146"/>
    <cellStyle name="Numbers" xfId="2147"/>
    <cellStyle name="Numbers - Bold" xfId="2148"/>
    <cellStyle name="Numbers_BB 5-Pack Allegheny v5" xfId="2149"/>
    <cellStyle name="o" xfId="2150"/>
    <cellStyle name="Œ…‹æØ‚è [0.00]_Capital Structure" xfId="2151"/>
    <cellStyle name="Œ…‹æØ‚è_Capital Structure" xfId="2152"/>
    <cellStyle name="Outlined" xfId="2153"/>
    <cellStyle name="Output 2" xfId="2154"/>
    <cellStyle name="Output Amounts" xfId="2155"/>
    <cellStyle name="Output Column Headings" xfId="2156"/>
    <cellStyle name="Output Line Items" xfId="2157"/>
    <cellStyle name="Output Report Heading" xfId="2158"/>
    <cellStyle name="Output Report Title" xfId="2159"/>
    <cellStyle name="Outputs (Locked)" xfId="2160"/>
    <cellStyle name="P&amp;L Numbers" xfId="2161"/>
    <cellStyle name="Page header" xfId="2162"/>
    <cellStyle name="Page Heading Large" xfId="2163"/>
    <cellStyle name="Page Heading Small" xfId="2164"/>
    <cellStyle name="Page Number" xfId="2165"/>
    <cellStyle name="Page Title" xfId="2166"/>
    <cellStyle name="PB Table Heading" xfId="2167"/>
    <cellStyle name="PB Table Highlight1" xfId="2168"/>
    <cellStyle name="PB Table Highlight2" xfId="2169"/>
    <cellStyle name="PB Table Highlight3" xfId="2170"/>
    <cellStyle name="PB Table Standard Row" xfId="2171"/>
    <cellStyle name="PB Table Subtotal Row" xfId="2172"/>
    <cellStyle name="PB Table Total Row" xfId="2173"/>
    <cellStyle name="pct_sub" xfId="2174"/>
    <cellStyle name="Pence" xfId="2175"/>
    <cellStyle name="Percen - Style2" xfId="2176"/>
    <cellStyle name="Percent (0)" xfId="2178"/>
    <cellStyle name="Percent [0]" xfId="2179"/>
    <cellStyle name="Percent [0] U" xfId="2180"/>
    <cellStyle name="Percent [0]_Assumptions" xfId="2181"/>
    <cellStyle name="Percent [00]" xfId="2182"/>
    <cellStyle name="Percent [1]" xfId="2183"/>
    <cellStyle name="Percent [2]" xfId="2184"/>
    <cellStyle name="Percent [2] U" xfId="2185"/>
    <cellStyle name="Percent [2]_Assumptions" xfId="2186"/>
    <cellStyle name="Percent 0.0" xfId="2187"/>
    <cellStyle name="Percent 1" xfId="2188"/>
    <cellStyle name="Percent 2" xfId="2189"/>
    <cellStyle name="Percent 3" xfId="2177"/>
    <cellStyle name="Percent 4" xfId="2190"/>
    <cellStyle name="Percent 5" xfId="2419"/>
    <cellStyle name="Percent Change" xfId="2191"/>
    <cellStyle name="Percent Hard" xfId="2192"/>
    <cellStyle name="Percent1" xfId="2193"/>
    <cellStyle name="Percent1(-)" xfId="2194"/>
    <cellStyle name="Percent1_Inputs" xfId="2195"/>
    <cellStyle name="Percent1Blue" xfId="2196"/>
    <cellStyle name="Percent2" xfId="2197"/>
    <cellStyle name="Percent2Blue" xfId="2198"/>
    <cellStyle name="Percentage" xfId="2199"/>
    <cellStyle name="PercentChange" xfId="2200"/>
    <cellStyle name="Perlong" xfId="2201"/>
    <cellStyle name="Popis" xfId="2202"/>
    <cellStyle name="Porcentaje" xfId="2203"/>
    <cellStyle name="pound" xfId="2204"/>
    <cellStyle name="Pounds (0)" xfId="2205"/>
    <cellStyle name="Pourcentage_Données de base _ Boralex" xfId="2206"/>
    <cellStyle name="Power Price" xfId="2207"/>
    <cellStyle name="PrePop Currency (0)" xfId="2208"/>
    <cellStyle name="PrePop Currency (2)" xfId="2209"/>
    <cellStyle name="PrePop Units (0)" xfId="2210"/>
    <cellStyle name="PrePop Units (1)" xfId="2211"/>
    <cellStyle name="PrePop Units (2)" xfId="2212"/>
    <cellStyle name="Present Value" xfId="2213"/>
    <cellStyle name="Presentation" xfId="2214"/>
    <cellStyle name="Price" xfId="2215"/>
    <cellStyle name="Private" xfId="2216"/>
    <cellStyle name="Private1" xfId="2217"/>
    <cellStyle name="Proteted" xfId="2218"/>
    <cellStyle name="PSChar" xfId="2219"/>
    <cellStyle name="PSDate" xfId="2220"/>
    <cellStyle name="PSDec" xfId="2221"/>
    <cellStyle name="PSHeading" xfId="2222"/>
    <cellStyle name="PSInt" xfId="2223"/>
    <cellStyle name="PSSpacer" xfId="2224"/>
    <cellStyle name="Punto" xfId="2225"/>
    <cellStyle name="Punto0" xfId="2226"/>
    <cellStyle name="r" xfId="2227"/>
    <cellStyle name="r_BB 5-Pack Allegheny v5" xfId="2228"/>
    <cellStyle name="r_BB.5-Pack.Aragonne.v7" xfId="2229"/>
    <cellStyle name="r_BB.5-Pack.Aragonne.v9" xfId="2230"/>
    <cellStyle name="r_BB.5-Pack.BuenaVista.v5" xfId="2231"/>
    <cellStyle name="r_BB.5-Pack.BuenaVista.v6" xfId="2232"/>
    <cellStyle name="r_BB.5-Pack.GSG.v4" xfId="2233"/>
    <cellStyle name="r_BB.5-Pack.Mendota.v6" xfId="2234"/>
    <cellStyle name="Rajay" xfId="2235"/>
    <cellStyle name="Ratio" xfId="2236"/>
    <cellStyle name="Read" xfId="2237"/>
    <cellStyle name="Reuters Cells" xfId="2238"/>
    <cellStyle name="RevList" xfId="2239"/>
    <cellStyle name="Right" xfId="2240"/>
    <cellStyle name="Row Headings" xfId="2241"/>
    <cellStyle name="Salomon Logo" xfId="2242"/>
    <cellStyle name="ScenarioInput" xfId="2243"/>
    <cellStyle name="ScripFactor" xfId="2244"/>
    <cellStyle name="secondary" xfId="2245"/>
    <cellStyle name="Section Heading-Large" xfId="2246"/>
    <cellStyle name="Section Heading-Small" xfId="2247"/>
    <cellStyle name="SectionHeading" xfId="2248"/>
    <cellStyle name="SEK [1]" xfId="2249"/>
    <cellStyle name="Shaded" xfId="2250"/>
    <cellStyle name="Shaded Box" xfId="2251"/>
    <cellStyle name="ShadedCells_Database" xfId="2252"/>
    <cellStyle name="Shading" xfId="2253"/>
    <cellStyle name="Sheet Name" xfId="2254"/>
    <cellStyle name="ShOut" xfId="2255"/>
    <cellStyle name="Sing" xfId="2256"/>
    <cellStyle name="Single Accounting" xfId="2257"/>
    <cellStyle name="six space" xfId="2258"/>
    <cellStyle name="Sledovaný hypertextový odkaz" xfId="2259"/>
    <cellStyle name="SMALL HEADINGS" xfId="2260"/>
    <cellStyle name="Small Page Heading" xfId="2261"/>
    <cellStyle name="Standard_Cost Calculation" xfId="2262"/>
    <cellStyle name="Std_0" xfId="2263"/>
    <cellStyle name="sterling [0]" xfId="2264"/>
    <cellStyle name="sterling [1]" xfId="2265"/>
    <cellStyle name="Style 1" xfId="2266"/>
    <cellStyle name="Style 10" xfId="2267"/>
    <cellStyle name="Style 11" xfId="2268"/>
    <cellStyle name="Style 12" xfId="2269"/>
    <cellStyle name="Style 13" xfId="2270"/>
    <cellStyle name="Style 14" xfId="2271"/>
    <cellStyle name="Style 15" xfId="2272"/>
    <cellStyle name="Style 16" xfId="2273"/>
    <cellStyle name="Style 17" xfId="2274"/>
    <cellStyle name="Style 2" xfId="2275"/>
    <cellStyle name="Style 3" xfId="2276"/>
    <cellStyle name="Style 4" xfId="2277"/>
    <cellStyle name="Style 5" xfId="2278"/>
    <cellStyle name="Style 6" xfId="2279"/>
    <cellStyle name="Style 7" xfId="2280"/>
    <cellStyle name="Style 8" xfId="2281"/>
    <cellStyle name="Style 9" xfId="2282"/>
    <cellStyle name="Style D green" xfId="2283"/>
    <cellStyle name="Style E" xfId="2284"/>
    <cellStyle name="Style H" xfId="2285"/>
    <cellStyle name="style1" xfId="2286"/>
    <cellStyle name="SUB HEADING" xfId="2287"/>
    <cellStyle name="Sub total" xfId="2288"/>
    <cellStyle name="subhead" xfId="2289"/>
    <cellStyle name="SubHeading 1" xfId="2290"/>
    <cellStyle name="SubHeading 2" xfId="2291"/>
    <cellStyle name="SubTotal" xfId="2292"/>
    <cellStyle name="Sub-total" xfId="2293"/>
    <cellStyle name="Subtotal_01 Horizon Wind Energy Analytics" xfId="2294"/>
    <cellStyle name="Summary" xfId="2295"/>
    <cellStyle name="summation" xfId="2296"/>
    <cellStyle name="Switch" xfId="2297"/>
    <cellStyle name="SymbolBlue" xfId="2298"/>
    <cellStyle name="t" xfId="2299"/>
    <cellStyle name="t%" xfId="2300"/>
    <cellStyle name="t_bank_csc_and merger plan4" xfId="2301"/>
    <cellStyle name="t_bank_csc_and merger plan4_01 Horizon Wind Energy Analytics" xfId="2302"/>
    <cellStyle name="t_sel_fin_data" xfId="2303"/>
    <cellStyle name="t_sel_fin_data_01 Horizon Wind Energy Analytics" xfId="2304"/>
    <cellStyle name="t_stand_alone_dcf" xfId="2305"/>
    <cellStyle name="t1" xfId="2306"/>
    <cellStyle name="Table Col Head" xfId="2307"/>
    <cellStyle name="Table end" xfId="2308"/>
    <cellStyle name="Table Head" xfId="2309"/>
    <cellStyle name="Table Head Aligned" xfId="2310"/>
    <cellStyle name="Table Head Blue" xfId="2311"/>
    <cellStyle name="Table Head Green" xfId="2312"/>
    <cellStyle name="Table head_03 lbo model - healthsouth" xfId="2313"/>
    <cellStyle name="Table Heading" xfId="2314"/>
    <cellStyle name="Table Sub Head" xfId="2315"/>
    <cellStyle name="Table Sub Heading" xfId="2316"/>
    <cellStyle name="Table Text" xfId="2317"/>
    <cellStyle name="table text bold" xfId="2318"/>
    <cellStyle name="table text bold green" xfId="2319"/>
    <cellStyle name="table text bold_01 Horizon Wind Energy Analytics" xfId="2320"/>
    <cellStyle name="table text light" xfId="2321"/>
    <cellStyle name="Table Title" xfId="2322"/>
    <cellStyle name="Table Units" xfId="2323"/>
    <cellStyle name="Table_Header" xfId="2324"/>
    <cellStyle name="TableBase" xfId="2325"/>
    <cellStyle name="TableColumnHeading" xfId="2326"/>
    <cellStyle name="TableHead" xfId="2327"/>
    <cellStyle name="TableSubTitleItalic" xfId="2328"/>
    <cellStyle name="TableText" xfId="2329"/>
    <cellStyle name="TableTitle" xfId="2330"/>
    <cellStyle name="Text" xfId="2331"/>
    <cellStyle name="Text 1" xfId="2332"/>
    <cellStyle name="Text Head" xfId="2333"/>
    <cellStyle name="Text Head 1" xfId="2334"/>
    <cellStyle name="Text Head_01 Horizon Wind Energy Analytics" xfId="2335"/>
    <cellStyle name="Text Indent A" xfId="2336"/>
    <cellStyle name="Text Indent B" xfId="2337"/>
    <cellStyle name="Text Indent C" xfId="2338"/>
    <cellStyle name="Text Wrap" xfId="2339"/>
    <cellStyle name="Text_01 Horizon Wind Energy Analytics" xfId="2340"/>
    <cellStyle name="Thous" xfId="2341"/>
    <cellStyle name="Thousands" xfId="2342"/>
    <cellStyle name="threedecplace" xfId="2343"/>
    <cellStyle name="Tickmark" xfId="2344"/>
    <cellStyle name="Tim" xfId="2345"/>
    <cellStyle name="Time" xfId="2346"/>
    <cellStyle name="Times" xfId="2347"/>
    <cellStyle name="times [2]" xfId="2348"/>
    <cellStyle name="Times 10" xfId="2349"/>
    <cellStyle name="Times 12" xfId="2350"/>
    <cellStyle name="Times_under" xfId="2351"/>
    <cellStyle name="times2" xfId="2352"/>
    <cellStyle name="timesales2under" xfId="2353"/>
    <cellStyle name="Title - Underline" xfId="2355"/>
    <cellStyle name="Title 2" xfId="2354"/>
    <cellStyle name="Title 3" xfId="2420"/>
    <cellStyle name="title1" xfId="2356"/>
    <cellStyle name="Title10" xfId="2357"/>
    <cellStyle name="Title2" xfId="2358"/>
    <cellStyle name="Title8" xfId="2359"/>
    <cellStyle name="Title8Left" xfId="2360"/>
    <cellStyle name="TitleBars" xfId="2361"/>
    <cellStyle name="Titles" xfId="2362"/>
    <cellStyle name="Titles - Other" xfId="2363"/>
    <cellStyle name="TMSNEWROMAN 18" xfId="2364"/>
    <cellStyle name="Topline" xfId="2365"/>
    <cellStyle name="Total 1" xfId="2367"/>
    <cellStyle name="Total 2" xfId="2368"/>
    <cellStyle name="Total 3" xfId="2369"/>
    <cellStyle name="Total 4" xfId="2370"/>
    <cellStyle name="Total 5" xfId="2366"/>
    <cellStyle name="TotalCurrency" xfId="2371"/>
    <cellStyle name="triple space" xfId="2372"/>
    <cellStyle name="Tusental (0)_pldt" xfId="2373"/>
    <cellStyle name="Tusental_pldt" xfId="2374"/>
    <cellStyle name="twodecplace" xfId="2375"/>
    <cellStyle name="ubordinated Debt" xfId="2376"/>
    <cellStyle name="uk" xfId="2377"/>
    <cellStyle name="Un" xfId="2378"/>
    <cellStyle name="Undefined" xfId="2379"/>
    <cellStyle name="underline" xfId="2380"/>
    <cellStyle name="Unhidden" xfId="2381"/>
    <cellStyle name="unique" xfId="2382"/>
    <cellStyle name="UNITS" xfId="2383"/>
    <cellStyle name="UNLocked" xfId="2384"/>
    <cellStyle name="Unprot" xfId="2385"/>
    <cellStyle name="Unprot$" xfId="2386"/>
    <cellStyle name="Unprot_Assumptions" xfId="2387"/>
    <cellStyle name="Unprotect" xfId="2388"/>
    <cellStyle name="UNSHADED" xfId="2389"/>
    <cellStyle name="unwrap" xfId="2390"/>
    <cellStyle name="User_Defined_B" xfId="2391"/>
    <cellStyle name="Usual" xfId="2392"/>
    <cellStyle name="Valuta (0)_pldt" xfId="2393"/>
    <cellStyle name="Valuta_pldt" xfId="2394"/>
    <cellStyle name="Währung [0]_DATEN" xfId="2395"/>
    <cellStyle name="Währung_DATEN" xfId="2396"/>
    <cellStyle name="Warning" xfId="2397"/>
    <cellStyle name="Warning Text 2" xfId="2398"/>
    <cellStyle name="White" xfId="2399"/>
    <cellStyle name="WhitePattern" xfId="2400"/>
    <cellStyle name="WhitePattern1" xfId="2401"/>
    <cellStyle name="WhiteText" xfId="2402"/>
    <cellStyle name="WingdingsBlack" xfId="2403"/>
    <cellStyle name="WingdingsRed" xfId="2404"/>
    <cellStyle name="WingdingsWhite" xfId="2405"/>
    <cellStyle name="wrap" xfId="2406"/>
    <cellStyle name="x" xfId="2407"/>
    <cellStyle name="x_Modeling Mick" xfId="2408"/>
    <cellStyle name="x_Partnership Structure &amp; Flow" xfId="2409"/>
    <cellStyle name="x_Yield Tracking" xfId="2410"/>
    <cellStyle name="year" xfId="2411"/>
    <cellStyle name="Yen" xfId="2412"/>
    <cellStyle name="Yes/No" xfId="2413"/>
    <cellStyle name="ZeroCheck" xfId="2414"/>
    <cellStyle name="標準_FY00Q1" xfId="24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13</xdr:col>
      <xdr:colOff>9525</xdr:colOff>
      <xdr:row>19</xdr:row>
      <xdr:rowOff>19050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962774" y="180975"/>
          <a:ext cx="3667126" cy="2924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Spreadsheet for SAM Excel Exchange sample file.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simple example of Excel Exchange shows how to use an Excel workbook to convert values from a simple worksheet cost model to SAM input values: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Add up cost detail values to fit SAM's less detailed cost categories on the System Costs page.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Apply a quantity discount to the module and inverter cost.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example is for a photovoltaic system, but Excel Exchange can be used with any of the models in SAM.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Important Note!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The values in this example are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completely ficticious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and do not represent actual costs. The purpose of this example is to illustrate SAM's Excel Exchange feature, not as a source of cost data.</a:t>
          </a:r>
          <a:endParaRPr lang="en-US"/>
        </a:p>
      </xdr:txBody>
    </xdr:sp>
    <xdr:clientData/>
  </xdr:twoCellAnchor>
  <xdr:twoCellAnchor>
    <xdr:from>
      <xdr:col>4</xdr:col>
      <xdr:colOff>66673</xdr:colOff>
      <xdr:row>23</xdr:row>
      <xdr:rowOff>28574</xdr:rowOff>
    </xdr:from>
    <xdr:to>
      <xdr:col>6</xdr:col>
      <xdr:colOff>428624</xdr:colOff>
      <xdr:row>28</xdr:row>
      <xdr:rowOff>28575</xdr:rowOff>
    </xdr:to>
    <xdr:sp macro="" textlink="">
      <xdr:nvSpPr>
        <xdr:cNvPr id="2" name="Line Callout 1 1"/>
        <xdr:cNvSpPr/>
      </xdr:nvSpPr>
      <xdr:spPr>
        <a:xfrm>
          <a:off x="3886198" y="3771899"/>
          <a:ext cx="2895601" cy="819151"/>
        </a:xfrm>
        <a:prstGeom prst="borderCallout1">
          <a:avLst>
            <a:gd name="adj1" fmla="val 47463"/>
            <a:gd name="adj2" fmla="val -383"/>
            <a:gd name="adj3" fmla="val 92694"/>
            <a:gd name="adj4" fmla="val -8639"/>
          </a:avLst>
        </a:prstGeom>
        <a:solidFill>
          <a:schemeClr val="bg1"/>
        </a:solidFill>
        <a:ln w="3175"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The cells in this column are the ones </a:t>
          </a:r>
          <a:r>
            <a:rPr lang="en-US" sz="1100" baseline="0">
              <a:solidFill>
                <a:sysClr val="windowText" lastClr="000000"/>
              </a:solidFill>
            </a:rPr>
            <a:t>SAM's Excel Exchange is configured to "Send variables to" and "Capture variables from" in the sample file </a:t>
          </a:r>
          <a:r>
            <a:rPr lang="en-US" sz="1100" i="1" baseline="0">
              <a:solidFill>
                <a:sysClr val="windowText" lastClr="000000"/>
              </a:solidFill>
            </a:rPr>
            <a:t>sam-exel-exchange example.sam</a:t>
          </a:r>
          <a:r>
            <a:rPr lang="en-US" sz="1100" baseline="0">
              <a:solidFill>
                <a:sysClr val="windowText" lastClr="000000"/>
              </a:solidFill>
            </a:rPr>
            <a:t>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20</xdr:row>
      <xdr:rowOff>0</xdr:rowOff>
    </xdr:from>
    <xdr:to>
      <xdr:col>12</xdr:col>
      <xdr:colOff>600075</xdr:colOff>
      <xdr:row>24</xdr:row>
      <xdr:rowOff>0</xdr:rowOff>
    </xdr:to>
    <xdr:sp macro="" textlink="">
      <xdr:nvSpPr>
        <xdr:cNvPr id="3" name="TextBox 2"/>
        <xdr:cNvSpPr txBox="1"/>
      </xdr:nvSpPr>
      <xdr:spPr>
        <a:xfrm>
          <a:off x="6962776" y="3248025"/>
          <a:ext cx="3648074" cy="6667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SAM runs with Excel Exchange enabled,</a:t>
          </a:r>
          <a:r>
            <a:rPr lang="en-US" sz="1100" baseline="0"/>
            <a:t> it exchanges data with a copy of this Excel file that you cannot see. You will not see values in this copy of the spreadsheet change.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IV65527"/>
  <sheetViews>
    <sheetView tabSelected="1" topLeftCell="A16" zoomScaleNormal="100" workbookViewId="0">
      <selection activeCell="D34" sqref="D34"/>
    </sheetView>
  </sheetViews>
  <sheetFormatPr defaultRowHeight="12.75"/>
  <cols>
    <col min="3" max="3" width="29.28515625" customWidth="1"/>
    <col min="4" max="4" width="9.7109375" style="2" customWidth="1"/>
    <col min="5" max="5" width="22.42578125" style="2" customWidth="1"/>
    <col min="6" max="6" width="15.5703125" style="2" customWidth="1"/>
  </cols>
  <sheetData>
    <row r="1" spans="2:6" ht="13.5" thickBot="1"/>
    <row r="2" spans="2:6">
      <c r="B2" s="3"/>
      <c r="C2" s="17"/>
      <c r="D2" s="16"/>
      <c r="E2" s="16"/>
      <c r="F2" s="15"/>
    </row>
    <row r="3" spans="2:6">
      <c r="B3" s="4"/>
      <c r="C3" s="47" t="s">
        <v>24</v>
      </c>
      <c r="D3" s="1"/>
      <c r="E3" s="1"/>
      <c r="F3" s="14"/>
    </row>
    <row r="4" spans="2:6">
      <c r="B4" s="4"/>
      <c r="C4" s="48"/>
      <c r="D4" s="1"/>
      <c r="E4" s="1"/>
      <c r="F4" s="14"/>
    </row>
    <row r="5" spans="2:6">
      <c r="B5" s="4"/>
      <c r="C5" s="46" t="s">
        <v>26</v>
      </c>
      <c r="D5" s="45" t="s">
        <v>5</v>
      </c>
      <c r="E5" s="1"/>
      <c r="F5" s="14"/>
    </row>
    <row r="6" spans="2:6">
      <c r="B6" s="4"/>
      <c r="C6" s="44" t="s">
        <v>2</v>
      </c>
      <c r="D6" s="43">
        <v>0.15</v>
      </c>
      <c r="E6" s="1"/>
      <c r="F6" s="13"/>
    </row>
    <row r="7" spans="2:6">
      <c r="B7" s="4"/>
      <c r="C7" s="42" t="s">
        <v>3</v>
      </c>
      <c r="D7" s="41">
        <v>0.1</v>
      </c>
      <c r="E7" s="1"/>
      <c r="F7" s="13"/>
    </row>
    <row r="8" spans="2:6">
      <c r="B8" s="4"/>
      <c r="C8" s="40" t="s">
        <v>6</v>
      </c>
      <c r="D8" s="43">
        <v>0.05</v>
      </c>
      <c r="E8" s="1"/>
      <c r="F8" s="13"/>
    </row>
    <row r="9" spans="2:6">
      <c r="B9" s="4"/>
      <c r="C9" s="39" t="s">
        <v>23</v>
      </c>
      <c r="D9" s="41">
        <v>0.15</v>
      </c>
      <c r="E9" s="1"/>
      <c r="F9" s="13"/>
    </row>
    <row r="10" spans="2:6">
      <c r="B10" s="4"/>
      <c r="C10" s="40" t="s">
        <v>7</v>
      </c>
      <c r="D10" s="43">
        <v>0.05</v>
      </c>
      <c r="E10" s="1"/>
      <c r="F10" s="13"/>
    </row>
    <row r="11" spans="2:6">
      <c r="B11" s="4"/>
      <c r="C11" s="38" t="s">
        <v>8</v>
      </c>
      <c r="D11" s="37">
        <v>0.1</v>
      </c>
      <c r="E11" s="1"/>
      <c r="F11" s="13"/>
    </row>
    <row r="12" spans="2:6">
      <c r="B12" s="4"/>
      <c r="C12" s="36" t="s">
        <v>4</v>
      </c>
      <c r="D12" s="35">
        <v>0.15</v>
      </c>
      <c r="E12" s="1"/>
      <c r="F12" s="13"/>
    </row>
    <row r="13" spans="2:6">
      <c r="B13" s="4"/>
      <c r="C13" s="48"/>
      <c r="D13" s="26"/>
      <c r="E13" s="1"/>
      <c r="F13" s="13"/>
    </row>
    <row r="14" spans="2:6">
      <c r="B14" s="4"/>
      <c r="C14" s="46" t="s">
        <v>13</v>
      </c>
      <c r="D14" s="34"/>
      <c r="E14" s="45"/>
      <c r="F14" s="13"/>
    </row>
    <row r="15" spans="2:6">
      <c r="B15" s="4"/>
      <c r="C15" s="33" t="s">
        <v>0</v>
      </c>
      <c r="D15" s="32" t="s">
        <v>5</v>
      </c>
      <c r="E15" s="31" t="s">
        <v>22</v>
      </c>
      <c r="F15" s="13"/>
    </row>
    <row r="16" spans="2:6">
      <c r="B16" s="4"/>
      <c r="C16" s="30" t="s">
        <v>17</v>
      </c>
      <c r="D16" s="29">
        <v>0.75</v>
      </c>
      <c r="E16" s="28">
        <v>10</v>
      </c>
      <c r="F16" s="13"/>
    </row>
    <row r="17" spans="2:6">
      <c r="B17" s="4"/>
      <c r="C17" s="27" t="s">
        <v>14</v>
      </c>
      <c r="D17" s="26">
        <v>0.5</v>
      </c>
      <c r="E17" s="25">
        <v>100</v>
      </c>
      <c r="F17" s="13"/>
    </row>
    <row r="18" spans="2:6">
      <c r="B18" s="4"/>
      <c r="C18" s="30" t="s">
        <v>15</v>
      </c>
      <c r="D18" s="29">
        <v>0.3</v>
      </c>
      <c r="E18" s="28"/>
      <c r="F18" s="13"/>
    </row>
    <row r="19" spans="2:6">
      <c r="B19" s="4"/>
      <c r="C19" s="33" t="s">
        <v>16</v>
      </c>
      <c r="D19" s="26"/>
      <c r="E19" s="25"/>
      <c r="F19" s="13"/>
    </row>
    <row r="20" spans="2:6">
      <c r="B20" s="4"/>
      <c r="C20" s="30" t="s">
        <v>17</v>
      </c>
      <c r="D20" s="29">
        <v>0.5</v>
      </c>
      <c r="E20" s="28">
        <v>10</v>
      </c>
      <c r="F20" s="13"/>
    </row>
    <row r="21" spans="2:6">
      <c r="B21" s="4"/>
      <c r="C21" s="27" t="s">
        <v>14</v>
      </c>
      <c r="D21" s="26">
        <v>0.25</v>
      </c>
      <c r="E21" s="25">
        <v>100</v>
      </c>
      <c r="F21" s="13"/>
    </row>
    <row r="22" spans="2:6">
      <c r="B22" s="4"/>
      <c r="C22" s="24" t="s">
        <v>15</v>
      </c>
      <c r="D22" s="23">
        <v>0.2</v>
      </c>
      <c r="E22" s="22"/>
      <c r="F22" s="13"/>
    </row>
    <row r="23" spans="2:6" ht="13.5" thickBot="1">
      <c r="B23" s="12"/>
      <c r="C23" s="11"/>
      <c r="D23" s="10"/>
      <c r="E23" s="9"/>
      <c r="F23" s="8"/>
    </row>
    <row r="24" spans="2:6" ht="13.5" thickBot="1"/>
    <row r="25" spans="2:6">
      <c r="B25" s="3"/>
      <c r="C25" s="17"/>
      <c r="D25" s="16"/>
      <c r="E25" s="15"/>
    </row>
    <row r="26" spans="2:6">
      <c r="B26" s="4"/>
      <c r="C26" s="47" t="s">
        <v>25</v>
      </c>
      <c r="D26" s="1"/>
      <c r="E26" s="14"/>
    </row>
    <row r="27" spans="2:6">
      <c r="B27" s="4"/>
      <c r="C27" s="48"/>
      <c r="D27" s="1"/>
      <c r="E27" s="14"/>
    </row>
    <row r="28" spans="2:6">
      <c r="B28" s="4"/>
      <c r="C28" s="46" t="s">
        <v>21</v>
      </c>
      <c r="D28" s="45"/>
      <c r="E28" s="14"/>
    </row>
    <row r="29" spans="2:6">
      <c r="B29" s="4"/>
      <c r="C29" s="40" t="s">
        <v>18</v>
      </c>
      <c r="D29" s="28">
        <v>900</v>
      </c>
      <c r="E29" s="14"/>
    </row>
    <row r="30" spans="2:6">
      <c r="B30" s="4"/>
      <c r="C30" s="21" t="s">
        <v>19</v>
      </c>
      <c r="D30" s="20">
        <v>1</v>
      </c>
      <c r="E30" s="14"/>
    </row>
    <row r="31" spans="2:6">
      <c r="B31" s="4"/>
      <c r="C31" s="48"/>
      <c r="D31" s="1"/>
      <c r="E31" s="14"/>
    </row>
    <row r="32" spans="2:6">
      <c r="B32" s="4"/>
      <c r="C32" s="46" t="s">
        <v>20</v>
      </c>
      <c r="D32" s="45"/>
      <c r="E32" s="14"/>
    </row>
    <row r="33" spans="2:5">
      <c r="B33" s="4"/>
      <c r="C33" s="19" t="s">
        <v>9</v>
      </c>
      <c r="D33" s="43">
        <f>IF($D$29&lt;E16,D16,IF($D$29&lt;E17,D17,D18))</f>
        <v>0.3</v>
      </c>
      <c r="E33" s="14"/>
    </row>
    <row r="34" spans="2:5">
      <c r="B34" s="4"/>
      <c r="C34" s="33" t="s">
        <v>1</v>
      </c>
      <c r="D34" s="41">
        <f>IF($D$30&lt;E20,D20,IF($D$30&lt;E21,D21,D22))</f>
        <v>0.5</v>
      </c>
      <c r="E34" s="14"/>
    </row>
    <row r="35" spans="2:5">
      <c r="B35" s="4"/>
      <c r="C35" s="19" t="s">
        <v>10</v>
      </c>
      <c r="D35" s="43">
        <f>SUM(D8:D10)</f>
        <v>0.25</v>
      </c>
      <c r="E35" s="14"/>
    </row>
    <row r="36" spans="2:5">
      <c r="B36" s="4"/>
      <c r="C36" s="33" t="s">
        <v>11</v>
      </c>
      <c r="D36" s="41">
        <f>D11</f>
        <v>0.1</v>
      </c>
      <c r="E36" s="14"/>
    </row>
    <row r="37" spans="2:5">
      <c r="B37" s="4"/>
      <c r="C37" s="18" t="s">
        <v>12</v>
      </c>
      <c r="D37" s="35">
        <f>D12</f>
        <v>0.15</v>
      </c>
      <c r="E37" s="14"/>
    </row>
    <row r="38" spans="2:5" ht="13.5" thickBot="1">
      <c r="B38" s="12"/>
      <c r="C38" s="7"/>
      <c r="D38" s="6"/>
      <c r="E38" s="5"/>
    </row>
    <row r="65527" spans="256:256">
      <c r="IV65527" t="e">
        <f>Fixed_per_Capacity</f>
        <v>#NAME?</v>
      </c>
    </row>
  </sheetData>
  <phoneticPr fontId="3" type="noConversion"/>
  <pageMargins left="0.26" right="0.75" top="1" bottom="1" header="0.5" footer="0.5"/>
  <pageSetup orientation="landscape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bos_cost</vt:lpstr>
      <vt:lpstr>inverter_cost</vt:lpstr>
      <vt:lpstr>labor_cost</vt:lpstr>
      <vt:lpstr>margin_cost</vt:lpstr>
      <vt:lpstr>module_cost</vt:lpstr>
      <vt:lpstr>number_of_inverters</vt:lpstr>
      <vt:lpstr>number_of_modules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Gilman</dc:creator>
  <cp:lastModifiedBy>Paul Gilman</cp:lastModifiedBy>
  <cp:lastPrinted>2007-05-01T14:03:10Z</cp:lastPrinted>
  <dcterms:created xsi:type="dcterms:W3CDTF">2007-03-17T14:53:14Z</dcterms:created>
  <dcterms:modified xsi:type="dcterms:W3CDTF">2015-01-14T21:05:43Z</dcterms:modified>
</cp:coreProperties>
</file>