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219D8473-9A5E-4FBC-99F3-E41B3D44140B}" xr6:coauthVersionLast="47" xr6:coauthVersionMax="47" xr10:uidLastSave="{00000000-0000-0000-0000-000000000000}"/>
  <bookViews>
    <workbookView xWindow="-120" yWindow="-120" windowWidth="24345" windowHeight="1599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Outputs'!$C$106</definedName>
    <definedName name="AnnualOMFixed">'Inputs and Outputs'!$C$105</definedName>
    <definedName name="AnnualOMProduction">'Inputs and Outputs'!$C$108</definedName>
    <definedName name="AnnualPBIFederal">'Inputs and Outputs'!$C$121</definedName>
    <definedName name="AnnualPBIOther">'Inputs and Outputs'!$C$124</definedName>
    <definedName name="AnnualPBIState">'Inputs and Outputs'!$C$122</definedName>
    <definedName name="AnnualPBIUtility">'Inputs and Outputs'!$C$123</definedName>
    <definedName name="AnnualPTCFederal">'Inputs and Outputs'!$C$126</definedName>
    <definedName name="AnnualPTCState">'Inputs and Outputs'!$C$127</definedName>
    <definedName name="AnnualTaxFederal">'Inputs and Outputs'!$B$103</definedName>
    <definedName name="AnnualTaxState">'Inputs and Outputs'!$B$102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Outputs'!$B$119</definedName>
    <definedName name="cf_energy_net">'Inputs and Outputs'!$B$96</definedName>
    <definedName name="cf_energy_value">'Inputs and Outputs'!$B$97</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 i="8" l="1" a="1"/>
  <c r="B18" i="8" s="1"/>
  <c r="CW18" i="8" l="1"/>
  <c r="CO18" i="8"/>
  <c r="CG18" i="8"/>
  <c r="BY18" i="8"/>
  <c r="BQ18" i="8"/>
  <c r="BI18" i="8"/>
  <c r="BA18" i="8"/>
  <c r="AS18" i="8"/>
  <c r="AK18" i="8"/>
  <c r="AC18" i="8"/>
  <c r="U18" i="8"/>
  <c r="M18" i="8"/>
  <c r="E18" i="8"/>
  <c r="CR18" i="8"/>
  <c r="CJ18" i="8"/>
  <c r="CB18" i="8"/>
  <c r="BT18" i="8"/>
  <c r="BL18" i="8"/>
  <c r="BD18" i="8"/>
  <c r="AV18" i="8"/>
  <c r="AN18" i="8"/>
  <c r="AF18" i="8"/>
  <c r="X18" i="8"/>
  <c r="T18" i="8"/>
  <c r="P18" i="8"/>
  <c r="H18" i="8"/>
  <c r="D18" i="8"/>
  <c r="CU18" i="8"/>
  <c r="CQ18" i="8"/>
  <c r="CM18" i="8"/>
  <c r="CI18" i="8"/>
  <c r="CE18" i="8"/>
  <c r="CA18" i="8"/>
  <c r="BW18" i="8"/>
  <c r="BS18" i="8"/>
  <c r="BO18" i="8"/>
  <c r="BK18" i="8"/>
  <c r="BG18" i="8"/>
  <c r="BC18" i="8"/>
  <c r="AY18" i="8"/>
  <c r="AU18" i="8"/>
  <c r="AQ18" i="8"/>
  <c r="AM18" i="8"/>
  <c r="AI18" i="8"/>
  <c r="AE18" i="8"/>
  <c r="AA18" i="8"/>
  <c r="W18" i="8"/>
  <c r="S18" i="8"/>
  <c r="O18" i="8"/>
  <c r="K18" i="8"/>
  <c r="G18" i="8"/>
  <c r="C18" i="8"/>
  <c r="CS18" i="8"/>
  <c r="CK18" i="8"/>
  <c r="CC18" i="8"/>
  <c r="BU18" i="8"/>
  <c r="BM18" i="8"/>
  <c r="BE18" i="8"/>
  <c r="AW18" i="8"/>
  <c r="AO18" i="8"/>
  <c r="AG18" i="8"/>
  <c r="Y18" i="8"/>
  <c r="Q18" i="8"/>
  <c r="I18" i="8"/>
  <c r="CV18" i="8"/>
  <c r="CN18" i="8"/>
  <c r="CF18" i="8"/>
  <c r="BX18" i="8"/>
  <c r="BP18" i="8"/>
  <c r="BH18" i="8"/>
  <c r="AZ18" i="8"/>
  <c r="AR18" i="8"/>
  <c r="AJ18" i="8"/>
  <c r="AB18" i="8"/>
  <c r="L18" i="8"/>
  <c r="CX18" i="8"/>
  <c r="CT18" i="8"/>
  <c r="CP18" i="8"/>
  <c r="CL18" i="8"/>
  <c r="CH18" i="8"/>
  <c r="CD18" i="8"/>
  <c r="BZ18" i="8"/>
  <c r="BV18" i="8"/>
  <c r="BR18" i="8"/>
  <c r="BN18" i="8"/>
  <c r="BJ18" i="8"/>
  <c r="BF18" i="8"/>
  <c r="BB18" i="8"/>
  <c r="AX18" i="8"/>
  <c r="AT18" i="8"/>
  <c r="AP18" i="8"/>
  <c r="AL18" i="8"/>
  <c r="AH18" i="8"/>
  <c r="AD18" i="8"/>
  <c r="Z18" i="8"/>
  <c r="V18" i="8"/>
  <c r="R18" i="8"/>
  <c r="N18" i="8"/>
  <c r="J18" i="8"/>
  <c r="F18" i="8"/>
  <c r="B15" i="7" l="1"/>
  <c r="B43" i="7" l="1"/>
  <c r="B42" i="7"/>
  <c r="B102" i="8" l="1"/>
  <c r="B93" i="8" s="1"/>
  <c r="STA88" i="8"/>
  <c r="B83" i="8"/>
  <c r="B58" i="8"/>
  <c r="B54" i="8"/>
  <c r="B53" i="8"/>
  <c r="B52" i="8"/>
  <c r="B51" i="8"/>
  <c r="B75" i="8" l="1"/>
  <c r="C80" i="8"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X119" i="8" s="1"/>
  <c r="CW2" i="8"/>
  <c r="CW119" i="8" s="1"/>
  <c r="CV2" i="8"/>
  <c r="CV119" i="8" s="1"/>
  <c r="CU2" i="8"/>
  <c r="CU119" i="8" s="1"/>
  <c r="CT2" i="8"/>
  <c r="CT119" i="8" s="1"/>
  <c r="CS2" i="8"/>
  <c r="CS119" i="8" s="1"/>
  <c r="CR2" i="8"/>
  <c r="CR119" i="8" s="1"/>
  <c r="CQ2" i="8"/>
  <c r="CQ119" i="8" s="1"/>
  <c r="CP2" i="8"/>
  <c r="CP119" i="8" s="1"/>
  <c r="CO2" i="8"/>
  <c r="CO119" i="8" s="1"/>
  <c r="CN2" i="8"/>
  <c r="CN119" i="8" s="1"/>
  <c r="CM2" i="8"/>
  <c r="CM119" i="8" s="1"/>
  <c r="CL2" i="8"/>
  <c r="CL119" i="8" s="1"/>
  <c r="CK2" i="8"/>
  <c r="CK119" i="8" s="1"/>
  <c r="CJ2" i="8"/>
  <c r="CJ119" i="8" s="1"/>
  <c r="CI2" i="8"/>
  <c r="CI119" i="8" s="1"/>
  <c r="CH2" i="8"/>
  <c r="CH119" i="8" s="1"/>
  <c r="CG2" i="8"/>
  <c r="CG119" i="8" s="1"/>
  <c r="CF2" i="8"/>
  <c r="CF119" i="8" s="1"/>
  <c r="CE2" i="8"/>
  <c r="CE119" i="8" s="1"/>
  <c r="CD2" i="8"/>
  <c r="CD119" i="8" s="1"/>
  <c r="CC2" i="8"/>
  <c r="CC119" i="8" s="1"/>
  <c r="CB2" i="8"/>
  <c r="CB119" i="8" s="1"/>
  <c r="CA2" i="8"/>
  <c r="CA119" i="8" s="1"/>
  <c r="BZ2" i="8"/>
  <c r="BZ119" i="8" s="1"/>
  <c r="BY2" i="8"/>
  <c r="BY119" i="8" s="1"/>
  <c r="BX2" i="8"/>
  <c r="BX119" i="8" s="1"/>
  <c r="BW2" i="8"/>
  <c r="BW119" i="8" s="1"/>
  <c r="BV2" i="8"/>
  <c r="BV119" i="8" s="1"/>
  <c r="BU2" i="8"/>
  <c r="BU119" i="8" s="1"/>
  <c r="BT2" i="8"/>
  <c r="BT119" i="8" s="1"/>
  <c r="BS2" i="8"/>
  <c r="BS119" i="8" s="1"/>
  <c r="BR2" i="8"/>
  <c r="BR119" i="8" s="1"/>
  <c r="BQ2" i="8"/>
  <c r="BQ119" i="8" s="1"/>
  <c r="BP2" i="8"/>
  <c r="BP119" i="8" s="1"/>
  <c r="BO2" i="8"/>
  <c r="BO119" i="8" s="1"/>
  <c r="BN2" i="8"/>
  <c r="BN119" i="8" s="1"/>
  <c r="BM2" i="8"/>
  <c r="BM119" i="8" s="1"/>
  <c r="BL2" i="8"/>
  <c r="BL119" i="8" s="1"/>
  <c r="BK2" i="8"/>
  <c r="BK119" i="8" s="1"/>
  <c r="BJ2" i="8"/>
  <c r="BJ119" i="8" s="1"/>
  <c r="BI2" i="8"/>
  <c r="BI119" i="8" s="1"/>
  <c r="BH2" i="8"/>
  <c r="BH119" i="8" s="1"/>
  <c r="BG2" i="8"/>
  <c r="BG119" i="8" s="1"/>
  <c r="BF2" i="8"/>
  <c r="BF119" i="8" s="1"/>
  <c r="BE2" i="8"/>
  <c r="BE119" i="8" s="1"/>
  <c r="BD2" i="8"/>
  <c r="BD119" i="8" s="1"/>
  <c r="BC2" i="8"/>
  <c r="BC119" i="8" s="1"/>
  <c r="BB2" i="8"/>
  <c r="BB119" i="8" s="1"/>
  <c r="BA2" i="8"/>
  <c r="BA119" i="8" s="1"/>
  <c r="AZ2" i="8"/>
  <c r="AZ119" i="8" s="1"/>
  <c r="AY2" i="8"/>
  <c r="AY119" i="8" s="1"/>
  <c r="AX2" i="8"/>
  <c r="AX119" i="8" s="1"/>
  <c r="AW2" i="8"/>
  <c r="AW119" i="8" s="1"/>
  <c r="AV2" i="8"/>
  <c r="AV119" i="8" s="1"/>
  <c r="AU2" i="8"/>
  <c r="AU119" i="8" s="1"/>
  <c r="AT2" i="8"/>
  <c r="AT119" i="8" s="1"/>
  <c r="AS2" i="8"/>
  <c r="AS119" i="8" s="1"/>
  <c r="AR2" i="8"/>
  <c r="AR119" i="8" s="1"/>
  <c r="AQ2" i="8"/>
  <c r="AQ119" i="8" s="1"/>
  <c r="AP2" i="8"/>
  <c r="AP119" i="8" s="1"/>
  <c r="AO2" i="8"/>
  <c r="AO119" i="8" s="1"/>
  <c r="AN2" i="8"/>
  <c r="AN119" i="8" s="1"/>
  <c r="AM2" i="8"/>
  <c r="AM119" i="8" s="1"/>
  <c r="AL2" i="8"/>
  <c r="AL119" i="8" s="1"/>
  <c r="AK2" i="8"/>
  <c r="AK119" i="8" s="1"/>
  <c r="AJ2" i="8"/>
  <c r="AJ119" i="8" s="1"/>
  <c r="AI2" i="8"/>
  <c r="AI119" i="8" s="1"/>
  <c r="AH2" i="8"/>
  <c r="AH119" i="8" s="1"/>
  <c r="AG2" i="8"/>
  <c r="AG119" i="8" s="1"/>
  <c r="AF2" i="8"/>
  <c r="AF119" i="8" s="1"/>
  <c r="AE2" i="8"/>
  <c r="AE119" i="8" s="1"/>
  <c r="AD2" i="8"/>
  <c r="AD119" i="8" s="1"/>
  <c r="AC2" i="8"/>
  <c r="AC119" i="8" s="1"/>
  <c r="AB2" i="8"/>
  <c r="AB119" i="8" s="1"/>
  <c r="AA2" i="8"/>
  <c r="AA119" i="8" s="1"/>
  <c r="Z2" i="8"/>
  <c r="Z119" i="8" s="1"/>
  <c r="Y2" i="8"/>
  <c r="Y119" i="8" s="1"/>
  <c r="X2" i="8"/>
  <c r="X119" i="8" s="1"/>
  <c r="W2" i="8"/>
  <c r="W119" i="8" s="1"/>
  <c r="V2" i="8"/>
  <c r="V119" i="8" s="1"/>
  <c r="U2" i="8"/>
  <c r="U119" i="8" s="1"/>
  <c r="T2" i="8"/>
  <c r="T119" i="8" s="1"/>
  <c r="S2" i="8"/>
  <c r="S119" i="8" s="1"/>
  <c r="R2" i="8"/>
  <c r="R119" i="8" s="1"/>
  <c r="Q2" i="8"/>
  <c r="Q119" i="8" s="1"/>
  <c r="P2" i="8"/>
  <c r="P119" i="8" s="1"/>
  <c r="O2" i="8"/>
  <c r="O119" i="8" s="1"/>
  <c r="N2" i="8"/>
  <c r="N119" i="8" s="1"/>
  <c r="M2" i="8"/>
  <c r="M119" i="8" s="1"/>
  <c r="L2" i="8"/>
  <c r="L119" i="8" s="1"/>
  <c r="K2" i="8"/>
  <c r="K119" i="8" s="1"/>
  <c r="J2" i="8"/>
  <c r="J119" i="8" s="1"/>
  <c r="I2" i="8"/>
  <c r="I119" i="8" s="1"/>
  <c r="H2" i="8"/>
  <c r="H119" i="8" s="1"/>
  <c r="G2" i="8"/>
  <c r="G119" i="8" s="1"/>
  <c r="F2" i="8"/>
  <c r="F119" i="8" s="1"/>
  <c r="E2" i="8"/>
  <c r="E119" i="8" s="1"/>
  <c r="D2" i="8"/>
  <c r="D119" i="8" s="1"/>
  <c r="C2" i="8"/>
  <c r="C119" i="8" s="1"/>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J27" i="8" l="1"/>
  <c r="I27" i="8" l="1"/>
  <c r="F27" i="8"/>
  <c r="Y27" i="8"/>
  <c r="P27" i="8"/>
  <c r="K27" i="8"/>
  <c r="R27" i="8"/>
  <c r="AA27" i="8"/>
  <c r="Q27" i="8"/>
  <c r="G27" i="8"/>
  <c r="E27" i="8"/>
  <c r="S27" i="8"/>
  <c r="X27" i="8"/>
  <c r="W27" i="8"/>
  <c r="L27" i="8"/>
  <c r="T27" i="8"/>
  <c r="U27" i="8"/>
  <c r="C27" i="8"/>
  <c r="D27" i="8"/>
  <c r="Z27" i="8"/>
  <c r="M27" i="8"/>
  <c r="N27" i="8"/>
  <c r="H27" i="8"/>
  <c r="V27" i="8"/>
  <c r="O27" i="8"/>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<sst xmlns="http://schemas.openxmlformats.org/spreadsheetml/2006/main" count="331" uniqueCount="220">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</sst>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lightDown">
        <bgColor theme="6" tint="0.39997558519241921"/>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32">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6" fillId="0" borderId="27" xfId="0" applyFont="1" applyFill="1" applyBorder="1" applyAlignment="1">
      <alignment horizontal="left"/>
    </xf>
    <xf numFmtId="4" fontId="23" fillId="0" borderId="28" xfId="0" applyNumberFormat="1" applyFont="1" applyFill="1" applyBorder="1"/>
    <xf numFmtId="0" fontId="23" fillId="0" borderId="18" xfId="0" applyFont="1" applyBorder="1" applyAlignment="1">
      <alignment horizontal="left" indent="1"/>
    </xf>
    <xf numFmtId="0" fontId="28" fillId="27" borderId="19" xfId="0" applyFont="1" applyFill="1" applyBorder="1"/>
    <xf numFmtId="4" fontId="23" fillId="31" borderId="26" xfId="0" applyNumberFormat="1" applyFont="1" applyFill="1" applyBorder="1"/>
    <xf numFmtId="4" fontId="23" fillId="32" borderId="26" xfId="0" applyNumberFormat="1" applyFont="1" applyFill="1" applyBorder="1"/>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51"/>
  <sheetViews>
    <sheetView tabSelected="1" topLeftCell="A76" zoomScaleNormal="100" workbookViewId="0">
      <selection activeCell="B97" sqref="B97"/>
    </sheetView>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178</v>
      </c>
      <c r="B1" s="166"/>
      <c r="D1" s="43" t="s">
        <v>29</v>
      </c>
    </row>
    <row r="2" spans="1:13" x14ac:dyDescent="0.2">
      <c r="A2" s="25" t="s">
        <v>23</v>
      </c>
      <c r="B2" s="26"/>
      <c r="C2" s="12"/>
      <c r="D2" s="44" t="s">
        <v>30</v>
      </c>
      <c r="F2" s="12"/>
    </row>
    <row r="3" spans="1:13" x14ac:dyDescent="0.2">
      <c r="A3" s="132" t="s">
        <v>22</v>
      </c>
      <c r="B3" s="156">
        <v>0</v>
      </c>
      <c r="C3" s="12"/>
      <c r="D3" s="45" t="s">
        <v>31</v>
      </c>
      <c r="F3" s="12"/>
    </row>
    <row r="4" spans="1:13" x14ac:dyDescent="0.2">
      <c r="A4" s="132" t="s">
        <v>112</v>
      </c>
      <c r="B4" s="157">
        <v>0</v>
      </c>
      <c r="C4" s="12"/>
      <c r="D4" s="226" t="s">
        <v>219</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161</v>
      </c>
      <c r="E7" s="133" t="e">
        <f>(-'Cash Flow'!B107-NPV(NominalDiscountRate/100,'Cash Flow'!C107:CX107))/NPV(real_discount_rate/100,'Cash Flow'!C5:CX5)*100</f>
        <v>#DIV/0!</v>
      </c>
      <c r="F7" s="12"/>
      <c r="H7" s="121"/>
    </row>
    <row r="8" spans="1:13" x14ac:dyDescent="0.2">
      <c r="A8" s="40" t="s">
        <v>55</v>
      </c>
      <c r="B8" s="35"/>
      <c r="C8" s="12"/>
      <c r="D8" s="131" t="s">
        <v>160</v>
      </c>
      <c r="E8" s="133" t="e">
        <f>(-'Cash Flow'!B107-NPV(NominalDiscountRate/100,'Cash Flow'!C107:CX107))/NPV(NominalDiscountRate/100,'Cash Flow'!C5:CX5)*100</f>
        <v>#DIV/0!</v>
      </c>
      <c r="F8" s="12"/>
      <c r="H8" s="14"/>
    </row>
    <row r="9" spans="1:13" x14ac:dyDescent="0.2">
      <c r="A9" s="28" t="s">
        <v>21</v>
      </c>
      <c r="B9" s="159">
        <v>0</v>
      </c>
      <c r="C9" s="12"/>
      <c r="D9" s="131" t="s">
        <v>141</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211</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216</v>
      </c>
      <c r="B15" s="189" t="str">
        <f>IF(batt_replacement_option=0,"None",IF(batt_replacement_option=1,"Calculated","See Ann. Val. below"))</f>
        <v>None</v>
      </c>
      <c r="C15" s="12"/>
      <c r="D15" s="129"/>
      <c r="E15" s="130"/>
      <c r="F15" s="12"/>
      <c r="H15" s="14"/>
      <c r="M15" s="13"/>
    </row>
    <row r="16" spans="1:13" x14ac:dyDescent="0.2">
      <c r="A16" s="115" t="s">
        <v>57</v>
      </c>
      <c r="B16" s="116"/>
      <c r="C16" s="12"/>
      <c r="E16" s="14"/>
      <c r="F16" s="12"/>
      <c r="G16" s="16"/>
      <c r="H16" s="119"/>
    </row>
    <row r="17" spans="1:6" x14ac:dyDescent="0.2">
      <c r="A17" s="34" t="s">
        <v>136</v>
      </c>
      <c r="B17" s="117"/>
      <c r="C17" s="12"/>
      <c r="F17" s="12"/>
    </row>
    <row r="18" spans="1:6" x14ac:dyDescent="0.2">
      <c r="A18" s="33" t="s">
        <v>122</v>
      </c>
      <c r="B18" s="162">
        <v>0</v>
      </c>
      <c r="C18" s="12"/>
      <c r="F18" s="12"/>
    </row>
    <row r="19" spans="1:6" x14ac:dyDescent="0.2">
      <c r="A19" s="30" t="s">
        <v>137</v>
      </c>
      <c r="B19" s="163">
        <v>0</v>
      </c>
      <c r="C19" s="12"/>
      <c r="F19" s="12"/>
    </row>
    <row r="20" spans="1:6" x14ac:dyDescent="0.2">
      <c r="A20" s="30" t="s">
        <v>123</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124</v>
      </c>
      <c r="B23" s="164">
        <v>0</v>
      </c>
      <c r="C23" s="12"/>
      <c r="F23" s="12"/>
    </row>
    <row r="24" spans="1:6" x14ac:dyDescent="0.2">
      <c r="A24" s="30" t="s">
        <v>126</v>
      </c>
      <c r="B24" s="164">
        <v>0</v>
      </c>
      <c r="C24" s="12"/>
      <c r="F24" s="12"/>
    </row>
    <row r="25" spans="1:6" x14ac:dyDescent="0.2">
      <c r="A25" s="32" t="s">
        <v>104</v>
      </c>
      <c r="B25" s="165">
        <v>0</v>
      </c>
      <c r="C25" s="12"/>
      <c r="F25" s="12"/>
    </row>
    <row r="26" spans="1:6" x14ac:dyDescent="0.2">
      <c r="A26" s="30" t="s">
        <v>135</v>
      </c>
      <c r="B26" s="164">
        <v>0</v>
      </c>
      <c r="C26" s="12"/>
      <c r="F26" s="12"/>
    </row>
    <row r="27" spans="1:6" x14ac:dyDescent="0.2">
      <c r="A27" s="30" t="s">
        <v>125</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214</v>
      </c>
      <c r="B42" s="148">
        <f>AnnualTaxFederal</f>
        <v>0</v>
      </c>
      <c r="C42" s="202"/>
    </row>
    <row r="43" spans="1:5" s="12" customFormat="1" x14ac:dyDescent="0.2">
      <c r="A43" s="23" t="s">
        <v>215</v>
      </c>
      <c r="B43" s="148">
        <f>AnnualTaxState</f>
        <v>0</v>
      </c>
      <c r="C43" s="17"/>
      <c r="D43" s="16"/>
      <c r="E43" s="15"/>
    </row>
    <row r="44" spans="1:5" s="12" customFormat="1" x14ac:dyDescent="0.2">
      <c r="A44" s="23" t="s">
        <v>114</v>
      </c>
      <c r="B44" s="168">
        <v>0</v>
      </c>
      <c r="C44" s="17"/>
      <c r="D44" s="16"/>
      <c r="E44" s="15"/>
    </row>
    <row r="45" spans="1:5" s="12" customFormat="1" x14ac:dyDescent="0.2">
      <c r="A45" s="167" t="s">
        <v>115</v>
      </c>
      <c r="B45" s="168">
        <v>0</v>
      </c>
      <c r="C45" s="17"/>
      <c r="D45" s="16"/>
      <c r="E45" s="15"/>
    </row>
    <row r="46" spans="1:5" s="12" customFormat="1" x14ac:dyDescent="0.2">
      <c r="A46" s="170" t="s">
        <v>116</v>
      </c>
      <c r="B46" s="171"/>
      <c r="C46" s="17"/>
      <c r="D46" s="16"/>
      <c r="E46" s="15"/>
    </row>
    <row r="47" spans="1:5" s="12" customFormat="1" x14ac:dyDescent="0.2">
      <c r="A47" s="38" t="s">
        <v>138</v>
      </c>
      <c r="B47" s="169">
        <v>0</v>
      </c>
      <c r="C47" s="17"/>
      <c r="D47" s="16"/>
      <c r="E47" s="15"/>
    </row>
    <row r="48" spans="1:5" s="12" customFormat="1" x14ac:dyDescent="0.2">
      <c r="A48" s="28" t="s">
        <v>117</v>
      </c>
      <c r="B48" s="149">
        <f>prop_tax_cost_assessed_percent/100*total_installed_cost</f>
        <v>0</v>
      </c>
      <c r="C48" s="17"/>
      <c r="D48" s="16"/>
      <c r="E48" s="15"/>
    </row>
    <row r="49" spans="1:12" x14ac:dyDescent="0.2">
      <c r="A49" s="28" t="s">
        <v>118</v>
      </c>
      <c r="B49" s="150">
        <v>0</v>
      </c>
      <c r="C49" s="17"/>
      <c r="D49" s="16"/>
      <c r="E49" s="15"/>
      <c r="F49" s="12"/>
    </row>
    <row r="50" spans="1:12" x14ac:dyDescent="0.2">
      <c r="A50" s="28" t="s">
        <v>119</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8" t="s">
        <v>177</v>
      </c>
      <c r="E56" s="229"/>
      <c r="F56" s="107"/>
    </row>
    <row r="57" spans="1:12" x14ac:dyDescent="0.2">
      <c r="A57" s="99" t="s">
        <v>34</v>
      </c>
      <c r="B57" s="100" t="s">
        <v>1</v>
      </c>
      <c r="C57" s="12"/>
      <c r="D57" s="37" t="s">
        <v>2</v>
      </c>
      <c r="E57" s="88" t="s">
        <v>3</v>
      </c>
      <c r="F57" s="12"/>
    </row>
    <row r="58" spans="1:12" x14ac:dyDescent="0.2">
      <c r="A58" s="48" t="s">
        <v>38</v>
      </c>
      <c r="B58" s="151">
        <v>0</v>
      </c>
      <c r="C58" s="12"/>
      <c r="D58" s="106" t="s">
        <v>139</v>
      </c>
      <c r="E58" s="106" t="s">
        <v>139</v>
      </c>
      <c r="F58" s="12"/>
    </row>
    <row r="59" spans="1:12" x14ac:dyDescent="0.2">
      <c r="A59" s="48" t="s">
        <v>39</v>
      </c>
      <c r="B59" s="151">
        <v>0</v>
      </c>
      <c r="C59" s="12"/>
      <c r="D59" s="106" t="s">
        <v>140</v>
      </c>
      <c r="E59" s="22" t="s">
        <v>140</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139</v>
      </c>
      <c r="E61" s="106" t="s">
        <v>139</v>
      </c>
      <c r="F61" s="15"/>
      <c r="G61" s="20"/>
      <c r="H61" s="15"/>
      <c r="I61" s="17"/>
      <c r="J61" s="15"/>
      <c r="K61" s="17"/>
      <c r="L61" s="21"/>
    </row>
    <row r="62" spans="1:12" ht="12.75" customHeight="1" x14ac:dyDescent="0.2">
      <c r="A62" s="102" t="s">
        <v>3</v>
      </c>
      <c r="B62" s="152">
        <v>0</v>
      </c>
      <c r="C62" s="176">
        <v>9.9999996802856906E+37</v>
      </c>
      <c r="D62" s="106" t="s">
        <v>140</v>
      </c>
      <c r="E62" s="106" t="s">
        <v>140</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30" t="s">
        <v>102</v>
      </c>
      <c r="E68" s="231"/>
      <c r="F68" s="230" t="s">
        <v>177</v>
      </c>
      <c r="G68" s="231"/>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139</v>
      </c>
      <c r="E70" s="22" t="s">
        <v>139</v>
      </c>
      <c r="F70" s="22" t="s">
        <v>140</v>
      </c>
      <c r="G70" s="22" t="s">
        <v>140</v>
      </c>
      <c r="H70" s="47"/>
      <c r="I70" s="14"/>
      <c r="J70" s="14"/>
      <c r="K70" s="19"/>
      <c r="L70" s="18"/>
    </row>
    <row r="71" spans="1:12" ht="12.75" customHeight="1" x14ac:dyDescent="0.2">
      <c r="A71" s="30" t="s">
        <v>39</v>
      </c>
      <c r="B71" s="154">
        <v>0</v>
      </c>
      <c r="C71" s="89"/>
      <c r="D71" s="106" t="s">
        <v>139</v>
      </c>
      <c r="E71" s="22" t="s">
        <v>139</v>
      </c>
      <c r="F71" s="22" t="s">
        <v>140</v>
      </c>
      <c r="G71" s="22" t="s">
        <v>140</v>
      </c>
      <c r="H71" s="47"/>
      <c r="I71" s="14"/>
      <c r="J71" s="14"/>
      <c r="K71" s="19"/>
      <c r="L71" s="18"/>
    </row>
    <row r="72" spans="1:12" ht="12.75" customHeight="1" x14ac:dyDescent="0.2">
      <c r="A72" s="30" t="s">
        <v>44</v>
      </c>
      <c r="B72" s="154">
        <v>0</v>
      </c>
      <c r="C72" s="89"/>
      <c r="D72" s="106" t="s">
        <v>139</v>
      </c>
      <c r="E72" s="22" t="s">
        <v>139</v>
      </c>
      <c r="F72" s="22" t="s">
        <v>140</v>
      </c>
      <c r="G72" s="22" t="s">
        <v>140</v>
      </c>
      <c r="H72" s="47"/>
      <c r="I72" s="14"/>
      <c r="J72" s="14"/>
      <c r="K72" s="19"/>
      <c r="L72" s="18"/>
    </row>
    <row r="73" spans="1:12" ht="12.75" customHeight="1" x14ac:dyDescent="0.2">
      <c r="A73" s="30" t="s">
        <v>45</v>
      </c>
      <c r="B73" s="154">
        <v>0</v>
      </c>
      <c r="C73" s="24"/>
      <c r="D73" s="113" t="s">
        <v>139</v>
      </c>
      <c r="E73" s="22" t="s">
        <v>139</v>
      </c>
      <c r="F73" s="22" t="s">
        <v>140</v>
      </c>
      <c r="G73" s="22" t="s">
        <v>140</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139</v>
      </c>
      <c r="E75" s="22" t="s">
        <v>139</v>
      </c>
      <c r="F75" s="106" t="s">
        <v>140</v>
      </c>
      <c r="G75" s="22" t="s">
        <v>140</v>
      </c>
      <c r="H75" s="47"/>
      <c r="I75" s="14"/>
      <c r="J75" s="14"/>
      <c r="K75" s="17"/>
      <c r="L75" s="15"/>
    </row>
    <row r="76" spans="1:12" ht="12.75" customHeight="1" x14ac:dyDescent="0.2">
      <c r="A76" s="30" t="s">
        <v>88</v>
      </c>
      <c r="B76" s="146">
        <v>0</v>
      </c>
      <c r="C76" s="174">
        <v>9.9999996802856906E+37</v>
      </c>
      <c r="D76" s="22" t="s">
        <v>139</v>
      </c>
      <c r="E76" s="22" t="s">
        <v>139</v>
      </c>
      <c r="F76" s="106" t="s">
        <v>140</v>
      </c>
      <c r="G76" s="22" t="s">
        <v>140</v>
      </c>
      <c r="H76" s="47"/>
      <c r="I76" s="14"/>
      <c r="J76" s="14"/>
      <c r="K76" s="17"/>
      <c r="L76" s="15"/>
    </row>
    <row r="77" spans="1:12" ht="12.75" customHeight="1" x14ac:dyDescent="0.2">
      <c r="A77" s="30" t="s">
        <v>89</v>
      </c>
      <c r="B77" s="146">
        <v>0</v>
      </c>
      <c r="C77" s="174">
        <v>9.9999996802856906E+37</v>
      </c>
      <c r="D77" s="22" t="s">
        <v>139</v>
      </c>
      <c r="E77" s="22" t="s">
        <v>139</v>
      </c>
      <c r="F77" s="106" t="s">
        <v>140</v>
      </c>
      <c r="G77" s="22" t="s">
        <v>140</v>
      </c>
      <c r="H77" s="47"/>
      <c r="I77" s="14"/>
      <c r="J77" s="14"/>
      <c r="K77" s="17"/>
      <c r="L77" s="15"/>
    </row>
    <row r="78" spans="1:12" ht="12.75" customHeight="1" thickBot="1" x14ac:dyDescent="0.25">
      <c r="A78" s="91" t="s">
        <v>90</v>
      </c>
      <c r="B78" s="155">
        <v>0</v>
      </c>
      <c r="C78" s="175">
        <v>9.9999996802856906E+37</v>
      </c>
      <c r="D78" s="92" t="s">
        <v>139</v>
      </c>
      <c r="E78" s="92" t="s">
        <v>139</v>
      </c>
      <c r="F78" s="112" t="s">
        <v>140</v>
      </c>
      <c r="G78" s="92" t="s">
        <v>140</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139</v>
      </c>
      <c r="E80" s="22" t="s">
        <v>139</v>
      </c>
      <c r="F80" s="106" t="s">
        <v>140</v>
      </c>
      <c r="G80" s="22" t="s">
        <v>140</v>
      </c>
      <c r="H80" s="47"/>
      <c r="I80" s="14"/>
      <c r="J80" s="14"/>
      <c r="K80" s="17"/>
      <c r="L80" s="15"/>
    </row>
    <row r="81" spans="1:102" ht="12.75" customHeight="1" x14ac:dyDescent="0.2">
      <c r="A81" s="30" t="s">
        <v>47</v>
      </c>
      <c r="B81" s="146">
        <v>0</v>
      </c>
      <c r="C81" s="174">
        <v>9.9999996802856906E+37</v>
      </c>
      <c r="D81" s="22" t="s">
        <v>139</v>
      </c>
      <c r="E81" s="22" t="s">
        <v>139</v>
      </c>
      <c r="F81" s="106" t="s">
        <v>140</v>
      </c>
      <c r="G81" s="22" t="s">
        <v>140</v>
      </c>
      <c r="H81" s="11"/>
      <c r="I81" s="14"/>
      <c r="J81" s="14"/>
      <c r="K81" s="17"/>
      <c r="L81" s="15"/>
    </row>
    <row r="82" spans="1:102" ht="12.75" customHeight="1" x14ac:dyDescent="0.2">
      <c r="A82" s="30" t="s">
        <v>48</v>
      </c>
      <c r="B82" s="146">
        <v>0</v>
      </c>
      <c r="C82" s="174">
        <v>9.9999996802856906E+37</v>
      </c>
      <c r="D82" s="22" t="s">
        <v>139</v>
      </c>
      <c r="E82" s="22" t="s">
        <v>139</v>
      </c>
      <c r="F82" s="106" t="s">
        <v>140</v>
      </c>
      <c r="G82" s="22" t="s">
        <v>140</v>
      </c>
      <c r="H82" s="14"/>
      <c r="I82" s="14"/>
      <c r="J82" s="14"/>
      <c r="K82" s="17"/>
      <c r="L82" s="15"/>
    </row>
    <row r="83" spans="1:102" ht="12.75" customHeight="1" thickBot="1" x14ac:dyDescent="0.25">
      <c r="A83" s="91" t="s">
        <v>49</v>
      </c>
      <c r="B83" s="155">
        <v>0</v>
      </c>
      <c r="C83" s="175">
        <v>9.9999996802856906E+37</v>
      </c>
      <c r="D83" s="92" t="s">
        <v>139</v>
      </c>
      <c r="E83" s="92" t="s">
        <v>139</v>
      </c>
      <c r="F83" s="112" t="s">
        <v>140</v>
      </c>
      <c r="G83" s="22" t="s">
        <v>140</v>
      </c>
      <c r="H83" s="14"/>
      <c r="I83" s="14"/>
      <c r="J83" s="14"/>
      <c r="K83" s="17"/>
      <c r="L83" s="15"/>
    </row>
    <row r="84" spans="1:102" ht="12.75" customHeight="1" x14ac:dyDescent="0.2">
      <c r="A84" s="94" t="s">
        <v>96</v>
      </c>
      <c r="B84" s="39" t="s">
        <v>97</v>
      </c>
      <c r="C84" s="39" t="s">
        <v>43</v>
      </c>
      <c r="D84" s="39" t="s">
        <v>98</v>
      </c>
      <c r="E84" s="39" t="s">
        <v>179</v>
      </c>
      <c r="F84" s="95" t="s">
        <v>180</v>
      </c>
      <c r="G84" s="15"/>
      <c r="H84" s="14"/>
      <c r="I84" s="14"/>
      <c r="J84" s="14"/>
      <c r="K84" s="17"/>
      <c r="L84" s="15"/>
    </row>
    <row r="85" spans="1:102" ht="12.75" customHeight="1" x14ac:dyDescent="0.2">
      <c r="A85" s="49" t="s">
        <v>36</v>
      </c>
      <c r="B85" s="151">
        <v>0</v>
      </c>
      <c r="C85" s="151">
        <v>0</v>
      </c>
      <c r="D85" s="151">
        <v>0</v>
      </c>
      <c r="E85" s="50" t="s">
        <v>139</v>
      </c>
      <c r="F85" s="50" t="s">
        <v>139</v>
      </c>
      <c r="G85" s="15"/>
      <c r="H85" s="14"/>
      <c r="I85" s="14"/>
      <c r="J85" s="14"/>
      <c r="K85" s="17"/>
      <c r="L85" s="15"/>
    </row>
    <row r="86" spans="1:102" ht="12.75" customHeight="1" x14ac:dyDescent="0.2">
      <c r="A86" s="49" t="s">
        <v>37</v>
      </c>
      <c r="B86" s="151">
        <v>0</v>
      </c>
      <c r="C86" s="151">
        <v>0</v>
      </c>
      <c r="D86" s="151">
        <v>0</v>
      </c>
      <c r="E86" s="50" t="s">
        <v>139</v>
      </c>
      <c r="F86" s="50" t="s">
        <v>139</v>
      </c>
      <c r="G86" s="15"/>
      <c r="H86" s="14"/>
      <c r="I86" s="14"/>
      <c r="J86" s="14"/>
      <c r="K86" s="17"/>
      <c r="L86" s="15"/>
    </row>
    <row r="87" spans="1:102" ht="12.75" customHeight="1" x14ac:dyDescent="0.2">
      <c r="A87" s="49" t="s">
        <v>41</v>
      </c>
      <c r="B87" s="151">
        <v>0</v>
      </c>
      <c r="C87" s="151">
        <v>0</v>
      </c>
      <c r="D87" s="151">
        <v>0</v>
      </c>
      <c r="E87" s="50" t="s">
        <v>139</v>
      </c>
      <c r="F87" s="50" t="s">
        <v>139</v>
      </c>
      <c r="G87" s="15"/>
      <c r="H87" s="14"/>
      <c r="I87" s="14"/>
      <c r="J87" s="14"/>
      <c r="K87" s="17"/>
      <c r="L87" s="15"/>
    </row>
    <row r="88" spans="1:102" ht="12.75" customHeight="1" x14ac:dyDescent="0.2">
      <c r="A88" s="49" t="s">
        <v>42</v>
      </c>
      <c r="B88" s="151">
        <v>0</v>
      </c>
      <c r="C88" s="151">
        <v>0</v>
      </c>
      <c r="D88" s="151">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213</v>
      </c>
      <c r="C91" s="41" t="s">
        <v>200</v>
      </c>
      <c r="H91" s="47"/>
      <c r="K91" s="20"/>
      <c r="L91" s="21"/>
    </row>
    <row r="92" spans="1:102" ht="12.75" customHeight="1" x14ac:dyDescent="0.2">
      <c r="A92" s="52" t="s">
        <v>54</v>
      </c>
      <c r="B92" s="50" t="s">
        <v>213</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189</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172</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173</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196</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198</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197</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190</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195</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191</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192</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193</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194</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217</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183</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186</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184</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185</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188</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187</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181</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x14ac:dyDescent="0.2">
      <c r="A118" s="222" t="s">
        <v>218</v>
      </c>
      <c r="B118" s="223"/>
      <c r="C118" s="223"/>
      <c r="D118" s="223"/>
      <c r="E118" s="223"/>
      <c r="F118" s="223"/>
      <c r="G118" s="223"/>
      <c r="H118" s="223"/>
      <c r="I118" s="223"/>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c r="AJ118" s="223"/>
      <c r="AK118" s="223"/>
      <c r="AL118" s="223"/>
      <c r="AM118" s="223"/>
      <c r="AN118" s="223"/>
      <c r="AO118" s="223"/>
      <c r="AP118" s="223"/>
      <c r="AQ118" s="223"/>
      <c r="AR118" s="223"/>
      <c r="AS118" s="223"/>
      <c r="AT118" s="223"/>
      <c r="AU118" s="223"/>
      <c r="AV118" s="223"/>
      <c r="AW118" s="223"/>
      <c r="AX118" s="223"/>
      <c r="AY118" s="223"/>
      <c r="AZ118" s="223"/>
      <c r="BA118" s="223"/>
      <c r="BB118" s="223"/>
      <c r="BC118" s="223"/>
      <c r="BD118" s="223"/>
      <c r="BE118" s="223"/>
      <c r="BF118" s="223"/>
      <c r="BG118" s="223"/>
      <c r="BH118" s="223"/>
      <c r="BI118" s="223"/>
      <c r="BJ118" s="223"/>
      <c r="BK118" s="223"/>
      <c r="BL118" s="223"/>
      <c r="BM118" s="223"/>
      <c r="BN118" s="223"/>
      <c r="BO118" s="223"/>
      <c r="BP118" s="223"/>
      <c r="BQ118" s="223"/>
      <c r="BR118" s="223"/>
      <c r="BS118" s="223"/>
      <c r="BT118" s="223"/>
      <c r="BU118" s="223"/>
      <c r="BV118" s="223"/>
      <c r="BW118" s="223"/>
      <c r="BX118" s="223"/>
      <c r="BY118" s="223"/>
      <c r="BZ118" s="223"/>
      <c r="CA118" s="223"/>
      <c r="CB118" s="223"/>
      <c r="CC118" s="223"/>
      <c r="CD118" s="223"/>
      <c r="CE118" s="223"/>
      <c r="CF118" s="223"/>
      <c r="CG118" s="223"/>
      <c r="CH118" s="223"/>
      <c r="CI118" s="223"/>
      <c r="CJ118" s="223"/>
      <c r="CK118" s="223"/>
      <c r="CL118" s="223"/>
      <c r="CM118" s="223"/>
      <c r="CN118" s="223"/>
      <c r="CO118" s="223"/>
      <c r="CP118" s="223"/>
      <c r="CQ118" s="223"/>
      <c r="CR118" s="223"/>
      <c r="CS118" s="223"/>
      <c r="CT118" s="223"/>
      <c r="CU118" s="223"/>
      <c r="CV118" s="223"/>
      <c r="CW118" s="223"/>
      <c r="CX118" s="223"/>
    </row>
    <row r="119" spans="1:102" x14ac:dyDescent="0.2">
      <c r="A119" s="224" t="s">
        <v>181</v>
      </c>
      <c r="B119" s="227"/>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c r="AA119" s="226"/>
      <c r="AB119" s="226"/>
      <c r="AC119" s="226"/>
      <c r="AD119" s="226"/>
      <c r="AE119" s="226"/>
      <c r="AF119" s="226"/>
      <c r="AG119" s="226"/>
      <c r="AH119" s="226"/>
      <c r="AI119" s="226"/>
      <c r="AJ119" s="226"/>
      <c r="AK119" s="226"/>
      <c r="AL119" s="226"/>
      <c r="AM119" s="226"/>
      <c r="AN119" s="226"/>
      <c r="AO119" s="226"/>
      <c r="AP119" s="226"/>
      <c r="AQ119" s="226"/>
      <c r="AR119" s="226"/>
      <c r="AS119" s="226"/>
      <c r="AT119" s="226"/>
      <c r="AU119" s="226"/>
      <c r="AV119" s="226"/>
      <c r="AW119" s="226"/>
      <c r="AX119" s="226"/>
      <c r="AY119" s="226"/>
      <c r="AZ119" s="226"/>
      <c r="BA119" s="226"/>
      <c r="BB119" s="226"/>
      <c r="BC119" s="226"/>
      <c r="BD119" s="226"/>
      <c r="BE119" s="226"/>
      <c r="BF119" s="226"/>
      <c r="BG119" s="226"/>
      <c r="BH119" s="226"/>
      <c r="BI119" s="226"/>
      <c r="BJ119" s="226"/>
      <c r="BK119" s="226"/>
      <c r="BL119" s="226"/>
      <c r="BM119" s="226"/>
      <c r="BN119" s="226"/>
      <c r="BO119" s="226"/>
      <c r="BP119" s="226"/>
      <c r="BQ119" s="226"/>
      <c r="BR119" s="226"/>
      <c r="BS119" s="226"/>
      <c r="BT119" s="226"/>
      <c r="BU119" s="226"/>
      <c r="BV119" s="226"/>
      <c r="BW119" s="226"/>
      <c r="BX119" s="226"/>
      <c r="BY119" s="226"/>
      <c r="BZ119" s="226"/>
      <c r="CA119" s="226"/>
      <c r="CB119" s="226"/>
      <c r="CC119" s="226"/>
      <c r="CD119" s="226"/>
      <c r="CE119" s="226"/>
      <c r="CF119" s="226"/>
      <c r="CG119" s="226"/>
      <c r="CH119" s="226"/>
      <c r="CI119" s="226"/>
      <c r="CJ119" s="226"/>
      <c r="CK119" s="226"/>
      <c r="CL119" s="226"/>
      <c r="CM119" s="226"/>
      <c r="CN119" s="226"/>
      <c r="CO119" s="226"/>
      <c r="CP119" s="226"/>
      <c r="CQ119" s="226"/>
      <c r="CR119" s="226"/>
      <c r="CS119" s="226"/>
      <c r="CT119" s="226"/>
      <c r="CU119" s="226"/>
      <c r="CV119" s="226"/>
      <c r="CW119" s="226"/>
      <c r="CX119" s="226"/>
    </row>
    <row r="120" spans="1:102" s="203" customFormat="1" x14ac:dyDescent="0.2">
      <c r="A120" s="204" t="s">
        <v>201</v>
      </c>
      <c r="B120" s="225"/>
      <c r="C120" s="225"/>
      <c r="D120" s="225"/>
      <c r="E120" s="225"/>
      <c r="F120" s="225"/>
      <c r="G120" s="225"/>
      <c r="H120" s="225"/>
      <c r="I120" s="225"/>
      <c r="J120" s="225"/>
      <c r="K120" s="225"/>
      <c r="L120" s="225"/>
      <c r="M120" s="225"/>
      <c r="N120" s="225"/>
      <c r="O120" s="225"/>
      <c r="P120" s="225"/>
      <c r="Q120" s="225"/>
      <c r="R120" s="225"/>
      <c r="S120" s="225"/>
      <c r="T120" s="225"/>
      <c r="U120" s="225"/>
      <c r="V120" s="225"/>
      <c r="W120" s="225"/>
      <c r="X120" s="225"/>
      <c r="Y120" s="225"/>
      <c r="Z120" s="225"/>
      <c r="AA120" s="225"/>
      <c r="AB120" s="225"/>
      <c r="AC120" s="225"/>
      <c r="AD120" s="225"/>
      <c r="AE120" s="225"/>
      <c r="AF120" s="225"/>
      <c r="AG120" s="225"/>
      <c r="AH120" s="225"/>
      <c r="AI120" s="225"/>
      <c r="AJ120" s="225"/>
      <c r="AK120" s="225"/>
      <c r="AL120" s="225"/>
      <c r="AM120" s="225"/>
      <c r="AN120" s="225"/>
      <c r="AO120" s="225"/>
      <c r="AP120" s="225"/>
    </row>
    <row r="121" spans="1:102" s="203" customFormat="1" x14ac:dyDescent="0.2">
      <c r="A121" s="206" t="s">
        <v>2</v>
      </c>
      <c r="B121" s="181"/>
      <c r="C121" s="212"/>
      <c r="D121" s="212"/>
      <c r="E121" s="212"/>
      <c r="F121" s="212"/>
      <c r="G121" s="212"/>
      <c r="H121" s="212"/>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12"/>
      <c r="AE121" s="212"/>
      <c r="AF121" s="212"/>
      <c r="AG121" s="212"/>
      <c r="AH121" s="212"/>
      <c r="AI121" s="212"/>
      <c r="AJ121" s="212"/>
      <c r="AK121" s="212"/>
      <c r="AL121" s="212"/>
      <c r="AM121" s="212"/>
      <c r="AN121" s="212"/>
      <c r="AO121" s="212"/>
      <c r="AP121" s="212"/>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s="203" customFormat="1" x14ac:dyDescent="0.2">
      <c r="A122" s="207" t="s">
        <v>3</v>
      </c>
      <c r="B122" s="18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D122" s="211"/>
      <c r="AE122" s="211"/>
      <c r="AF122" s="211"/>
      <c r="AG122" s="211"/>
      <c r="AH122" s="211"/>
      <c r="AI122" s="211"/>
      <c r="AJ122" s="211"/>
      <c r="AK122" s="211"/>
      <c r="AL122" s="211"/>
      <c r="AM122" s="211"/>
      <c r="AN122" s="211"/>
      <c r="AO122" s="211"/>
      <c r="AP122" s="211"/>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7" t="s">
        <v>202</v>
      </c>
      <c r="B123" s="18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D123" s="211"/>
      <c r="AE123" s="211"/>
      <c r="AF123" s="211"/>
      <c r="AG123" s="211"/>
      <c r="AH123" s="211"/>
      <c r="AI123" s="211"/>
      <c r="AJ123" s="211"/>
      <c r="AK123" s="211"/>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11"/>
      <c r="BT123" s="211"/>
      <c r="BU123" s="211"/>
      <c r="BV123" s="211"/>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211"/>
      <c r="CT123" s="211"/>
      <c r="CU123" s="211"/>
      <c r="CV123" s="211"/>
      <c r="CW123" s="211"/>
      <c r="CX123" s="211"/>
    </row>
    <row r="124" spans="1:102" x14ac:dyDescent="0.2">
      <c r="A124" s="208" t="s">
        <v>203</v>
      </c>
      <c r="B124" s="181"/>
      <c r="C124" s="210"/>
      <c r="D124" s="210"/>
      <c r="E124" s="210"/>
      <c r="F124" s="210"/>
      <c r="G124" s="210"/>
      <c r="H124" s="210"/>
      <c r="I124" s="210"/>
      <c r="J124" s="210"/>
      <c r="K124" s="210"/>
      <c r="L124" s="210"/>
      <c r="M124" s="210"/>
      <c r="N124" s="210"/>
      <c r="O124" s="210"/>
      <c r="P124" s="210"/>
      <c r="Q124" s="210"/>
      <c r="R124" s="210"/>
      <c r="S124" s="210"/>
      <c r="T124" s="210"/>
      <c r="U124" s="210"/>
      <c r="V124" s="210"/>
      <c r="W124" s="210"/>
      <c r="X124" s="210"/>
      <c r="Y124" s="210"/>
      <c r="Z124" s="210"/>
      <c r="AA124" s="210"/>
      <c r="AB124" s="210"/>
      <c r="AC124" s="210"/>
      <c r="AD124" s="210"/>
      <c r="AE124" s="210"/>
      <c r="AF124" s="210"/>
      <c r="AG124" s="210"/>
      <c r="AH124" s="210"/>
      <c r="AI124" s="210"/>
      <c r="AJ124" s="210"/>
      <c r="AK124" s="210"/>
      <c r="AL124" s="210"/>
      <c r="AM124" s="210"/>
      <c r="AN124" s="210"/>
      <c r="AO124" s="210"/>
      <c r="AP124" s="210"/>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4" t="s">
        <v>204</v>
      </c>
      <c r="B125" s="205"/>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D125" s="209"/>
      <c r="AE125" s="209"/>
      <c r="AF125" s="209"/>
      <c r="AG125" s="209"/>
      <c r="AH125" s="209"/>
      <c r="AI125" s="209"/>
      <c r="AJ125" s="209"/>
      <c r="AK125" s="209"/>
      <c r="AL125" s="209"/>
      <c r="AM125" s="209"/>
      <c r="AN125" s="209"/>
      <c r="AO125" s="209"/>
      <c r="AP125" s="205"/>
    </row>
    <row r="126" spans="1:102" x14ac:dyDescent="0.2">
      <c r="A126" s="206" t="s">
        <v>2</v>
      </c>
      <c r="B126" s="181"/>
      <c r="C126" s="212"/>
      <c r="D126" s="212"/>
      <c r="E126" s="212"/>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12"/>
      <c r="AE126" s="212"/>
      <c r="AF126" s="212"/>
      <c r="AG126" s="212"/>
      <c r="AH126" s="212"/>
      <c r="AI126" s="212"/>
      <c r="AJ126" s="212"/>
      <c r="AK126" s="212"/>
      <c r="AL126" s="212"/>
      <c r="AM126" s="212"/>
      <c r="AN126" s="212"/>
      <c r="AO126" s="212"/>
      <c r="AP126" s="212"/>
      <c r="AQ126" s="211"/>
      <c r="AR126" s="211"/>
      <c r="AS126" s="211"/>
      <c r="AT126" s="211"/>
      <c r="AU126" s="211"/>
      <c r="AV126" s="211"/>
      <c r="AW126" s="211"/>
      <c r="AX126" s="211"/>
      <c r="AY126" s="211"/>
      <c r="AZ126" s="211"/>
      <c r="BA126" s="211"/>
      <c r="BB126" s="211"/>
      <c r="BC126" s="211"/>
      <c r="BD126" s="211"/>
      <c r="BE126" s="211"/>
      <c r="BF126" s="211"/>
      <c r="BG126" s="211"/>
      <c r="BH126" s="211"/>
      <c r="BI126" s="211"/>
      <c r="BJ126" s="211"/>
      <c r="BK126" s="211"/>
      <c r="BL126" s="211"/>
      <c r="BM126" s="211"/>
      <c r="BN126" s="211"/>
      <c r="BO126" s="211"/>
      <c r="BP126" s="211"/>
      <c r="BQ126" s="211"/>
      <c r="BR126" s="211"/>
      <c r="BS126" s="211"/>
      <c r="BT126" s="211"/>
      <c r="BU126" s="211"/>
      <c r="BV126" s="211"/>
      <c r="BW126" s="211"/>
      <c r="BX126" s="211"/>
      <c r="BY126" s="211"/>
      <c r="BZ126" s="211"/>
      <c r="CA126" s="211"/>
      <c r="CB126" s="211"/>
      <c r="CC126" s="211"/>
      <c r="CD126" s="211"/>
      <c r="CE126" s="211"/>
      <c r="CF126" s="211"/>
      <c r="CG126" s="211"/>
      <c r="CH126" s="211"/>
      <c r="CI126" s="211"/>
      <c r="CJ126" s="211"/>
      <c r="CK126" s="211"/>
      <c r="CL126" s="211"/>
      <c r="CM126" s="211"/>
      <c r="CN126" s="211"/>
      <c r="CO126" s="211"/>
      <c r="CP126" s="211"/>
      <c r="CQ126" s="211"/>
      <c r="CR126" s="211"/>
      <c r="CS126" s="211"/>
      <c r="CT126" s="211"/>
      <c r="CU126" s="211"/>
      <c r="CV126" s="211"/>
      <c r="CW126" s="211"/>
      <c r="CX126" s="211"/>
    </row>
    <row r="127" spans="1:102" x14ac:dyDescent="0.2">
      <c r="A127" s="207" t="s">
        <v>3</v>
      </c>
      <c r="B127" s="18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1"/>
      <c r="AZ127" s="211"/>
      <c r="BA127" s="211"/>
      <c r="BB127" s="211"/>
      <c r="BC127" s="211"/>
      <c r="BD127" s="211"/>
      <c r="BE127" s="211"/>
      <c r="BF127" s="211"/>
      <c r="BG127" s="211"/>
      <c r="BH127" s="211"/>
      <c r="BI127" s="211"/>
      <c r="BJ127" s="211"/>
      <c r="BK127" s="211"/>
      <c r="BL127" s="211"/>
      <c r="BM127" s="211"/>
      <c r="BN127" s="211"/>
      <c r="BO127" s="211"/>
      <c r="BP127" s="211"/>
      <c r="BQ127" s="211"/>
      <c r="BR127" s="211"/>
      <c r="BS127" s="211"/>
      <c r="BT127" s="211"/>
      <c r="BU127" s="211"/>
      <c r="BV127" s="211"/>
      <c r="BW127" s="211"/>
      <c r="BX127" s="211"/>
      <c r="BY127" s="211"/>
      <c r="BZ127" s="211"/>
      <c r="CA127" s="211"/>
      <c r="CB127" s="211"/>
      <c r="CC127" s="211"/>
      <c r="CD127" s="211"/>
      <c r="CE127" s="211"/>
      <c r="CF127" s="211"/>
      <c r="CG127" s="211"/>
      <c r="CH127" s="211"/>
      <c r="CI127" s="211"/>
      <c r="CJ127" s="211"/>
      <c r="CK127" s="211"/>
      <c r="CL127" s="211"/>
      <c r="CM127" s="211"/>
      <c r="CN127" s="211"/>
      <c r="CO127" s="211"/>
      <c r="CP127" s="211"/>
      <c r="CQ127" s="211"/>
      <c r="CR127" s="211"/>
      <c r="CS127" s="211"/>
      <c r="CT127" s="211"/>
      <c r="CU127" s="211"/>
      <c r="CV127" s="211"/>
      <c r="CW127" s="211"/>
      <c r="CX127" s="211"/>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row r="150" spans="3:6" x14ac:dyDescent="0.2">
      <c r="C150" s="12"/>
      <c r="F150" s="12"/>
    </row>
    <row r="151" spans="3:6" x14ac:dyDescent="0.2">
      <c r="C151" s="12"/>
      <c r="F151"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150</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152</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153</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151</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182</v>
      </c>
      <c r="B18" s="5">
        <f t="array" ref="B18:CX18">'Inputs and Outputs'!B119:CX119</f>
        <v>0</v>
      </c>
      <c r="C18" s="76">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Outputs'!C121*C5,IF(ISNUMBER(outYear),IF(outYear&lt;=pbi_fed_term,+pbi_fed_amount*(1+pbi_fed_escal/100)^(outYear-1)*C5,0),""))</f>
        <v/>
      </c>
      <c r="D63" s="76" t="str">
        <f>IF(pbi_fed_amount="n/a",'Inputs and Outputs'!D121*D5,IF(ISNUMBER(outYear),IF(outYear&lt;=pbi_fed_term,+pbi_fed_amount*(1+pbi_fed_escal/100)^(outYear-1)*D5,0),""))</f>
        <v/>
      </c>
      <c r="E63" s="76" t="str">
        <f>IF(pbi_fed_amount="n/a",'Inputs and Outputs'!E121*E5,IF(ISNUMBER(outYear),IF(outYear&lt;=pbi_fed_term,+pbi_fed_amount*(1+pbi_fed_escal/100)^(outYear-1)*E5,0),""))</f>
        <v/>
      </c>
      <c r="F63" s="76" t="str">
        <f>IF(pbi_fed_amount="n/a",'Inputs and Outputs'!F121*F5,IF(ISNUMBER(outYear),IF(outYear&lt;=pbi_fed_term,+pbi_fed_amount*(1+pbi_fed_escal/100)^(outYear-1)*F5,0),""))</f>
        <v/>
      </c>
      <c r="G63" s="76" t="str">
        <f>IF(pbi_fed_amount="n/a",'Inputs and Outputs'!G121*G5,IF(ISNUMBER(outYear),IF(outYear&lt;=pbi_fed_term,+pbi_fed_amount*(1+pbi_fed_escal/100)^(outYear-1)*G5,0),""))</f>
        <v/>
      </c>
      <c r="H63" s="76" t="str">
        <f>IF(pbi_fed_amount="n/a",'Inputs and Outputs'!H121*H5,IF(ISNUMBER(outYear),IF(outYear&lt;=pbi_fed_term,+pbi_fed_amount*(1+pbi_fed_escal/100)^(outYear-1)*H5,0),""))</f>
        <v/>
      </c>
      <c r="I63" s="76" t="str">
        <f>IF(pbi_fed_amount="n/a",'Inputs and Outputs'!I121*I5,IF(ISNUMBER(outYear),IF(outYear&lt;=pbi_fed_term,+pbi_fed_amount*(1+pbi_fed_escal/100)^(outYear-1)*I5,0),""))</f>
        <v/>
      </c>
      <c r="J63" s="76" t="str">
        <f>IF(pbi_fed_amount="n/a",'Inputs and Outputs'!J121*J5,IF(ISNUMBER(outYear),IF(outYear&lt;=pbi_fed_term,+pbi_fed_amount*(1+pbi_fed_escal/100)^(outYear-1)*J5,0),""))</f>
        <v/>
      </c>
      <c r="K63" s="76" t="str">
        <f>IF(pbi_fed_amount="n/a",'Inputs and Outputs'!K121*K5,IF(ISNUMBER(outYear),IF(outYear&lt;=pbi_fed_term,+pbi_fed_amount*(1+pbi_fed_escal/100)^(outYear-1)*K5,0),""))</f>
        <v/>
      </c>
      <c r="L63" s="76" t="str">
        <f>IF(pbi_fed_amount="n/a",'Inputs and Outputs'!L121*L5,IF(ISNUMBER(outYear),IF(outYear&lt;=pbi_fed_term,+pbi_fed_amount*(1+pbi_fed_escal/100)^(outYear-1)*L5,0),""))</f>
        <v/>
      </c>
      <c r="M63" s="76" t="str">
        <f>IF(pbi_fed_amount="n/a",'Inputs and Outputs'!M121*M5,IF(ISNUMBER(outYear),IF(outYear&lt;=pbi_fed_term,+pbi_fed_amount*(1+pbi_fed_escal/100)^(outYear-1)*M5,0),""))</f>
        <v/>
      </c>
      <c r="N63" s="76" t="str">
        <f>IF(pbi_fed_amount="n/a",'Inputs and Outputs'!N121*N5,IF(ISNUMBER(outYear),IF(outYear&lt;=pbi_fed_term,+pbi_fed_amount*(1+pbi_fed_escal/100)^(outYear-1)*N5,0),""))</f>
        <v/>
      </c>
      <c r="O63" s="76" t="str">
        <f>IF(pbi_fed_amount="n/a",'Inputs and Outputs'!O121*O5,IF(ISNUMBER(outYear),IF(outYear&lt;=pbi_fed_term,+pbi_fed_amount*(1+pbi_fed_escal/100)^(outYear-1)*O5,0),""))</f>
        <v/>
      </c>
      <c r="P63" s="76" t="str">
        <f>IF(pbi_fed_amount="n/a",'Inputs and Outputs'!P121*P5,IF(ISNUMBER(outYear),IF(outYear&lt;=pbi_fed_term,+pbi_fed_amount*(1+pbi_fed_escal/100)^(outYear-1)*P5,0),""))</f>
        <v/>
      </c>
      <c r="Q63" s="76" t="str">
        <f>IF(pbi_fed_amount="n/a",'Inputs and Outputs'!Q121*Q5,IF(ISNUMBER(outYear),IF(outYear&lt;=pbi_fed_term,+pbi_fed_amount*(1+pbi_fed_escal/100)^(outYear-1)*Q5,0),""))</f>
        <v/>
      </c>
      <c r="R63" s="76" t="str">
        <f>IF(pbi_fed_amount="n/a",'Inputs and Outputs'!R121*R5,IF(ISNUMBER(outYear),IF(outYear&lt;=pbi_fed_term,+pbi_fed_amount*(1+pbi_fed_escal/100)^(outYear-1)*R5,0),""))</f>
        <v/>
      </c>
      <c r="S63" s="76" t="str">
        <f>IF(pbi_fed_amount="n/a",'Inputs and Outputs'!S121*S5,IF(ISNUMBER(outYear),IF(outYear&lt;=pbi_fed_term,+pbi_fed_amount*(1+pbi_fed_escal/100)^(outYear-1)*S5,0),""))</f>
        <v/>
      </c>
      <c r="T63" s="76" t="str">
        <f>IF(pbi_fed_amount="n/a",'Inputs and Outputs'!T121*T5,IF(ISNUMBER(outYear),IF(outYear&lt;=pbi_fed_term,+pbi_fed_amount*(1+pbi_fed_escal/100)^(outYear-1)*T5,0),""))</f>
        <v/>
      </c>
      <c r="U63" s="76" t="str">
        <f>IF(pbi_fed_amount="n/a",'Inputs and Outputs'!U121*U5,IF(ISNUMBER(outYear),IF(outYear&lt;=pbi_fed_term,+pbi_fed_amount*(1+pbi_fed_escal/100)^(outYear-1)*U5,0),""))</f>
        <v/>
      </c>
      <c r="V63" s="76" t="str">
        <f>IF(pbi_fed_amount="n/a",'Inputs and Outputs'!V121*V5,IF(ISNUMBER(outYear),IF(outYear&lt;=pbi_fed_term,+pbi_fed_amount*(1+pbi_fed_escal/100)^(outYear-1)*V5,0),""))</f>
        <v/>
      </c>
      <c r="W63" s="76" t="str">
        <f>IF(pbi_fed_amount="n/a",'Inputs and Outputs'!W121*W5,IF(ISNUMBER(outYear),IF(outYear&lt;=pbi_fed_term,+pbi_fed_amount*(1+pbi_fed_escal/100)^(outYear-1)*W5,0),""))</f>
        <v/>
      </c>
      <c r="X63" s="76" t="str">
        <f>IF(pbi_fed_amount="n/a",'Inputs and Outputs'!X121*X5,IF(ISNUMBER(outYear),IF(outYear&lt;=pbi_fed_term,+pbi_fed_amount*(1+pbi_fed_escal/100)^(outYear-1)*X5,0),""))</f>
        <v/>
      </c>
      <c r="Y63" s="76" t="str">
        <f>IF(pbi_fed_amount="n/a",'Inputs and Outputs'!Y121*Y5,IF(ISNUMBER(outYear),IF(outYear&lt;=pbi_fed_term,+pbi_fed_amount*(1+pbi_fed_escal/100)^(outYear-1)*Y5,0),""))</f>
        <v/>
      </c>
      <c r="Z63" s="76" t="str">
        <f>IF(pbi_fed_amount="n/a",'Inputs and Outputs'!Z121*Z5,IF(ISNUMBER(outYear),IF(outYear&lt;=pbi_fed_term,+pbi_fed_amount*(1+pbi_fed_escal/100)^(outYear-1)*Z5,0),""))</f>
        <v/>
      </c>
      <c r="AA63" s="76" t="str">
        <f>IF(pbi_fed_amount="n/a",'Inputs and Outputs'!AA121*AA5,IF(ISNUMBER(outYear),IF(outYear&lt;=pbi_fed_term,+pbi_fed_amount*(1+pbi_fed_escal/100)^(outYear-1)*AA5,0),""))</f>
        <v/>
      </c>
      <c r="AB63" s="76" t="str">
        <f>IF(pbi_fed_amount="n/a",'Inputs and Outputs'!AB121*AB5,IF(ISNUMBER(outYear),IF(outYear&lt;=pbi_fed_term,+pbi_fed_amount*(1+pbi_fed_escal/100)^(outYear-1)*AB5,0),""))</f>
        <v/>
      </c>
      <c r="AC63" s="76" t="str">
        <f>IF(pbi_fed_amount="n/a",'Inputs and Outputs'!AC121*AC5,IF(ISNUMBER(outYear),IF(outYear&lt;=pbi_fed_term,+pbi_fed_amount*(1+pbi_fed_escal/100)^(outYear-1)*AC5,0),""))</f>
        <v/>
      </c>
      <c r="AD63" s="76" t="str">
        <f>IF(pbi_fed_amount="n/a",'Inputs and Outputs'!AD121*AD5,IF(ISNUMBER(outYear),IF(outYear&lt;=pbi_fed_term,+pbi_fed_amount*(1+pbi_fed_escal/100)^(outYear-1)*AD5,0),""))</f>
        <v/>
      </c>
      <c r="AE63" s="76" t="str">
        <f>IF(pbi_fed_amount="n/a",'Inputs and Outputs'!AE121*AE5,IF(ISNUMBER(outYear),IF(outYear&lt;=pbi_fed_term,+pbi_fed_amount*(1+pbi_fed_escal/100)^(outYear-1)*AE5,0),""))</f>
        <v/>
      </c>
      <c r="AF63" s="76" t="str">
        <f>IF(pbi_fed_amount="n/a",'Inputs and Outputs'!AF121*AF5,IF(ISNUMBER(outYear),IF(outYear&lt;=pbi_fed_term,+pbi_fed_amount*(1+pbi_fed_escal/100)^(outYear-1)*AF5,0),""))</f>
        <v/>
      </c>
      <c r="AG63" s="76" t="str">
        <f>IF(pbi_fed_amount="n/a",'Inputs and Outputs'!AG121*AG5,IF(ISNUMBER(outYear),IF(outYear&lt;=pbi_fed_term,+pbi_fed_amount*(1+pbi_fed_escal/100)^(outYear-1)*AG5,0),""))</f>
        <v/>
      </c>
      <c r="AH63" s="76" t="str">
        <f>IF(pbi_fed_amount="n/a",'Inputs and Outputs'!AH121*AH5,IF(ISNUMBER(outYear),IF(outYear&lt;=pbi_fed_term,+pbi_fed_amount*(1+pbi_fed_escal/100)^(outYear-1)*AH5,0),""))</f>
        <v/>
      </c>
      <c r="AI63" s="76" t="str">
        <f>IF(pbi_fed_amount="n/a",'Inputs and Outputs'!AI121*AI5,IF(ISNUMBER(outYear),IF(outYear&lt;=pbi_fed_term,+pbi_fed_amount*(1+pbi_fed_escal/100)^(outYear-1)*AI5,0),""))</f>
        <v/>
      </c>
      <c r="AJ63" s="76" t="str">
        <f>IF(pbi_fed_amount="n/a",'Inputs and Outputs'!AJ121*AJ5,IF(ISNUMBER(outYear),IF(outYear&lt;=pbi_fed_term,+pbi_fed_amount*(1+pbi_fed_escal/100)^(outYear-1)*AJ5,0),""))</f>
        <v/>
      </c>
      <c r="AK63" s="76" t="str">
        <f>IF(pbi_fed_amount="n/a",'Inputs and Outputs'!AK121*AK5,IF(ISNUMBER(outYear),IF(outYear&lt;=pbi_fed_term,+pbi_fed_amount*(1+pbi_fed_escal/100)^(outYear-1)*AK5,0),""))</f>
        <v/>
      </c>
      <c r="AL63" s="76" t="str">
        <f>IF(pbi_fed_amount="n/a",'Inputs and Outputs'!AL121*AL5,IF(ISNUMBER(outYear),IF(outYear&lt;=pbi_fed_term,+pbi_fed_amount*(1+pbi_fed_escal/100)^(outYear-1)*AL5,0),""))</f>
        <v/>
      </c>
      <c r="AM63" s="76" t="str">
        <f>IF(pbi_fed_amount="n/a",'Inputs and Outputs'!AM121*AM5,IF(ISNUMBER(outYear),IF(outYear&lt;=pbi_fed_term,+pbi_fed_amount*(1+pbi_fed_escal/100)^(outYear-1)*AM5,0),""))</f>
        <v/>
      </c>
      <c r="AN63" s="76" t="str">
        <f>IF(pbi_fed_amount="n/a",'Inputs and Outputs'!AN121*AN5,IF(ISNUMBER(outYear),IF(outYear&lt;=pbi_fed_term,+pbi_fed_amount*(1+pbi_fed_escal/100)^(outYear-1)*AN5,0),""))</f>
        <v/>
      </c>
      <c r="AO63" s="76" t="str">
        <f>IF(pbi_fed_amount="n/a",'Inputs and Outputs'!AO121*AO5,IF(ISNUMBER(outYear),IF(outYear&lt;=pbi_fed_term,+pbi_fed_amount*(1+pbi_fed_escal/100)^(outYear-1)*AO5,0),""))</f>
        <v/>
      </c>
      <c r="AP63" s="76" t="str">
        <f>IF(pbi_fed_amount="n/a",'Inputs and Outputs'!AP121*AP5,IF(ISNUMBER(outYear),IF(outYear&lt;=pbi_fed_term,+pbi_fed_amount*(1+pbi_fed_escal/100)^(outYear-1)*AP5,0),""))</f>
        <v/>
      </c>
      <c r="AQ63" s="76" t="str">
        <f>IF(pbi_fed_amount="n/a",'Inputs and Outputs'!AQ121*AQ5,IF(ISNUMBER(outYear),IF(outYear&lt;=pbi_fed_term,+pbi_fed_amount*(1+pbi_fed_escal/100)^(outYear-1)*AQ5,0),""))</f>
        <v/>
      </c>
      <c r="AR63" s="76" t="str">
        <f>IF(pbi_fed_amount="n/a",'Inputs and Outputs'!AR121*AR5,IF(ISNUMBER(outYear),IF(outYear&lt;=pbi_fed_term,+pbi_fed_amount*(1+pbi_fed_escal/100)^(outYear-1)*AR5,0),""))</f>
        <v/>
      </c>
      <c r="AS63" s="76" t="str">
        <f>IF(pbi_fed_amount="n/a",'Inputs and Outputs'!AS121*AS5,IF(ISNUMBER(outYear),IF(outYear&lt;=pbi_fed_term,+pbi_fed_amount*(1+pbi_fed_escal/100)^(outYear-1)*AS5,0),""))</f>
        <v/>
      </c>
      <c r="AT63" s="76" t="str">
        <f>IF(pbi_fed_amount="n/a",'Inputs and Outputs'!AT121*AT5,IF(ISNUMBER(outYear),IF(outYear&lt;=pbi_fed_term,+pbi_fed_amount*(1+pbi_fed_escal/100)^(outYear-1)*AT5,0),""))</f>
        <v/>
      </c>
      <c r="AU63" s="76" t="str">
        <f>IF(pbi_fed_amount="n/a",'Inputs and Outputs'!AU121*AU5,IF(ISNUMBER(outYear),IF(outYear&lt;=pbi_fed_term,+pbi_fed_amount*(1+pbi_fed_escal/100)^(outYear-1)*AU5,0),""))</f>
        <v/>
      </c>
      <c r="AV63" s="76" t="str">
        <f>IF(pbi_fed_amount="n/a",'Inputs and Outputs'!AV121*AV5,IF(ISNUMBER(outYear),IF(outYear&lt;=pbi_fed_term,+pbi_fed_amount*(1+pbi_fed_escal/100)^(outYear-1)*AV5,0),""))</f>
        <v/>
      </c>
      <c r="AW63" s="76" t="str">
        <f>IF(pbi_fed_amount="n/a",'Inputs and Outputs'!AW121*AW5,IF(ISNUMBER(outYear),IF(outYear&lt;=pbi_fed_term,+pbi_fed_amount*(1+pbi_fed_escal/100)^(outYear-1)*AW5,0),""))</f>
        <v/>
      </c>
      <c r="AX63" s="76" t="str">
        <f>IF(pbi_fed_amount="n/a",'Inputs and Outputs'!AX121*AX5,IF(ISNUMBER(outYear),IF(outYear&lt;=pbi_fed_term,+pbi_fed_amount*(1+pbi_fed_escal/100)^(outYear-1)*AX5,0),""))</f>
        <v/>
      </c>
      <c r="AY63" s="76" t="str">
        <f>IF(pbi_fed_amount="n/a",'Inputs and Outputs'!AY121*AY5,IF(ISNUMBER(outYear),IF(outYear&lt;=pbi_fed_term,+pbi_fed_amount*(1+pbi_fed_escal/100)^(outYear-1)*AY5,0),""))</f>
        <v/>
      </c>
      <c r="AZ63" s="76" t="str">
        <f>IF(pbi_fed_amount="n/a",'Inputs and Outputs'!AZ121*AZ5,IF(ISNUMBER(outYear),IF(outYear&lt;=pbi_fed_term,+pbi_fed_amount*(1+pbi_fed_escal/100)^(outYear-1)*AZ5,0),""))</f>
        <v/>
      </c>
      <c r="BA63" s="76" t="str">
        <f>IF(pbi_fed_amount="n/a",'Inputs and Outputs'!BA121*BA5,IF(ISNUMBER(outYear),IF(outYear&lt;=pbi_fed_term,+pbi_fed_amount*(1+pbi_fed_escal/100)^(outYear-1)*BA5,0),""))</f>
        <v/>
      </c>
      <c r="BB63" s="76" t="str">
        <f>IF(pbi_fed_amount="n/a",'Inputs and Outputs'!BB121*BB5,IF(ISNUMBER(outYear),IF(outYear&lt;=pbi_fed_term,+pbi_fed_amount*(1+pbi_fed_escal/100)^(outYear-1)*BB5,0),""))</f>
        <v/>
      </c>
      <c r="BC63" s="76" t="str">
        <f>IF(pbi_fed_amount="n/a",'Inputs and Outputs'!BC121*BC5,IF(ISNUMBER(outYear),IF(outYear&lt;=pbi_fed_term,+pbi_fed_amount*(1+pbi_fed_escal/100)^(outYear-1)*BC5,0),""))</f>
        <v/>
      </c>
      <c r="BD63" s="76" t="str">
        <f>IF(pbi_fed_amount="n/a",'Inputs and Outputs'!BD121*BD5,IF(ISNUMBER(outYear),IF(outYear&lt;=pbi_fed_term,+pbi_fed_amount*(1+pbi_fed_escal/100)^(outYear-1)*BD5,0),""))</f>
        <v/>
      </c>
      <c r="BE63" s="76" t="str">
        <f>IF(pbi_fed_amount="n/a",'Inputs and Outputs'!BE121*BE5,IF(ISNUMBER(outYear),IF(outYear&lt;=pbi_fed_term,+pbi_fed_amount*(1+pbi_fed_escal/100)^(outYear-1)*BE5,0),""))</f>
        <v/>
      </c>
      <c r="BF63" s="76" t="str">
        <f>IF(pbi_fed_amount="n/a",'Inputs and Outputs'!BF121*BF5,IF(ISNUMBER(outYear),IF(outYear&lt;=pbi_fed_term,+pbi_fed_amount*(1+pbi_fed_escal/100)^(outYear-1)*BF5,0),""))</f>
        <v/>
      </c>
      <c r="BG63" s="76" t="str">
        <f>IF(pbi_fed_amount="n/a",'Inputs and Outputs'!BG121*BG5,IF(ISNUMBER(outYear),IF(outYear&lt;=pbi_fed_term,+pbi_fed_amount*(1+pbi_fed_escal/100)^(outYear-1)*BG5,0),""))</f>
        <v/>
      </c>
      <c r="BH63" s="76" t="str">
        <f>IF(pbi_fed_amount="n/a",'Inputs and Outputs'!BH121*BH5,IF(ISNUMBER(outYear),IF(outYear&lt;=pbi_fed_term,+pbi_fed_amount*(1+pbi_fed_escal/100)^(outYear-1)*BH5,0),""))</f>
        <v/>
      </c>
      <c r="BI63" s="76" t="str">
        <f>IF(pbi_fed_amount="n/a",'Inputs and Outputs'!BI121*BI5,IF(ISNUMBER(outYear),IF(outYear&lt;=pbi_fed_term,+pbi_fed_amount*(1+pbi_fed_escal/100)^(outYear-1)*BI5,0),""))</f>
        <v/>
      </c>
      <c r="BJ63" s="76" t="str">
        <f>IF(pbi_fed_amount="n/a",'Inputs and Outputs'!BJ121*BJ5,IF(ISNUMBER(outYear),IF(outYear&lt;=pbi_fed_term,+pbi_fed_amount*(1+pbi_fed_escal/100)^(outYear-1)*BJ5,0),""))</f>
        <v/>
      </c>
      <c r="BK63" s="76" t="str">
        <f>IF(pbi_fed_amount="n/a",'Inputs and Outputs'!BK121*BK5,IF(ISNUMBER(outYear),IF(outYear&lt;=pbi_fed_term,+pbi_fed_amount*(1+pbi_fed_escal/100)^(outYear-1)*BK5,0),""))</f>
        <v/>
      </c>
      <c r="BL63" s="76" t="str">
        <f>IF(pbi_fed_amount="n/a",'Inputs and Outputs'!BL121*BL5,IF(ISNUMBER(outYear),IF(outYear&lt;=pbi_fed_term,+pbi_fed_amount*(1+pbi_fed_escal/100)^(outYear-1)*BL5,0),""))</f>
        <v/>
      </c>
      <c r="BM63" s="76" t="str">
        <f>IF(pbi_fed_amount="n/a",'Inputs and Outputs'!BM121*BM5,IF(ISNUMBER(outYear),IF(outYear&lt;=pbi_fed_term,+pbi_fed_amount*(1+pbi_fed_escal/100)^(outYear-1)*BM5,0),""))</f>
        <v/>
      </c>
      <c r="BN63" s="76" t="str">
        <f>IF(pbi_fed_amount="n/a",'Inputs and Outputs'!BN121*BN5,IF(ISNUMBER(outYear),IF(outYear&lt;=pbi_fed_term,+pbi_fed_amount*(1+pbi_fed_escal/100)^(outYear-1)*BN5,0),""))</f>
        <v/>
      </c>
      <c r="BO63" s="76" t="str">
        <f>IF(pbi_fed_amount="n/a",'Inputs and Outputs'!BO121*BO5,IF(ISNUMBER(outYear),IF(outYear&lt;=pbi_fed_term,+pbi_fed_amount*(1+pbi_fed_escal/100)^(outYear-1)*BO5,0),""))</f>
        <v/>
      </c>
      <c r="BP63" s="76" t="str">
        <f>IF(pbi_fed_amount="n/a",'Inputs and Outputs'!BP121*BP5,IF(ISNUMBER(outYear),IF(outYear&lt;=pbi_fed_term,+pbi_fed_amount*(1+pbi_fed_escal/100)^(outYear-1)*BP5,0),""))</f>
        <v/>
      </c>
      <c r="BQ63" s="76" t="str">
        <f>IF(pbi_fed_amount="n/a",'Inputs and Outputs'!BQ121*BQ5,IF(ISNUMBER(outYear),IF(outYear&lt;=pbi_fed_term,+pbi_fed_amount*(1+pbi_fed_escal/100)^(outYear-1)*BQ5,0),""))</f>
        <v/>
      </c>
      <c r="BR63" s="76" t="str">
        <f>IF(pbi_fed_amount="n/a",'Inputs and Outputs'!BR121*BR5,IF(ISNUMBER(outYear),IF(outYear&lt;=pbi_fed_term,+pbi_fed_amount*(1+pbi_fed_escal/100)^(outYear-1)*BR5,0),""))</f>
        <v/>
      </c>
      <c r="BS63" s="76" t="str">
        <f>IF(pbi_fed_amount="n/a",'Inputs and Outputs'!BS121*BS5,IF(ISNUMBER(outYear),IF(outYear&lt;=pbi_fed_term,+pbi_fed_amount*(1+pbi_fed_escal/100)^(outYear-1)*BS5,0),""))</f>
        <v/>
      </c>
      <c r="BT63" s="76" t="str">
        <f>IF(pbi_fed_amount="n/a",'Inputs and Outputs'!BT121*BT5,IF(ISNUMBER(outYear),IF(outYear&lt;=pbi_fed_term,+pbi_fed_amount*(1+pbi_fed_escal/100)^(outYear-1)*BT5,0),""))</f>
        <v/>
      </c>
      <c r="BU63" s="76" t="str">
        <f>IF(pbi_fed_amount="n/a",'Inputs and Outputs'!BU121*BU5,IF(ISNUMBER(outYear),IF(outYear&lt;=pbi_fed_term,+pbi_fed_amount*(1+pbi_fed_escal/100)^(outYear-1)*BU5,0),""))</f>
        <v/>
      </c>
      <c r="BV63" s="76" t="str">
        <f>IF(pbi_fed_amount="n/a",'Inputs and Outputs'!BV121*BV5,IF(ISNUMBER(outYear),IF(outYear&lt;=pbi_fed_term,+pbi_fed_amount*(1+pbi_fed_escal/100)^(outYear-1)*BV5,0),""))</f>
        <v/>
      </c>
      <c r="BW63" s="76" t="str">
        <f>IF(pbi_fed_amount="n/a",'Inputs and Outputs'!BW121*BW5,IF(ISNUMBER(outYear),IF(outYear&lt;=pbi_fed_term,+pbi_fed_amount*(1+pbi_fed_escal/100)^(outYear-1)*BW5,0),""))</f>
        <v/>
      </c>
      <c r="BX63" s="76" t="str">
        <f>IF(pbi_fed_amount="n/a",'Inputs and Outputs'!BX121*BX5,IF(ISNUMBER(outYear),IF(outYear&lt;=pbi_fed_term,+pbi_fed_amount*(1+pbi_fed_escal/100)^(outYear-1)*BX5,0),""))</f>
        <v/>
      </c>
      <c r="BY63" s="76" t="str">
        <f>IF(pbi_fed_amount="n/a",'Inputs and Outputs'!BY121*BY5,IF(ISNUMBER(outYear),IF(outYear&lt;=pbi_fed_term,+pbi_fed_amount*(1+pbi_fed_escal/100)^(outYear-1)*BY5,0),""))</f>
        <v/>
      </c>
      <c r="BZ63" s="76" t="str">
        <f>IF(pbi_fed_amount="n/a",'Inputs and Outputs'!BZ121*BZ5,IF(ISNUMBER(outYear),IF(outYear&lt;=pbi_fed_term,+pbi_fed_amount*(1+pbi_fed_escal/100)^(outYear-1)*BZ5,0),""))</f>
        <v/>
      </c>
      <c r="CA63" s="76" t="str">
        <f>IF(pbi_fed_amount="n/a",'Inputs and Outputs'!CA121*CA5,IF(ISNUMBER(outYear),IF(outYear&lt;=pbi_fed_term,+pbi_fed_amount*(1+pbi_fed_escal/100)^(outYear-1)*CA5,0),""))</f>
        <v/>
      </c>
      <c r="CB63" s="76" t="str">
        <f>IF(pbi_fed_amount="n/a",'Inputs and Outputs'!CB121*CB5,IF(ISNUMBER(outYear),IF(outYear&lt;=pbi_fed_term,+pbi_fed_amount*(1+pbi_fed_escal/100)^(outYear-1)*CB5,0),""))</f>
        <v/>
      </c>
      <c r="CC63" s="76" t="str">
        <f>IF(pbi_fed_amount="n/a",'Inputs and Outputs'!CC121*CC5,IF(ISNUMBER(outYear),IF(outYear&lt;=pbi_fed_term,+pbi_fed_amount*(1+pbi_fed_escal/100)^(outYear-1)*CC5,0),""))</f>
        <v/>
      </c>
      <c r="CD63" s="76" t="str">
        <f>IF(pbi_fed_amount="n/a",'Inputs and Outputs'!CD121*CD5,IF(ISNUMBER(outYear),IF(outYear&lt;=pbi_fed_term,+pbi_fed_amount*(1+pbi_fed_escal/100)^(outYear-1)*CD5,0),""))</f>
        <v/>
      </c>
      <c r="CE63" s="76" t="str">
        <f>IF(pbi_fed_amount="n/a",'Inputs and Outputs'!CE121*CE5,IF(ISNUMBER(outYear),IF(outYear&lt;=pbi_fed_term,+pbi_fed_amount*(1+pbi_fed_escal/100)^(outYear-1)*CE5,0),""))</f>
        <v/>
      </c>
      <c r="CF63" s="76" t="str">
        <f>IF(pbi_fed_amount="n/a",'Inputs and Outputs'!CF121*CF5,IF(ISNUMBER(outYear),IF(outYear&lt;=pbi_fed_term,+pbi_fed_amount*(1+pbi_fed_escal/100)^(outYear-1)*CF5,0),""))</f>
        <v/>
      </c>
      <c r="CG63" s="76" t="str">
        <f>IF(pbi_fed_amount="n/a",'Inputs and Outputs'!CG121*CG5,IF(ISNUMBER(outYear),IF(outYear&lt;=pbi_fed_term,+pbi_fed_amount*(1+pbi_fed_escal/100)^(outYear-1)*CG5,0),""))</f>
        <v/>
      </c>
      <c r="CH63" s="76" t="str">
        <f>IF(pbi_fed_amount="n/a",'Inputs and Outputs'!CH121*CH5,IF(ISNUMBER(outYear),IF(outYear&lt;=pbi_fed_term,+pbi_fed_amount*(1+pbi_fed_escal/100)^(outYear-1)*CH5,0),""))</f>
        <v/>
      </c>
      <c r="CI63" s="76" t="str">
        <f>IF(pbi_fed_amount="n/a",'Inputs and Outputs'!CI121*CI5,IF(ISNUMBER(outYear),IF(outYear&lt;=pbi_fed_term,+pbi_fed_amount*(1+pbi_fed_escal/100)^(outYear-1)*CI5,0),""))</f>
        <v/>
      </c>
      <c r="CJ63" s="76" t="str">
        <f>IF(pbi_fed_amount="n/a",'Inputs and Outputs'!CJ121*CJ5,IF(ISNUMBER(outYear),IF(outYear&lt;=pbi_fed_term,+pbi_fed_amount*(1+pbi_fed_escal/100)^(outYear-1)*CJ5,0),""))</f>
        <v/>
      </c>
      <c r="CK63" s="76" t="str">
        <f>IF(pbi_fed_amount="n/a",'Inputs and Outputs'!CK121*CK5,IF(ISNUMBER(outYear),IF(outYear&lt;=pbi_fed_term,+pbi_fed_amount*(1+pbi_fed_escal/100)^(outYear-1)*CK5,0),""))</f>
        <v/>
      </c>
      <c r="CL63" s="76" t="str">
        <f>IF(pbi_fed_amount="n/a",'Inputs and Outputs'!CL121*CL5,IF(ISNUMBER(outYear),IF(outYear&lt;=pbi_fed_term,+pbi_fed_amount*(1+pbi_fed_escal/100)^(outYear-1)*CL5,0),""))</f>
        <v/>
      </c>
      <c r="CM63" s="76" t="str">
        <f>IF(pbi_fed_amount="n/a",'Inputs and Outputs'!CM121*CM5,IF(ISNUMBER(outYear),IF(outYear&lt;=pbi_fed_term,+pbi_fed_amount*(1+pbi_fed_escal/100)^(outYear-1)*CM5,0),""))</f>
        <v/>
      </c>
      <c r="CN63" s="76" t="str">
        <f>IF(pbi_fed_amount="n/a",'Inputs and Outputs'!CN121*CN5,IF(ISNUMBER(outYear),IF(outYear&lt;=pbi_fed_term,+pbi_fed_amount*(1+pbi_fed_escal/100)^(outYear-1)*CN5,0),""))</f>
        <v/>
      </c>
      <c r="CO63" s="76" t="str">
        <f>IF(pbi_fed_amount="n/a",'Inputs and Outputs'!CO121*CO5,IF(ISNUMBER(outYear),IF(outYear&lt;=pbi_fed_term,+pbi_fed_amount*(1+pbi_fed_escal/100)^(outYear-1)*CO5,0),""))</f>
        <v/>
      </c>
      <c r="CP63" s="76" t="str">
        <f>IF(pbi_fed_amount="n/a",'Inputs and Outputs'!CP121*CP5,IF(ISNUMBER(outYear),IF(outYear&lt;=pbi_fed_term,+pbi_fed_amount*(1+pbi_fed_escal/100)^(outYear-1)*CP5,0),""))</f>
        <v/>
      </c>
      <c r="CQ63" s="76" t="str">
        <f>IF(pbi_fed_amount="n/a",'Inputs and Outputs'!CQ121*CQ5,IF(ISNUMBER(outYear),IF(outYear&lt;=pbi_fed_term,+pbi_fed_amount*(1+pbi_fed_escal/100)^(outYear-1)*CQ5,0),""))</f>
        <v/>
      </c>
      <c r="CR63" s="76" t="str">
        <f>IF(pbi_fed_amount="n/a",'Inputs and Outputs'!CR121*CR5,IF(ISNUMBER(outYear),IF(outYear&lt;=pbi_fed_term,+pbi_fed_amount*(1+pbi_fed_escal/100)^(outYear-1)*CR5,0),""))</f>
        <v/>
      </c>
      <c r="CS63" s="76" t="str">
        <f>IF(pbi_fed_amount="n/a",'Inputs and Outputs'!CS121*CS5,IF(ISNUMBER(outYear),IF(outYear&lt;=pbi_fed_term,+pbi_fed_amount*(1+pbi_fed_escal/100)^(outYear-1)*CS5,0),""))</f>
        <v/>
      </c>
      <c r="CT63" s="76" t="str">
        <f>IF(pbi_fed_amount="n/a",'Inputs and Outputs'!CT121*CT5,IF(ISNUMBER(outYear),IF(outYear&lt;=pbi_fed_term,+pbi_fed_amount*(1+pbi_fed_escal/100)^(outYear-1)*CT5,0),""))</f>
        <v/>
      </c>
      <c r="CU63" s="76" t="str">
        <f>IF(pbi_fed_amount="n/a",'Inputs and Outputs'!CU121*CU5,IF(ISNUMBER(outYear),IF(outYear&lt;=pbi_fed_term,+pbi_fed_amount*(1+pbi_fed_escal/100)^(outYear-1)*CU5,0),""))</f>
        <v/>
      </c>
      <c r="CV63" s="76" t="str">
        <f>IF(pbi_fed_amount="n/a",'Inputs and Outputs'!CV121*CV5,IF(ISNUMBER(outYear),IF(outYear&lt;=pbi_fed_term,+pbi_fed_amount*(1+pbi_fed_escal/100)^(outYear-1)*CV5,0),""))</f>
        <v/>
      </c>
      <c r="CW63" s="76" t="str">
        <f>IF(pbi_fed_amount="n/a",'Inputs and Outputs'!CW121*CW5,IF(ISNUMBER(outYear),IF(outYear&lt;=pbi_fed_term,+pbi_fed_amount*(1+pbi_fed_escal/100)^(outYear-1)*CW5,0),""))</f>
        <v/>
      </c>
      <c r="CX63" s="76" t="str">
        <f>IF(pbi_fed_amount="n/a",'Inputs and Outputs'!CX121*CX5,IF(ISNUMBER(outYear),IF(outYear&lt;=pbi_fed_term,+pbi_fed_amount*(1+pbi_fed_escal/100)^(outYear-1)*CX5,0),""))</f>
        <v/>
      </c>
    </row>
    <row r="64" spans="1:102" x14ac:dyDescent="0.2">
      <c r="A64" s="62" t="s">
        <v>17</v>
      </c>
      <c r="B64" s="5"/>
      <c r="C64" s="76" t="str">
        <f>IF(pbi_sta_amount="n/a",'Inputs and Outputs'!C122*C5,IF(ISNUMBER(outYear),IF(outYear&lt;=pbi_sta_term,+pbi_sta_amount*(1+pbi_sta_escal/100)^(outYear-1)*C5,0),""))</f>
        <v/>
      </c>
      <c r="D64" s="76" t="str">
        <f>IF(pbi_sta_amount="n/a",'Inputs and Outputs'!D122*D5,IF(ISNUMBER(outYear),IF(outYear&lt;=pbi_sta_term,+pbi_sta_amount*(1+pbi_sta_escal/100)^(outYear-1)*D5,0),""))</f>
        <v/>
      </c>
      <c r="E64" s="76" t="str">
        <f>IF(pbi_sta_amount="n/a",'Inputs and Outputs'!E122*E5,IF(ISNUMBER(outYear),IF(outYear&lt;=pbi_sta_term,+pbi_sta_amount*(1+pbi_sta_escal/100)^(outYear-1)*E5,0),""))</f>
        <v/>
      </c>
      <c r="F64" s="76" t="str">
        <f>IF(pbi_sta_amount="n/a",'Inputs and Outputs'!F122*F5,IF(ISNUMBER(outYear),IF(outYear&lt;=pbi_sta_term,+pbi_sta_amount*(1+pbi_sta_escal/100)^(outYear-1)*F5,0),""))</f>
        <v/>
      </c>
      <c r="G64" s="76" t="str">
        <f>IF(pbi_sta_amount="n/a",'Inputs and Outputs'!G122*G5,IF(ISNUMBER(outYear),IF(outYear&lt;=pbi_sta_term,+pbi_sta_amount*(1+pbi_sta_escal/100)^(outYear-1)*G5,0),""))</f>
        <v/>
      </c>
      <c r="H64" s="76" t="str">
        <f>IF(pbi_sta_amount="n/a",'Inputs and Outputs'!H122*H5,IF(ISNUMBER(outYear),IF(outYear&lt;=pbi_sta_term,+pbi_sta_amount*(1+pbi_sta_escal/100)^(outYear-1)*H5,0),""))</f>
        <v/>
      </c>
      <c r="I64" s="76" t="str">
        <f>IF(pbi_sta_amount="n/a",'Inputs and Outputs'!I122*I5,IF(ISNUMBER(outYear),IF(outYear&lt;=pbi_sta_term,+pbi_sta_amount*(1+pbi_sta_escal/100)^(outYear-1)*I5,0),""))</f>
        <v/>
      </c>
      <c r="J64" s="76" t="str">
        <f>IF(pbi_sta_amount="n/a",'Inputs and Outputs'!J122*J5,IF(ISNUMBER(outYear),IF(outYear&lt;=pbi_sta_term,+pbi_sta_amount*(1+pbi_sta_escal/100)^(outYear-1)*J5,0),""))</f>
        <v/>
      </c>
      <c r="K64" s="76" t="str">
        <f>IF(pbi_sta_amount="n/a",'Inputs and Outputs'!K122*K5,IF(ISNUMBER(outYear),IF(outYear&lt;=pbi_sta_term,+pbi_sta_amount*(1+pbi_sta_escal/100)^(outYear-1)*K5,0),""))</f>
        <v/>
      </c>
      <c r="L64" s="76" t="str">
        <f>IF(pbi_sta_amount="n/a",'Inputs and Outputs'!L122*L5,IF(ISNUMBER(outYear),IF(outYear&lt;=pbi_sta_term,+pbi_sta_amount*(1+pbi_sta_escal/100)^(outYear-1)*L5,0),""))</f>
        <v/>
      </c>
      <c r="M64" s="76" t="str">
        <f>IF(pbi_sta_amount="n/a",'Inputs and Outputs'!M122*M5,IF(ISNUMBER(outYear),IF(outYear&lt;=pbi_sta_term,+pbi_sta_amount*(1+pbi_sta_escal/100)^(outYear-1)*M5,0),""))</f>
        <v/>
      </c>
      <c r="N64" s="76" t="str">
        <f>IF(pbi_sta_amount="n/a",'Inputs and Outputs'!N122*N5,IF(ISNUMBER(outYear),IF(outYear&lt;=pbi_sta_term,+pbi_sta_amount*(1+pbi_sta_escal/100)^(outYear-1)*N5,0),""))</f>
        <v/>
      </c>
      <c r="O64" s="76" t="str">
        <f>IF(pbi_sta_amount="n/a",'Inputs and Outputs'!O122*O5,IF(ISNUMBER(outYear),IF(outYear&lt;=pbi_sta_term,+pbi_sta_amount*(1+pbi_sta_escal/100)^(outYear-1)*O5,0),""))</f>
        <v/>
      </c>
      <c r="P64" s="76" t="str">
        <f>IF(pbi_sta_amount="n/a",'Inputs and Outputs'!P122*P5,IF(ISNUMBER(outYear),IF(outYear&lt;=pbi_sta_term,+pbi_sta_amount*(1+pbi_sta_escal/100)^(outYear-1)*P5,0),""))</f>
        <v/>
      </c>
      <c r="Q64" s="76" t="str">
        <f>IF(pbi_sta_amount="n/a",'Inputs and Outputs'!Q122*Q5,IF(ISNUMBER(outYear),IF(outYear&lt;=pbi_sta_term,+pbi_sta_amount*(1+pbi_sta_escal/100)^(outYear-1)*Q5,0),""))</f>
        <v/>
      </c>
      <c r="R64" s="76" t="str">
        <f>IF(pbi_sta_amount="n/a",'Inputs and Outputs'!R122*R5,IF(ISNUMBER(outYear),IF(outYear&lt;=pbi_sta_term,+pbi_sta_amount*(1+pbi_sta_escal/100)^(outYear-1)*R5,0),""))</f>
        <v/>
      </c>
      <c r="S64" s="76" t="str">
        <f>IF(pbi_sta_amount="n/a",'Inputs and Outputs'!S122*S5,IF(ISNUMBER(outYear),IF(outYear&lt;=pbi_sta_term,+pbi_sta_amount*(1+pbi_sta_escal/100)^(outYear-1)*S5,0),""))</f>
        <v/>
      </c>
      <c r="T64" s="76" t="str">
        <f>IF(pbi_sta_amount="n/a",'Inputs and Outputs'!T122*T5,IF(ISNUMBER(outYear),IF(outYear&lt;=pbi_sta_term,+pbi_sta_amount*(1+pbi_sta_escal/100)^(outYear-1)*T5,0),""))</f>
        <v/>
      </c>
      <c r="U64" s="76" t="str">
        <f>IF(pbi_sta_amount="n/a",'Inputs and Outputs'!U122*U5,IF(ISNUMBER(outYear),IF(outYear&lt;=pbi_sta_term,+pbi_sta_amount*(1+pbi_sta_escal/100)^(outYear-1)*U5,0),""))</f>
        <v/>
      </c>
      <c r="V64" s="76" t="str">
        <f>IF(pbi_sta_amount="n/a",'Inputs and Outputs'!V122*V5,IF(ISNUMBER(outYear),IF(outYear&lt;=pbi_sta_term,+pbi_sta_amount*(1+pbi_sta_escal/100)^(outYear-1)*V5,0),""))</f>
        <v/>
      </c>
      <c r="W64" s="76" t="str">
        <f>IF(pbi_sta_amount="n/a",'Inputs and Outputs'!W122*W5,IF(ISNUMBER(outYear),IF(outYear&lt;=pbi_sta_term,+pbi_sta_amount*(1+pbi_sta_escal/100)^(outYear-1)*W5,0),""))</f>
        <v/>
      </c>
      <c r="X64" s="76" t="str">
        <f>IF(pbi_sta_amount="n/a",'Inputs and Outputs'!X122*X5,IF(ISNUMBER(outYear),IF(outYear&lt;=pbi_sta_term,+pbi_sta_amount*(1+pbi_sta_escal/100)^(outYear-1)*X5,0),""))</f>
        <v/>
      </c>
      <c r="Y64" s="76" t="str">
        <f>IF(pbi_sta_amount="n/a",'Inputs and Outputs'!Y122*Y5,IF(ISNUMBER(outYear),IF(outYear&lt;=pbi_sta_term,+pbi_sta_amount*(1+pbi_sta_escal/100)^(outYear-1)*Y5,0),""))</f>
        <v/>
      </c>
      <c r="Z64" s="76" t="str">
        <f>IF(pbi_sta_amount="n/a",'Inputs and Outputs'!Z122*Z5,IF(ISNUMBER(outYear),IF(outYear&lt;=pbi_sta_term,+pbi_sta_amount*(1+pbi_sta_escal/100)^(outYear-1)*Z5,0),""))</f>
        <v/>
      </c>
      <c r="AA64" s="76" t="str">
        <f>IF(pbi_sta_amount="n/a",'Inputs and Outputs'!AA122*AA5,IF(ISNUMBER(outYear),IF(outYear&lt;=pbi_sta_term,+pbi_sta_amount*(1+pbi_sta_escal/100)^(outYear-1)*AA5,0),""))</f>
        <v/>
      </c>
      <c r="AB64" s="76" t="str">
        <f>IF(pbi_sta_amount="n/a",'Inputs and Outputs'!AB122*AB5,IF(ISNUMBER(outYear),IF(outYear&lt;=pbi_sta_term,+pbi_sta_amount*(1+pbi_sta_escal/100)^(outYear-1)*AB5,0),""))</f>
        <v/>
      </c>
      <c r="AC64" s="76" t="str">
        <f>IF(pbi_sta_amount="n/a",'Inputs and Outputs'!AC122*AC5,IF(ISNUMBER(outYear),IF(outYear&lt;=pbi_sta_term,+pbi_sta_amount*(1+pbi_sta_escal/100)^(outYear-1)*AC5,0),""))</f>
        <v/>
      </c>
      <c r="AD64" s="76" t="str">
        <f>IF(pbi_sta_amount="n/a",'Inputs and Outputs'!AD122*AD5,IF(ISNUMBER(outYear),IF(outYear&lt;=pbi_sta_term,+pbi_sta_amount*(1+pbi_sta_escal/100)^(outYear-1)*AD5,0),""))</f>
        <v/>
      </c>
      <c r="AE64" s="76" t="str">
        <f>IF(pbi_sta_amount="n/a",'Inputs and Outputs'!AE122*AE5,IF(ISNUMBER(outYear),IF(outYear&lt;=pbi_sta_term,+pbi_sta_amount*(1+pbi_sta_escal/100)^(outYear-1)*AE5,0),""))</f>
        <v/>
      </c>
      <c r="AF64" s="76" t="str">
        <f>IF(pbi_sta_amount="n/a",'Inputs and Outputs'!AF122*AF5,IF(ISNUMBER(outYear),IF(outYear&lt;=pbi_sta_term,+pbi_sta_amount*(1+pbi_sta_escal/100)^(outYear-1)*AF5,0),""))</f>
        <v/>
      </c>
      <c r="AG64" s="76" t="str">
        <f>IF(pbi_sta_amount="n/a",'Inputs and Outputs'!AG122*AG5,IF(ISNUMBER(outYear),IF(outYear&lt;=pbi_sta_term,+pbi_sta_amount*(1+pbi_sta_escal/100)^(outYear-1)*AG5,0),""))</f>
        <v/>
      </c>
      <c r="AH64" s="76" t="str">
        <f>IF(pbi_sta_amount="n/a",'Inputs and Outputs'!AH122*AH5,IF(ISNUMBER(outYear),IF(outYear&lt;=pbi_sta_term,+pbi_sta_amount*(1+pbi_sta_escal/100)^(outYear-1)*AH5,0),""))</f>
        <v/>
      </c>
      <c r="AI64" s="76" t="str">
        <f>IF(pbi_sta_amount="n/a",'Inputs and Outputs'!AI122*AI5,IF(ISNUMBER(outYear),IF(outYear&lt;=pbi_sta_term,+pbi_sta_amount*(1+pbi_sta_escal/100)^(outYear-1)*AI5,0),""))</f>
        <v/>
      </c>
      <c r="AJ64" s="76" t="str">
        <f>IF(pbi_sta_amount="n/a",'Inputs and Outputs'!AJ122*AJ5,IF(ISNUMBER(outYear),IF(outYear&lt;=pbi_sta_term,+pbi_sta_amount*(1+pbi_sta_escal/100)^(outYear-1)*AJ5,0),""))</f>
        <v/>
      </c>
      <c r="AK64" s="76" t="str">
        <f>IF(pbi_sta_amount="n/a",'Inputs and Outputs'!AK122*AK5,IF(ISNUMBER(outYear),IF(outYear&lt;=pbi_sta_term,+pbi_sta_amount*(1+pbi_sta_escal/100)^(outYear-1)*AK5,0),""))</f>
        <v/>
      </c>
      <c r="AL64" s="76" t="str">
        <f>IF(pbi_sta_amount="n/a",'Inputs and Outputs'!AL122*AL5,IF(ISNUMBER(outYear),IF(outYear&lt;=pbi_sta_term,+pbi_sta_amount*(1+pbi_sta_escal/100)^(outYear-1)*AL5,0),""))</f>
        <v/>
      </c>
      <c r="AM64" s="76" t="str">
        <f>IF(pbi_sta_amount="n/a",'Inputs and Outputs'!AM122*AM5,IF(ISNUMBER(outYear),IF(outYear&lt;=pbi_sta_term,+pbi_sta_amount*(1+pbi_sta_escal/100)^(outYear-1)*AM5,0),""))</f>
        <v/>
      </c>
      <c r="AN64" s="76" t="str">
        <f>IF(pbi_sta_amount="n/a",'Inputs and Outputs'!AN122*AN5,IF(ISNUMBER(outYear),IF(outYear&lt;=pbi_sta_term,+pbi_sta_amount*(1+pbi_sta_escal/100)^(outYear-1)*AN5,0),""))</f>
        <v/>
      </c>
      <c r="AO64" s="76" t="str">
        <f>IF(pbi_sta_amount="n/a",'Inputs and Outputs'!AO122*AO5,IF(ISNUMBER(outYear),IF(outYear&lt;=pbi_sta_term,+pbi_sta_amount*(1+pbi_sta_escal/100)^(outYear-1)*AO5,0),""))</f>
        <v/>
      </c>
      <c r="AP64" s="76" t="str">
        <f>IF(pbi_sta_amount="n/a",'Inputs and Outputs'!AP122*AP5,IF(ISNUMBER(outYear),IF(outYear&lt;=pbi_sta_term,+pbi_sta_amount*(1+pbi_sta_escal/100)^(outYear-1)*AP5,0),""))</f>
        <v/>
      </c>
      <c r="AQ64" s="76" t="str">
        <f>IF(pbi_sta_amount="n/a",'Inputs and Outputs'!AQ122*AQ5,IF(ISNUMBER(outYear),IF(outYear&lt;=pbi_sta_term,+pbi_sta_amount*(1+pbi_sta_escal/100)^(outYear-1)*AQ5,0),""))</f>
        <v/>
      </c>
      <c r="AR64" s="76" t="str">
        <f>IF(pbi_sta_amount="n/a",'Inputs and Outputs'!AR122*AR5,IF(ISNUMBER(outYear),IF(outYear&lt;=pbi_sta_term,+pbi_sta_amount*(1+pbi_sta_escal/100)^(outYear-1)*AR5,0),""))</f>
        <v/>
      </c>
      <c r="AS64" s="76" t="str">
        <f>IF(pbi_sta_amount="n/a",'Inputs and Outputs'!AS122*AS5,IF(ISNUMBER(outYear),IF(outYear&lt;=pbi_sta_term,+pbi_sta_amount*(1+pbi_sta_escal/100)^(outYear-1)*AS5,0),""))</f>
        <v/>
      </c>
      <c r="AT64" s="76" t="str">
        <f>IF(pbi_sta_amount="n/a",'Inputs and Outputs'!AT122*AT5,IF(ISNUMBER(outYear),IF(outYear&lt;=pbi_sta_term,+pbi_sta_amount*(1+pbi_sta_escal/100)^(outYear-1)*AT5,0),""))</f>
        <v/>
      </c>
      <c r="AU64" s="76" t="str">
        <f>IF(pbi_sta_amount="n/a",'Inputs and Outputs'!AU122*AU5,IF(ISNUMBER(outYear),IF(outYear&lt;=pbi_sta_term,+pbi_sta_amount*(1+pbi_sta_escal/100)^(outYear-1)*AU5,0),""))</f>
        <v/>
      </c>
      <c r="AV64" s="76" t="str">
        <f>IF(pbi_sta_amount="n/a",'Inputs and Outputs'!AV122*AV5,IF(ISNUMBER(outYear),IF(outYear&lt;=pbi_sta_term,+pbi_sta_amount*(1+pbi_sta_escal/100)^(outYear-1)*AV5,0),""))</f>
        <v/>
      </c>
      <c r="AW64" s="76" t="str">
        <f>IF(pbi_sta_amount="n/a",'Inputs and Outputs'!AW122*AW5,IF(ISNUMBER(outYear),IF(outYear&lt;=pbi_sta_term,+pbi_sta_amount*(1+pbi_sta_escal/100)^(outYear-1)*AW5,0),""))</f>
        <v/>
      </c>
      <c r="AX64" s="76" t="str">
        <f>IF(pbi_sta_amount="n/a",'Inputs and Outputs'!AX122*AX5,IF(ISNUMBER(outYear),IF(outYear&lt;=pbi_sta_term,+pbi_sta_amount*(1+pbi_sta_escal/100)^(outYear-1)*AX5,0),""))</f>
        <v/>
      </c>
      <c r="AY64" s="76" t="str">
        <f>IF(pbi_sta_amount="n/a",'Inputs and Outputs'!AY122*AY5,IF(ISNUMBER(outYear),IF(outYear&lt;=pbi_sta_term,+pbi_sta_amount*(1+pbi_sta_escal/100)^(outYear-1)*AY5,0),""))</f>
        <v/>
      </c>
      <c r="AZ64" s="76" t="str">
        <f>IF(pbi_sta_amount="n/a",'Inputs and Outputs'!AZ122*AZ5,IF(ISNUMBER(outYear),IF(outYear&lt;=pbi_sta_term,+pbi_sta_amount*(1+pbi_sta_escal/100)^(outYear-1)*AZ5,0),""))</f>
        <v/>
      </c>
      <c r="BA64" s="76" t="str">
        <f>IF(pbi_sta_amount="n/a",'Inputs and Outputs'!BA122*BA5,IF(ISNUMBER(outYear),IF(outYear&lt;=pbi_sta_term,+pbi_sta_amount*(1+pbi_sta_escal/100)^(outYear-1)*BA5,0),""))</f>
        <v/>
      </c>
      <c r="BB64" s="76" t="str">
        <f>IF(pbi_sta_amount="n/a",'Inputs and Outputs'!BB122*BB5,IF(ISNUMBER(outYear),IF(outYear&lt;=pbi_sta_term,+pbi_sta_amount*(1+pbi_sta_escal/100)^(outYear-1)*BB5,0),""))</f>
        <v/>
      </c>
      <c r="BC64" s="76" t="str">
        <f>IF(pbi_sta_amount="n/a",'Inputs and Outputs'!BC122*BC5,IF(ISNUMBER(outYear),IF(outYear&lt;=pbi_sta_term,+pbi_sta_amount*(1+pbi_sta_escal/100)^(outYear-1)*BC5,0),""))</f>
        <v/>
      </c>
      <c r="BD64" s="76" t="str">
        <f>IF(pbi_sta_amount="n/a",'Inputs and Outputs'!BD122*BD5,IF(ISNUMBER(outYear),IF(outYear&lt;=pbi_sta_term,+pbi_sta_amount*(1+pbi_sta_escal/100)^(outYear-1)*BD5,0),""))</f>
        <v/>
      </c>
      <c r="BE64" s="76" t="str">
        <f>IF(pbi_sta_amount="n/a",'Inputs and Outputs'!BE122*BE5,IF(ISNUMBER(outYear),IF(outYear&lt;=pbi_sta_term,+pbi_sta_amount*(1+pbi_sta_escal/100)^(outYear-1)*BE5,0),""))</f>
        <v/>
      </c>
      <c r="BF64" s="76" t="str">
        <f>IF(pbi_sta_amount="n/a",'Inputs and Outputs'!BF122*BF5,IF(ISNUMBER(outYear),IF(outYear&lt;=pbi_sta_term,+pbi_sta_amount*(1+pbi_sta_escal/100)^(outYear-1)*BF5,0),""))</f>
        <v/>
      </c>
      <c r="BG64" s="76" t="str">
        <f>IF(pbi_sta_amount="n/a",'Inputs and Outputs'!BG122*BG5,IF(ISNUMBER(outYear),IF(outYear&lt;=pbi_sta_term,+pbi_sta_amount*(1+pbi_sta_escal/100)^(outYear-1)*BG5,0),""))</f>
        <v/>
      </c>
      <c r="BH64" s="76" t="str">
        <f>IF(pbi_sta_amount="n/a",'Inputs and Outputs'!BH122*BH5,IF(ISNUMBER(outYear),IF(outYear&lt;=pbi_sta_term,+pbi_sta_amount*(1+pbi_sta_escal/100)^(outYear-1)*BH5,0),""))</f>
        <v/>
      </c>
      <c r="BI64" s="76" t="str">
        <f>IF(pbi_sta_amount="n/a",'Inputs and Outputs'!BI122*BI5,IF(ISNUMBER(outYear),IF(outYear&lt;=pbi_sta_term,+pbi_sta_amount*(1+pbi_sta_escal/100)^(outYear-1)*BI5,0),""))</f>
        <v/>
      </c>
      <c r="BJ64" s="76" t="str">
        <f>IF(pbi_sta_amount="n/a",'Inputs and Outputs'!BJ122*BJ5,IF(ISNUMBER(outYear),IF(outYear&lt;=pbi_sta_term,+pbi_sta_amount*(1+pbi_sta_escal/100)^(outYear-1)*BJ5,0),""))</f>
        <v/>
      </c>
      <c r="BK64" s="76" t="str">
        <f>IF(pbi_sta_amount="n/a",'Inputs and Outputs'!BK122*BK5,IF(ISNUMBER(outYear),IF(outYear&lt;=pbi_sta_term,+pbi_sta_amount*(1+pbi_sta_escal/100)^(outYear-1)*BK5,0),""))</f>
        <v/>
      </c>
      <c r="BL64" s="76" t="str">
        <f>IF(pbi_sta_amount="n/a",'Inputs and Outputs'!BL122*BL5,IF(ISNUMBER(outYear),IF(outYear&lt;=pbi_sta_term,+pbi_sta_amount*(1+pbi_sta_escal/100)^(outYear-1)*BL5,0),""))</f>
        <v/>
      </c>
      <c r="BM64" s="76" t="str">
        <f>IF(pbi_sta_amount="n/a",'Inputs and Outputs'!BM122*BM5,IF(ISNUMBER(outYear),IF(outYear&lt;=pbi_sta_term,+pbi_sta_amount*(1+pbi_sta_escal/100)^(outYear-1)*BM5,0),""))</f>
        <v/>
      </c>
      <c r="BN64" s="76" t="str">
        <f>IF(pbi_sta_amount="n/a",'Inputs and Outputs'!BN122*BN5,IF(ISNUMBER(outYear),IF(outYear&lt;=pbi_sta_term,+pbi_sta_amount*(1+pbi_sta_escal/100)^(outYear-1)*BN5,0),""))</f>
        <v/>
      </c>
      <c r="BO64" s="76" t="str">
        <f>IF(pbi_sta_amount="n/a",'Inputs and Outputs'!BO122*BO5,IF(ISNUMBER(outYear),IF(outYear&lt;=pbi_sta_term,+pbi_sta_amount*(1+pbi_sta_escal/100)^(outYear-1)*BO5,0),""))</f>
        <v/>
      </c>
      <c r="BP64" s="76" t="str">
        <f>IF(pbi_sta_amount="n/a",'Inputs and Outputs'!BP122*BP5,IF(ISNUMBER(outYear),IF(outYear&lt;=pbi_sta_term,+pbi_sta_amount*(1+pbi_sta_escal/100)^(outYear-1)*BP5,0),""))</f>
        <v/>
      </c>
      <c r="BQ64" s="76" t="str">
        <f>IF(pbi_sta_amount="n/a",'Inputs and Outputs'!BQ122*BQ5,IF(ISNUMBER(outYear),IF(outYear&lt;=pbi_sta_term,+pbi_sta_amount*(1+pbi_sta_escal/100)^(outYear-1)*BQ5,0),""))</f>
        <v/>
      </c>
      <c r="BR64" s="76" t="str">
        <f>IF(pbi_sta_amount="n/a",'Inputs and Outputs'!BR122*BR5,IF(ISNUMBER(outYear),IF(outYear&lt;=pbi_sta_term,+pbi_sta_amount*(1+pbi_sta_escal/100)^(outYear-1)*BR5,0),""))</f>
        <v/>
      </c>
      <c r="BS64" s="76" t="str">
        <f>IF(pbi_sta_amount="n/a",'Inputs and Outputs'!BS122*BS5,IF(ISNUMBER(outYear),IF(outYear&lt;=pbi_sta_term,+pbi_sta_amount*(1+pbi_sta_escal/100)^(outYear-1)*BS5,0),""))</f>
        <v/>
      </c>
      <c r="BT64" s="76" t="str">
        <f>IF(pbi_sta_amount="n/a",'Inputs and Outputs'!BT122*BT5,IF(ISNUMBER(outYear),IF(outYear&lt;=pbi_sta_term,+pbi_sta_amount*(1+pbi_sta_escal/100)^(outYear-1)*BT5,0),""))</f>
        <v/>
      </c>
      <c r="BU64" s="76" t="str">
        <f>IF(pbi_sta_amount="n/a",'Inputs and Outputs'!BU122*BU5,IF(ISNUMBER(outYear),IF(outYear&lt;=pbi_sta_term,+pbi_sta_amount*(1+pbi_sta_escal/100)^(outYear-1)*BU5,0),""))</f>
        <v/>
      </c>
      <c r="BV64" s="76" t="str">
        <f>IF(pbi_sta_amount="n/a",'Inputs and Outputs'!BV122*BV5,IF(ISNUMBER(outYear),IF(outYear&lt;=pbi_sta_term,+pbi_sta_amount*(1+pbi_sta_escal/100)^(outYear-1)*BV5,0),""))</f>
        <v/>
      </c>
      <c r="BW64" s="76" t="str">
        <f>IF(pbi_sta_amount="n/a",'Inputs and Outputs'!BW122*BW5,IF(ISNUMBER(outYear),IF(outYear&lt;=pbi_sta_term,+pbi_sta_amount*(1+pbi_sta_escal/100)^(outYear-1)*BW5,0),""))</f>
        <v/>
      </c>
      <c r="BX64" s="76" t="str">
        <f>IF(pbi_sta_amount="n/a",'Inputs and Outputs'!BX122*BX5,IF(ISNUMBER(outYear),IF(outYear&lt;=pbi_sta_term,+pbi_sta_amount*(1+pbi_sta_escal/100)^(outYear-1)*BX5,0),""))</f>
        <v/>
      </c>
      <c r="BY64" s="76" t="str">
        <f>IF(pbi_sta_amount="n/a",'Inputs and Outputs'!BY122*BY5,IF(ISNUMBER(outYear),IF(outYear&lt;=pbi_sta_term,+pbi_sta_amount*(1+pbi_sta_escal/100)^(outYear-1)*BY5,0),""))</f>
        <v/>
      </c>
      <c r="BZ64" s="76" t="str">
        <f>IF(pbi_sta_amount="n/a",'Inputs and Outputs'!BZ122*BZ5,IF(ISNUMBER(outYear),IF(outYear&lt;=pbi_sta_term,+pbi_sta_amount*(1+pbi_sta_escal/100)^(outYear-1)*BZ5,0),""))</f>
        <v/>
      </c>
      <c r="CA64" s="76" t="str">
        <f>IF(pbi_sta_amount="n/a",'Inputs and Outputs'!CA122*CA5,IF(ISNUMBER(outYear),IF(outYear&lt;=pbi_sta_term,+pbi_sta_amount*(1+pbi_sta_escal/100)^(outYear-1)*CA5,0),""))</f>
        <v/>
      </c>
      <c r="CB64" s="76" t="str">
        <f>IF(pbi_sta_amount="n/a",'Inputs and Outputs'!CB122*CB5,IF(ISNUMBER(outYear),IF(outYear&lt;=pbi_sta_term,+pbi_sta_amount*(1+pbi_sta_escal/100)^(outYear-1)*CB5,0),""))</f>
        <v/>
      </c>
      <c r="CC64" s="76" t="str">
        <f>IF(pbi_sta_amount="n/a",'Inputs and Outputs'!CC122*CC5,IF(ISNUMBER(outYear),IF(outYear&lt;=pbi_sta_term,+pbi_sta_amount*(1+pbi_sta_escal/100)^(outYear-1)*CC5,0),""))</f>
        <v/>
      </c>
      <c r="CD64" s="76" t="str">
        <f>IF(pbi_sta_amount="n/a",'Inputs and Outputs'!CD122*CD5,IF(ISNUMBER(outYear),IF(outYear&lt;=pbi_sta_term,+pbi_sta_amount*(1+pbi_sta_escal/100)^(outYear-1)*CD5,0),""))</f>
        <v/>
      </c>
      <c r="CE64" s="76" t="str">
        <f>IF(pbi_sta_amount="n/a",'Inputs and Outputs'!CE122*CE5,IF(ISNUMBER(outYear),IF(outYear&lt;=pbi_sta_term,+pbi_sta_amount*(1+pbi_sta_escal/100)^(outYear-1)*CE5,0),""))</f>
        <v/>
      </c>
      <c r="CF64" s="76" t="str">
        <f>IF(pbi_sta_amount="n/a",'Inputs and Outputs'!CF122*CF5,IF(ISNUMBER(outYear),IF(outYear&lt;=pbi_sta_term,+pbi_sta_amount*(1+pbi_sta_escal/100)^(outYear-1)*CF5,0),""))</f>
        <v/>
      </c>
      <c r="CG64" s="76" t="str">
        <f>IF(pbi_sta_amount="n/a",'Inputs and Outputs'!CG122*CG5,IF(ISNUMBER(outYear),IF(outYear&lt;=pbi_sta_term,+pbi_sta_amount*(1+pbi_sta_escal/100)^(outYear-1)*CG5,0),""))</f>
        <v/>
      </c>
      <c r="CH64" s="76" t="str">
        <f>IF(pbi_sta_amount="n/a",'Inputs and Outputs'!CH122*CH5,IF(ISNUMBER(outYear),IF(outYear&lt;=pbi_sta_term,+pbi_sta_amount*(1+pbi_sta_escal/100)^(outYear-1)*CH5,0),""))</f>
        <v/>
      </c>
      <c r="CI64" s="76" t="str">
        <f>IF(pbi_sta_amount="n/a",'Inputs and Outputs'!CI122*CI5,IF(ISNUMBER(outYear),IF(outYear&lt;=pbi_sta_term,+pbi_sta_amount*(1+pbi_sta_escal/100)^(outYear-1)*CI5,0),""))</f>
        <v/>
      </c>
      <c r="CJ64" s="76" t="str">
        <f>IF(pbi_sta_amount="n/a",'Inputs and Outputs'!CJ122*CJ5,IF(ISNUMBER(outYear),IF(outYear&lt;=pbi_sta_term,+pbi_sta_amount*(1+pbi_sta_escal/100)^(outYear-1)*CJ5,0),""))</f>
        <v/>
      </c>
      <c r="CK64" s="76" t="str">
        <f>IF(pbi_sta_amount="n/a",'Inputs and Outputs'!CK122*CK5,IF(ISNUMBER(outYear),IF(outYear&lt;=pbi_sta_term,+pbi_sta_amount*(1+pbi_sta_escal/100)^(outYear-1)*CK5,0),""))</f>
        <v/>
      </c>
      <c r="CL64" s="76" t="str">
        <f>IF(pbi_sta_amount="n/a",'Inputs and Outputs'!CL122*CL5,IF(ISNUMBER(outYear),IF(outYear&lt;=pbi_sta_term,+pbi_sta_amount*(1+pbi_sta_escal/100)^(outYear-1)*CL5,0),""))</f>
        <v/>
      </c>
      <c r="CM64" s="76" t="str">
        <f>IF(pbi_sta_amount="n/a",'Inputs and Outputs'!CM122*CM5,IF(ISNUMBER(outYear),IF(outYear&lt;=pbi_sta_term,+pbi_sta_amount*(1+pbi_sta_escal/100)^(outYear-1)*CM5,0),""))</f>
        <v/>
      </c>
      <c r="CN64" s="76" t="str">
        <f>IF(pbi_sta_amount="n/a",'Inputs and Outputs'!CN122*CN5,IF(ISNUMBER(outYear),IF(outYear&lt;=pbi_sta_term,+pbi_sta_amount*(1+pbi_sta_escal/100)^(outYear-1)*CN5,0),""))</f>
        <v/>
      </c>
      <c r="CO64" s="76" t="str">
        <f>IF(pbi_sta_amount="n/a",'Inputs and Outputs'!CO122*CO5,IF(ISNUMBER(outYear),IF(outYear&lt;=pbi_sta_term,+pbi_sta_amount*(1+pbi_sta_escal/100)^(outYear-1)*CO5,0),""))</f>
        <v/>
      </c>
      <c r="CP64" s="76" t="str">
        <f>IF(pbi_sta_amount="n/a",'Inputs and Outputs'!CP122*CP5,IF(ISNUMBER(outYear),IF(outYear&lt;=pbi_sta_term,+pbi_sta_amount*(1+pbi_sta_escal/100)^(outYear-1)*CP5,0),""))</f>
        <v/>
      </c>
      <c r="CQ64" s="76" t="str">
        <f>IF(pbi_sta_amount="n/a",'Inputs and Outputs'!CQ122*CQ5,IF(ISNUMBER(outYear),IF(outYear&lt;=pbi_sta_term,+pbi_sta_amount*(1+pbi_sta_escal/100)^(outYear-1)*CQ5,0),""))</f>
        <v/>
      </c>
      <c r="CR64" s="76" t="str">
        <f>IF(pbi_sta_amount="n/a",'Inputs and Outputs'!CR122*CR5,IF(ISNUMBER(outYear),IF(outYear&lt;=pbi_sta_term,+pbi_sta_amount*(1+pbi_sta_escal/100)^(outYear-1)*CR5,0),""))</f>
        <v/>
      </c>
      <c r="CS64" s="76" t="str">
        <f>IF(pbi_sta_amount="n/a",'Inputs and Outputs'!CS122*CS5,IF(ISNUMBER(outYear),IF(outYear&lt;=pbi_sta_term,+pbi_sta_amount*(1+pbi_sta_escal/100)^(outYear-1)*CS5,0),""))</f>
        <v/>
      </c>
      <c r="CT64" s="76" t="str">
        <f>IF(pbi_sta_amount="n/a",'Inputs and Outputs'!CT122*CT5,IF(ISNUMBER(outYear),IF(outYear&lt;=pbi_sta_term,+pbi_sta_amount*(1+pbi_sta_escal/100)^(outYear-1)*CT5,0),""))</f>
        <v/>
      </c>
      <c r="CU64" s="76" t="str">
        <f>IF(pbi_sta_amount="n/a",'Inputs and Outputs'!CU122*CU5,IF(ISNUMBER(outYear),IF(outYear&lt;=pbi_sta_term,+pbi_sta_amount*(1+pbi_sta_escal/100)^(outYear-1)*CU5,0),""))</f>
        <v/>
      </c>
      <c r="CV64" s="76" t="str">
        <f>IF(pbi_sta_amount="n/a",'Inputs and Outputs'!CV122*CV5,IF(ISNUMBER(outYear),IF(outYear&lt;=pbi_sta_term,+pbi_sta_amount*(1+pbi_sta_escal/100)^(outYear-1)*CV5,0),""))</f>
        <v/>
      </c>
      <c r="CW64" s="76" t="str">
        <f>IF(pbi_sta_amount="n/a",'Inputs and Outputs'!CW122*CW5,IF(ISNUMBER(outYear),IF(outYear&lt;=pbi_sta_term,+pbi_sta_amount*(1+pbi_sta_escal/100)^(outYear-1)*CW5,0),""))</f>
        <v/>
      </c>
      <c r="CX64" s="76" t="str">
        <f>IF(pbi_sta_amount="n/a",'Inputs and Outputs'!CX122*CX5,IF(ISNUMBER(outYear),IF(outYear&lt;=pbi_sta_term,+pbi_sta_amount*(1+pbi_sta_escal/100)^(outYear-1)*CX5,0),""))</f>
        <v/>
      </c>
    </row>
    <row r="65" spans="1:102" x14ac:dyDescent="0.2">
      <c r="A65" s="62" t="s">
        <v>18</v>
      </c>
      <c r="B65" s="5"/>
      <c r="C65" s="76" t="str">
        <f>IF(pbi_uti_amount="n/a",'Inputs and Outputs'!C123*C5,IF(ISNUMBER(outYear),IF(outYear&lt;=pbi_uti_term,+pbi_uti_amount*(1+pbi_uti_escal/100)^(outYear-1)*C5,0),""))</f>
        <v/>
      </c>
      <c r="D65" s="76" t="str">
        <f>IF(pbi_uti_amount="n/a",'Inputs and Outputs'!D123*D5,IF(ISNUMBER(outYear),IF(outYear&lt;=pbi_uti_term,+pbi_uti_amount*(1+pbi_uti_escal/100)^(outYear-1)*D5,0),""))</f>
        <v/>
      </c>
      <c r="E65" s="76" t="str">
        <f>IF(pbi_uti_amount="n/a",'Inputs and Outputs'!E123*E5,IF(ISNUMBER(outYear),IF(outYear&lt;=pbi_uti_term,+pbi_uti_amount*(1+pbi_uti_escal/100)^(outYear-1)*E5,0),""))</f>
        <v/>
      </c>
      <c r="F65" s="76" t="str">
        <f>IF(pbi_uti_amount="n/a",'Inputs and Outputs'!F123*F5,IF(ISNUMBER(outYear),IF(outYear&lt;=pbi_uti_term,+pbi_uti_amount*(1+pbi_uti_escal/100)^(outYear-1)*F5,0),""))</f>
        <v/>
      </c>
      <c r="G65" s="76" t="str">
        <f>IF(pbi_uti_amount="n/a",'Inputs and Outputs'!G123*G5,IF(ISNUMBER(outYear),IF(outYear&lt;=pbi_uti_term,+pbi_uti_amount*(1+pbi_uti_escal/100)^(outYear-1)*G5,0),""))</f>
        <v/>
      </c>
      <c r="H65" s="76" t="str">
        <f>IF(pbi_uti_amount="n/a",'Inputs and Outputs'!H123*H5,IF(ISNUMBER(outYear),IF(outYear&lt;=pbi_uti_term,+pbi_uti_amount*(1+pbi_uti_escal/100)^(outYear-1)*H5,0),""))</f>
        <v/>
      </c>
      <c r="I65" s="76" t="str">
        <f>IF(pbi_uti_amount="n/a",'Inputs and Outputs'!I123*I5,IF(ISNUMBER(outYear),IF(outYear&lt;=pbi_uti_term,+pbi_uti_amount*(1+pbi_uti_escal/100)^(outYear-1)*I5,0),""))</f>
        <v/>
      </c>
      <c r="J65" s="76" t="str">
        <f>IF(pbi_uti_amount="n/a",'Inputs and Outputs'!J123*J5,IF(ISNUMBER(outYear),IF(outYear&lt;=pbi_uti_term,+pbi_uti_amount*(1+pbi_uti_escal/100)^(outYear-1)*J5,0),""))</f>
        <v/>
      </c>
      <c r="K65" s="76" t="str">
        <f>IF(pbi_uti_amount="n/a",'Inputs and Outputs'!K123*K5,IF(ISNUMBER(outYear),IF(outYear&lt;=pbi_uti_term,+pbi_uti_amount*(1+pbi_uti_escal/100)^(outYear-1)*K5,0),""))</f>
        <v/>
      </c>
      <c r="L65" s="76" t="str">
        <f>IF(pbi_uti_amount="n/a",'Inputs and Outputs'!L123*L5,IF(ISNUMBER(outYear),IF(outYear&lt;=pbi_uti_term,+pbi_uti_amount*(1+pbi_uti_escal/100)^(outYear-1)*L5,0),""))</f>
        <v/>
      </c>
      <c r="M65" s="76" t="str">
        <f>IF(pbi_uti_amount="n/a",'Inputs and Outputs'!M123*M5,IF(ISNUMBER(outYear),IF(outYear&lt;=pbi_uti_term,+pbi_uti_amount*(1+pbi_uti_escal/100)^(outYear-1)*M5,0),""))</f>
        <v/>
      </c>
      <c r="N65" s="76" t="str">
        <f>IF(pbi_uti_amount="n/a",'Inputs and Outputs'!N123*N5,IF(ISNUMBER(outYear),IF(outYear&lt;=pbi_uti_term,+pbi_uti_amount*(1+pbi_uti_escal/100)^(outYear-1)*N5,0),""))</f>
        <v/>
      </c>
      <c r="O65" s="76" t="str">
        <f>IF(pbi_uti_amount="n/a",'Inputs and Outputs'!O123*O5,IF(ISNUMBER(outYear),IF(outYear&lt;=pbi_uti_term,+pbi_uti_amount*(1+pbi_uti_escal/100)^(outYear-1)*O5,0),""))</f>
        <v/>
      </c>
      <c r="P65" s="76" t="str">
        <f>IF(pbi_uti_amount="n/a",'Inputs and Outputs'!P123*P5,IF(ISNUMBER(outYear),IF(outYear&lt;=pbi_uti_term,+pbi_uti_amount*(1+pbi_uti_escal/100)^(outYear-1)*P5,0),""))</f>
        <v/>
      </c>
      <c r="Q65" s="76" t="str">
        <f>IF(pbi_uti_amount="n/a",'Inputs and Outputs'!Q123*Q5,IF(ISNUMBER(outYear),IF(outYear&lt;=pbi_uti_term,+pbi_uti_amount*(1+pbi_uti_escal/100)^(outYear-1)*Q5,0),""))</f>
        <v/>
      </c>
      <c r="R65" s="76" t="str">
        <f>IF(pbi_uti_amount="n/a",'Inputs and Outputs'!R123*R5,IF(ISNUMBER(outYear),IF(outYear&lt;=pbi_uti_term,+pbi_uti_amount*(1+pbi_uti_escal/100)^(outYear-1)*R5,0),""))</f>
        <v/>
      </c>
      <c r="S65" s="76" t="str">
        <f>IF(pbi_uti_amount="n/a",'Inputs and Outputs'!S123*S5,IF(ISNUMBER(outYear),IF(outYear&lt;=pbi_uti_term,+pbi_uti_amount*(1+pbi_uti_escal/100)^(outYear-1)*S5,0),""))</f>
        <v/>
      </c>
      <c r="T65" s="76" t="str">
        <f>IF(pbi_uti_amount="n/a",'Inputs and Outputs'!T123*T5,IF(ISNUMBER(outYear),IF(outYear&lt;=pbi_uti_term,+pbi_uti_amount*(1+pbi_uti_escal/100)^(outYear-1)*T5,0),""))</f>
        <v/>
      </c>
      <c r="U65" s="76" t="str">
        <f>IF(pbi_uti_amount="n/a",'Inputs and Outputs'!U123*U5,IF(ISNUMBER(outYear),IF(outYear&lt;=pbi_uti_term,+pbi_uti_amount*(1+pbi_uti_escal/100)^(outYear-1)*U5,0),""))</f>
        <v/>
      </c>
      <c r="V65" s="76" t="str">
        <f>IF(pbi_uti_amount="n/a",'Inputs and Outputs'!V123*V5,IF(ISNUMBER(outYear),IF(outYear&lt;=pbi_uti_term,+pbi_uti_amount*(1+pbi_uti_escal/100)^(outYear-1)*V5,0),""))</f>
        <v/>
      </c>
      <c r="W65" s="76" t="str">
        <f>IF(pbi_uti_amount="n/a",'Inputs and Outputs'!W123*W5,IF(ISNUMBER(outYear),IF(outYear&lt;=pbi_uti_term,+pbi_uti_amount*(1+pbi_uti_escal/100)^(outYear-1)*W5,0),""))</f>
        <v/>
      </c>
      <c r="X65" s="76" t="str">
        <f>IF(pbi_uti_amount="n/a",'Inputs and Outputs'!X123*X5,IF(ISNUMBER(outYear),IF(outYear&lt;=pbi_uti_term,+pbi_uti_amount*(1+pbi_uti_escal/100)^(outYear-1)*X5,0),""))</f>
        <v/>
      </c>
      <c r="Y65" s="76" t="str">
        <f>IF(pbi_uti_amount="n/a",'Inputs and Outputs'!Y123*Y5,IF(ISNUMBER(outYear),IF(outYear&lt;=pbi_uti_term,+pbi_uti_amount*(1+pbi_uti_escal/100)^(outYear-1)*Y5,0),""))</f>
        <v/>
      </c>
      <c r="Z65" s="76" t="str">
        <f>IF(pbi_uti_amount="n/a",'Inputs and Outputs'!Z123*Z5,IF(ISNUMBER(outYear),IF(outYear&lt;=pbi_uti_term,+pbi_uti_amount*(1+pbi_uti_escal/100)^(outYear-1)*Z5,0),""))</f>
        <v/>
      </c>
      <c r="AA65" s="76" t="str">
        <f>IF(pbi_uti_amount="n/a",'Inputs and Outputs'!AA123*AA5,IF(ISNUMBER(outYear),IF(outYear&lt;=pbi_uti_term,+pbi_uti_amount*(1+pbi_uti_escal/100)^(outYear-1)*AA5,0),""))</f>
        <v/>
      </c>
      <c r="AB65" s="76" t="str">
        <f>IF(pbi_uti_amount="n/a",'Inputs and Outputs'!AB123*AB5,IF(ISNUMBER(outYear),IF(outYear&lt;=pbi_uti_term,+pbi_uti_amount*(1+pbi_uti_escal/100)^(outYear-1)*AB5,0),""))</f>
        <v/>
      </c>
      <c r="AC65" s="76" t="str">
        <f>IF(pbi_uti_amount="n/a",'Inputs and Outputs'!AC123*AC5,IF(ISNUMBER(outYear),IF(outYear&lt;=pbi_uti_term,+pbi_uti_amount*(1+pbi_uti_escal/100)^(outYear-1)*AC5,0),""))</f>
        <v/>
      </c>
      <c r="AD65" s="76" t="str">
        <f>IF(pbi_uti_amount="n/a",'Inputs and Outputs'!AD123*AD5,IF(ISNUMBER(outYear),IF(outYear&lt;=pbi_uti_term,+pbi_uti_amount*(1+pbi_uti_escal/100)^(outYear-1)*AD5,0),""))</f>
        <v/>
      </c>
      <c r="AE65" s="76" t="str">
        <f>IF(pbi_uti_amount="n/a",'Inputs and Outputs'!AE123*AE5,IF(ISNUMBER(outYear),IF(outYear&lt;=pbi_uti_term,+pbi_uti_amount*(1+pbi_uti_escal/100)^(outYear-1)*AE5,0),""))</f>
        <v/>
      </c>
      <c r="AF65" s="76" t="str">
        <f>IF(pbi_uti_amount="n/a",'Inputs and Outputs'!AF123*AF5,IF(ISNUMBER(outYear),IF(outYear&lt;=pbi_uti_term,+pbi_uti_amount*(1+pbi_uti_escal/100)^(outYear-1)*AF5,0),""))</f>
        <v/>
      </c>
      <c r="AG65" s="76" t="str">
        <f>IF(pbi_uti_amount="n/a",'Inputs and Outputs'!AG123*AG5,IF(ISNUMBER(outYear),IF(outYear&lt;=pbi_uti_term,+pbi_uti_amount*(1+pbi_uti_escal/100)^(outYear-1)*AG5,0),""))</f>
        <v/>
      </c>
      <c r="AH65" s="76" t="str">
        <f>IF(pbi_uti_amount="n/a",'Inputs and Outputs'!AH123*AH5,IF(ISNUMBER(outYear),IF(outYear&lt;=pbi_uti_term,+pbi_uti_amount*(1+pbi_uti_escal/100)^(outYear-1)*AH5,0),""))</f>
        <v/>
      </c>
      <c r="AI65" s="76" t="str">
        <f>IF(pbi_uti_amount="n/a",'Inputs and Outputs'!AI123*AI5,IF(ISNUMBER(outYear),IF(outYear&lt;=pbi_uti_term,+pbi_uti_amount*(1+pbi_uti_escal/100)^(outYear-1)*AI5,0),""))</f>
        <v/>
      </c>
      <c r="AJ65" s="76" t="str">
        <f>IF(pbi_uti_amount="n/a",'Inputs and Outputs'!AJ123*AJ5,IF(ISNUMBER(outYear),IF(outYear&lt;=pbi_uti_term,+pbi_uti_amount*(1+pbi_uti_escal/100)^(outYear-1)*AJ5,0),""))</f>
        <v/>
      </c>
      <c r="AK65" s="76" t="str">
        <f>IF(pbi_uti_amount="n/a",'Inputs and Outputs'!AK123*AK5,IF(ISNUMBER(outYear),IF(outYear&lt;=pbi_uti_term,+pbi_uti_amount*(1+pbi_uti_escal/100)^(outYear-1)*AK5,0),""))</f>
        <v/>
      </c>
      <c r="AL65" s="76" t="str">
        <f>IF(pbi_uti_amount="n/a",'Inputs and Outputs'!AL123*AL5,IF(ISNUMBER(outYear),IF(outYear&lt;=pbi_uti_term,+pbi_uti_amount*(1+pbi_uti_escal/100)^(outYear-1)*AL5,0),""))</f>
        <v/>
      </c>
      <c r="AM65" s="76" t="str">
        <f>IF(pbi_uti_amount="n/a",'Inputs and Outputs'!AM123*AM5,IF(ISNUMBER(outYear),IF(outYear&lt;=pbi_uti_term,+pbi_uti_amount*(1+pbi_uti_escal/100)^(outYear-1)*AM5,0),""))</f>
        <v/>
      </c>
      <c r="AN65" s="76" t="str">
        <f>IF(pbi_uti_amount="n/a",'Inputs and Outputs'!AN123*AN5,IF(ISNUMBER(outYear),IF(outYear&lt;=pbi_uti_term,+pbi_uti_amount*(1+pbi_uti_escal/100)^(outYear-1)*AN5,0),""))</f>
        <v/>
      </c>
      <c r="AO65" s="76" t="str">
        <f>IF(pbi_uti_amount="n/a",'Inputs and Outputs'!AO123*AO5,IF(ISNUMBER(outYear),IF(outYear&lt;=pbi_uti_term,+pbi_uti_amount*(1+pbi_uti_escal/100)^(outYear-1)*AO5,0),""))</f>
        <v/>
      </c>
      <c r="AP65" s="76" t="str">
        <f>IF(pbi_uti_amount="n/a",'Inputs and Outputs'!AP123*AP5,IF(ISNUMBER(outYear),IF(outYear&lt;=pbi_uti_term,+pbi_uti_amount*(1+pbi_uti_escal/100)^(outYear-1)*AP5,0),""))</f>
        <v/>
      </c>
      <c r="AQ65" s="76" t="str">
        <f>IF(pbi_uti_amount="n/a",'Inputs and Outputs'!AQ123*AQ5,IF(ISNUMBER(outYear),IF(outYear&lt;=pbi_uti_term,+pbi_uti_amount*(1+pbi_uti_escal/100)^(outYear-1)*AQ5,0),""))</f>
        <v/>
      </c>
      <c r="AR65" s="76" t="str">
        <f>IF(pbi_uti_amount="n/a",'Inputs and Outputs'!AR123*AR5,IF(ISNUMBER(outYear),IF(outYear&lt;=pbi_uti_term,+pbi_uti_amount*(1+pbi_uti_escal/100)^(outYear-1)*AR5,0),""))</f>
        <v/>
      </c>
      <c r="AS65" s="76" t="str">
        <f>IF(pbi_uti_amount="n/a",'Inputs and Outputs'!AS123*AS5,IF(ISNUMBER(outYear),IF(outYear&lt;=pbi_uti_term,+pbi_uti_amount*(1+pbi_uti_escal/100)^(outYear-1)*AS5,0),""))</f>
        <v/>
      </c>
      <c r="AT65" s="76" t="str">
        <f>IF(pbi_uti_amount="n/a",'Inputs and Outputs'!AT123*AT5,IF(ISNUMBER(outYear),IF(outYear&lt;=pbi_uti_term,+pbi_uti_amount*(1+pbi_uti_escal/100)^(outYear-1)*AT5,0),""))</f>
        <v/>
      </c>
      <c r="AU65" s="76" t="str">
        <f>IF(pbi_uti_amount="n/a",'Inputs and Outputs'!AU123*AU5,IF(ISNUMBER(outYear),IF(outYear&lt;=pbi_uti_term,+pbi_uti_amount*(1+pbi_uti_escal/100)^(outYear-1)*AU5,0),""))</f>
        <v/>
      </c>
      <c r="AV65" s="76" t="str">
        <f>IF(pbi_uti_amount="n/a",'Inputs and Outputs'!AV123*AV5,IF(ISNUMBER(outYear),IF(outYear&lt;=pbi_uti_term,+pbi_uti_amount*(1+pbi_uti_escal/100)^(outYear-1)*AV5,0),""))</f>
        <v/>
      </c>
      <c r="AW65" s="76" t="str">
        <f>IF(pbi_uti_amount="n/a",'Inputs and Outputs'!AW123*AW5,IF(ISNUMBER(outYear),IF(outYear&lt;=pbi_uti_term,+pbi_uti_amount*(1+pbi_uti_escal/100)^(outYear-1)*AW5,0),""))</f>
        <v/>
      </c>
      <c r="AX65" s="76" t="str">
        <f>IF(pbi_uti_amount="n/a",'Inputs and Outputs'!AX123*AX5,IF(ISNUMBER(outYear),IF(outYear&lt;=pbi_uti_term,+pbi_uti_amount*(1+pbi_uti_escal/100)^(outYear-1)*AX5,0),""))</f>
        <v/>
      </c>
      <c r="AY65" s="76" t="str">
        <f>IF(pbi_uti_amount="n/a",'Inputs and Outputs'!AY123*AY5,IF(ISNUMBER(outYear),IF(outYear&lt;=pbi_uti_term,+pbi_uti_amount*(1+pbi_uti_escal/100)^(outYear-1)*AY5,0),""))</f>
        <v/>
      </c>
      <c r="AZ65" s="76" t="str">
        <f>IF(pbi_uti_amount="n/a",'Inputs and Outputs'!AZ123*AZ5,IF(ISNUMBER(outYear),IF(outYear&lt;=pbi_uti_term,+pbi_uti_amount*(1+pbi_uti_escal/100)^(outYear-1)*AZ5,0),""))</f>
        <v/>
      </c>
      <c r="BA65" s="76" t="str">
        <f>IF(pbi_uti_amount="n/a",'Inputs and Outputs'!BA123*BA5,IF(ISNUMBER(outYear),IF(outYear&lt;=pbi_uti_term,+pbi_uti_amount*(1+pbi_uti_escal/100)^(outYear-1)*BA5,0),""))</f>
        <v/>
      </c>
      <c r="BB65" s="76" t="str">
        <f>IF(pbi_uti_amount="n/a",'Inputs and Outputs'!BB123*BB5,IF(ISNUMBER(outYear),IF(outYear&lt;=pbi_uti_term,+pbi_uti_amount*(1+pbi_uti_escal/100)^(outYear-1)*BB5,0),""))</f>
        <v/>
      </c>
      <c r="BC65" s="76" t="str">
        <f>IF(pbi_uti_amount="n/a",'Inputs and Outputs'!BC123*BC5,IF(ISNUMBER(outYear),IF(outYear&lt;=pbi_uti_term,+pbi_uti_amount*(1+pbi_uti_escal/100)^(outYear-1)*BC5,0),""))</f>
        <v/>
      </c>
      <c r="BD65" s="76" t="str">
        <f>IF(pbi_uti_amount="n/a",'Inputs and Outputs'!BD123*BD5,IF(ISNUMBER(outYear),IF(outYear&lt;=pbi_uti_term,+pbi_uti_amount*(1+pbi_uti_escal/100)^(outYear-1)*BD5,0),""))</f>
        <v/>
      </c>
      <c r="BE65" s="76" t="str">
        <f>IF(pbi_uti_amount="n/a",'Inputs and Outputs'!BE123*BE5,IF(ISNUMBER(outYear),IF(outYear&lt;=pbi_uti_term,+pbi_uti_amount*(1+pbi_uti_escal/100)^(outYear-1)*BE5,0),""))</f>
        <v/>
      </c>
      <c r="BF65" s="76" t="str">
        <f>IF(pbi_uti_amount="n/a",'Inputs and Outputs'!BF123*BF5,IF(ISNUMBER(outYear),IF(outYear&lt;=pbi_uti_term,+pbi_uti_amount*(1+pbi_uti_escal/100)^(outYear-1)*BF5,0),""))</f>
        <v/>
      </c>
      <c r="BG65" s="76" t="str">
        <f>IF(pbi_uti_amount="n/a",'Inputs and Outputs'!BG123*BG5,IF(ISNUMBER(outYear),IF(outYear&lt;=pbi_uti_term,+pbi_uti_amount*(1+pbi_uti_escal/100)^(outYear-1)*BG5,0),""))</f>
        <v/>
      </c>
      <c r="BH65" s="76" t="str">
        <f>IF(pbi_uti_amount="n/a",'Inputs and Outputs'!BH123*BH5,IF(ISNUMBER(outYear),IF(outYear&lt;=pbi_uti_term,+pbi_uti_amount*(1+pbi_uti_escal/100)^(outYear-1)*BH5,0),""))</f>
        <v/>
      </c>
      <c r="BI65" s="76" t="str">
        <f>IF(pbi_uti_amount="n/a",'Inputs and Outputs'!BI123*BI5,IF(ISNUMBER(outYear),IF(outYear&lt;=pbi_uti_term,+pbi_uti_amount*(1+pbi_uti_escal/100)^(outYear-1)*BI5,0),""))</f>
        <v/>
      </c>
      <c r="BJ65" s="76" t="str">
        <f>IF(pbi_uti_amount="n/a",'Inputs and Outputs'!BJ123*BJ5,IF(ISNUMBER(outYear),IF(outYear&lt;=pbi_uti_term,+pbi_uti_amount*(1+pbi_uti_escal/100)^(outYear-1)*BJ5,0),""))</f>
        <v/>
      </c>
      <c r="BK65" s="76" t="str">
        <f>IF(pbi_uti_amount="n/a",'Inputs and Outputs'!BK123*BK5,IF(ISNUMBER(outYear),IF(outYear&lt;=pbi_uti_term,+pbi_uti_amount*(1+pbi_uti_escal/100)^(outYear-1)*BK5,0),""))</f>
        <v/>
      </c>
      <c r="BL65" s="76" t="str">
        <f>IF(pbi_uti_amount="n/a",'Inputs and Outputs'!BL123*BL5,IF(ISNUMBER(outYear),IF(outYear&lt;=pbi_uti_term,+pbi_uti_amount*(1+pbi_uti_escal/100)^(outYear-1)*BL5,0),""))</f>
        <v/>
      </c>
      <c r="BM65" s="76" t="str">
        <f>IF(pbi_uti_amount="n/a",'Inputs and Outputs'!BM123*BM5,IF(ISNUMBER(outYear),IF(outYear&lt;=pbi_uti_term,+pbi_uti_amount*(1+pbi_uti_escal/100)^(outYear-1)*BM5,0),""))</f>
        <v/>
      </c>
      <c r="BN65" s="76" t="str">
        <f>IF(pbi_uti_amount="n/a",'Inputs and Outputs'!BN123*BN5,IF(ISNUMBER(outYear),IF(outYear&lt;=pbi_uti_term,+pbi_uti_amount*(1+pbi_uti_escal/100)^(outYear-1)*BN5,0),""))</f>
        <v/>
      </c>
      <c r="BO65" s="76" t="str">
        <f>IF(pbi_uti_amount="n/a",'Inputs and Outputs'!BO123*BO5,IF(ISNUMBER(outYear),IF(outYear&lt;=pbi_uti_term,+pbi_uti_amount*(1+pbi_uti_escal/100)^(outYear-1)*BO5,0),""))</f>
        <v/>
      </c>
      <c r="BP65" s="76" t="str">
        <f>IF(pbi_uti_amount="n/a",'Inputs and Outputs'!BP123*BP5,IF(ISNUMBER(outYear),IF(outYear&lt;=pbi_uti_term,+pbi_uti_amount*(1+pbi_uti_escal/100)^(outYear-1)*BP5,0),""))</f>
        <v/>
      </c>
      <c r="BQ65" s="76" t="str">
        <f>IF(pbi_uti_amount="n/a",'Inputs and Outputs'!BQ123*BQ5,IF(ISNUMBER(outYear),IF(outYear&lt;=pbi_uti_term,+pbi_uti_amount*(1+pbi_uti_escal/100)^(outYear-1)*BQ5,0),""))</f>
        <v/>
      </c>
      <c r="BR65" s="76" t="str">
        <f>IF(pbi_uti_amount="n/a",'Inputs and Outputs'!BR123*BR5,IF(ISNUMBER(outYear),IF(outYear&lt;=pbi_uti_term,+pbi_uti_amount*(1+pbi_uti_escal/100)^(outYear-1)*BR5,0),""))</f>
        <v/>
      </c>
      <c r="BS65" s="76" t="str">
        <f>IF(pbi_uti_amount="n/a",'Inputs and Outputs'!BS123*BS5,IF(ISNUMBER(outYear),IF(outYear&lt;=pbi_uti_term,+pbi_uti_amount*(1+pbi_uti_escal/100)^(outYear-1)*BS5,0),""))</f>
        <v/>
      </c>
      <c r="BT65" s="76" t="str">
        <f>IF(pbi_uti_amount="n/a",'Inputs and Outputs'!BT123*BT5,IF(ISNUMBER(outYear),IF(outYear&lt;=pbi_uti_term,+pbi_uti_amount*(1+pbi_uti_escal/100)^(outYear-1)*BT5,0),""))</f>
        <v/>
      </c>
      <c r="BU65" s="76" t="str">
        <f>IF(pbi_uti_amount="n/a",'Inputs and Outputs'!BU123*BU5,IF(ISNUMBER(outYear),IF(outYear&lt;=pbi_uti_term,+pbi_uti_amount*(1+pbi_uti_escal/100)^(outYear-1)*BU5,0),""))</f>
        <v/>
      </c>
      <c r="BV65" s="76" t="str">
        <f>IF(pbi_uti_amount="n/a",'Inputs and Outputs'!BV123*BV5,IF(ISNUMBER(outYear),IF(outYear&lt;=pbi_uti_term,+pbi_uti_amount*(1+pbi_uti_escal/100)^(outYear-1)*BV5,0),""))</f>
        <v/>
      </c>
      <c r="BW65" s="76" t="str">
        <f>IF(pbi_uti_amount="n/a",'Inputs and Outputs'!BW123*BW5,IF(ISNUMBER(outYear),IF(outYear&lt;=pbi_uti_term,+pbi_uti_amount*(1+pbi_uti_escal/100)^(outYear-1)*BW5,0),""))</f>
        <v/>
      </c>
      <c r="BX65" s="76" t="str">
        <f>IF(pbi_uti_amount="n/a",'Inputs and Outputs'!BX123*BX5,IF(ISNUMBER(outYear),IF(outYear&lt;=pbi_uti_term,+pbi_uti_amount*(1+pbi_uti_escal/100)^(outYear-1)*BX5,0),""))</f>
        <v/>
      </c>
      <c r="BY65" s="76" t="str">
        <f>IF(pbi_uti_amount="n/a",'Inputs and Outputs'!BY123*BY5,IF(ISNUMBER(outYear),IF(outYear&lt;=pbi_uti_term,+pbi_uti_amount*(1+pbi_uti_escal/100)^(outYear-1)*BY5,0),""))</f>
        <v/>
      </c>
      <c r="BZ65" s="76" t="str">
        <f>IF(pbi_uti_amount="n/a",'Inputs and Outputs'!BZ123*BZ5,IF(ISNUMBER(outYear),IF(outYear&lt;=pbi_uti_term,+pbi_uti_amount*(1+pbi_uti_escal/100)^(outYear-1)*BZ5,0),""))</f>
        <v/>
      </c>
      <c r="CA65" s="76" t="str">
        <f>IF(pbi_uti_amount="n/a",'Inputs and Outputs'!CA123*CA5,IF(ISNUMBER(outYear),IF(outYear&lt;=pbi_uti_term,+pbi_uti_amount*(1+pbi_uti_escal/100)^(outYear-1)*CA5,0),""))</f>
        <v/>
      </c>
      <c r="CB65" s="76" t="str">
        <f>IF(pbi_uti_amount="n/a",'Inputs and Outputs'!CB123*CB5,IF(ISNUMBER(outYear),IF(outYear&lt;=pbi_uti_term,+pbi_uti_amount*(1+pbi_uti_escal/100)^(outYear-1)*CB5,0),""))</f>
        <v/>
      </c>
      <c r="CC65" s="76" t="str">
        <f>IF(pbi_uti_amount="n/a",'Inputs and Outputs'!CC123*CC5,IF(ISNUMBER(outYear),IF(outYear&lt;=pbi_uti_term,+pbi_uti_amount*(1+pbi_uti_escal/100)^(outYear-1)*CC5,0),""))</f>
        <v/>
      </c>
      <c r="CD65" s="76" t="str">
        <f>IF(pbi_uti_amount="n/a",'Inputs and Outputs'!CD123*CD5,IF(ISNUMBER(outYear),IF(outYear&lt;=pbi_uti_term,+pbi_uti_amount*(1+pbi_uti_escal/100)^(outYear-1)*CD5,0),""))</f>
        <v/>
      </c>
      <c r="CE65" s="76" t="str">
        <f>IF(pbi_uti_amount="n/a",'Inputs and Outputs'!CE123*CE5,IF(ISNUMBER(outYear),IF(outYear&lt;=pbi_uti_term,+pbi_uti_amount*(1+pbi_uti_escal/100)^(outYear-1)*CE5,0),""))</f>
        <v/>
      </c>
      <c r="CF65" s="76" t="str">
        <f>IF(pbi_uti_amount="n/a",'Inputs and Outputs'!CF123*CF5,IF(ISNUMBER(outYear),IF(outYear&lt;=pbi_uti_term,+pbi_uti_amount*(1+pbi_uti_escal/100)^(outYear-1)*CF5,0),""))</f>
        <v/>
      </c>
      <c r="CG65" s="76" t="str">
        <f>IF(pbi_uti_amount="n/a",'Inputs and Outputs'!CG123*CG5,IF(ISNUMBER(outYear),IF(outYear&lt;=pbi_uti_term,+pbi_uti_amount*(1+pbi_uti_escal/100)^(outYear-1)*CG5,0),""))</f>
        <v/>
      </c>
      <c r="CH65" s="76" t="str">
        <f>IF(pbi_uti_amount="n/a",'Inputs and Outputs'!CH123*CH5,IF(ISNUMBER(outYear),IF(outYear&lt;=pbi_uti_term,+pbi_uti_amount*(1+pbi_uti_escal/100)^(outYear-1)*CH5,0),""))</f>
        <v/>
      </c>
      <c r="CI65" s="76" t="str">
        <f>IF(pbi_uti_amount="n/a",'Inputs and Outputs'!CI123*CI5,IF(ISNUMBER(outYear),IF(outYear&lt;=pbi_uti_term,+pbi_uti_amount*(1+pbi_uti_escal/100)^(outYear-1)*CI5,0),""))</f>
        <v/>
      </c>
      <c r="CJ65" s="76" t="str">
        <f>IF(pbi_uti_amount="n/a",'Inputs and Outputs'!CJ123*CJ5,IF(ISNUMBER(outYear),IF(outYear&lt;=pbi_uti_term,+pbi_uti_amount*(1+pbi_uti_escal/100)^(outYear-1)*CJ5,0),""))</f>
        <v/>
      </c>
      <c r="CK65" s="76" t="str">
        <f>IF(pbi_uti_amount="n/a",'Inputs and Outputs'!CK123*CK5,IF(ISNUMBER(outYear),IF(outYear&lt;=pbi_uti_term,+pbi_uti_amount*(1+pbi_uti_escal/100)^(outYear-1)*CK5,0),""))</f>
        <v/>
      </c>
      <c r="CL65" s="76" t="str">
        <f>IF(pbi_uti_amount="n/a",'Inputs and Outputs'!CL123*CL5,IF(ISNUMBER(outYear),IF(outYear&lt;=pbi_uti_term,+pbi_uti_amount*(1+pbi_uti_escal/100)^(outYear-1)*CL5,0),""))</f>
        <v/>
      </c>
      <c r="CM65" s="76" t="str">
        <f>IF(pbi_uti_amount="n/a",'Inputs and Outputs'!CM123*CM5,IF(ISNUMBER(outYear),IF(outYear&lt;=pbi_uti_term,+pbi_uti_amount*(1+pbi_uti_escal/100)^(outYear-1)*CM5,0),""))</f>
        <v/>
      </c>
      <c r="CN65" s="76" t="str">
        <f>IF(pbi_uti_amount="n/a",'Inputs and Outputs'!CN123*CN5,IF(ISNUMBER(outYear),IF(outYear&lt;=pbi_uti_term,+pbi_uti_amount*(1+pbi_uti_escal/100)^(outYear-1)*CN5,0),""))</f>
        <v/>
      </c>
      <c r="CO65" s="76" t="str">
        <f>IF(pbi_uti_amount="n/a",'Inputs and Outputs'!CO123*CO5,IF(ISNUMBER(outYear),IF(outYear&lt;=pbi_uti_term,+pbi_uti_amount*(1+pbi_uti_escal/100)^(outYear-1)*CO5,0),""))</f>
        <v/>
      </c>
      <c r="CP65" s="76" t="str">
        <f>IF(pbi_uti_amount="n/a",'Inputs and Outputs'!CP123*CP5,IF(ISNUMBER(outYear),IF(outYear&lt;=pbi_uti_term,+pbi_uti_amount*(1+pbi_uti_escal/100)^(outYear-1)*CP5,0),""))</f>
        <v/>
      </c>
      <c r="CQ65" s="76" t="str">
        <f>IF(pbi_uti_amount="n/a",'Inputs and Outputs'!CQ123*CQ5,IF(ISNUMBER(outYear),IF(outYear&lt;=pbi_uti_term,+pbi_uti_amount*(1+pbi_uti_escal/100)^(outYear-1)*CQ5,0),""))</f>
        <v/>
      </c>
      <c r="CR65" s="76" t="str">
        <f>IF(pbi_uti_amount="n/a",'Inputs and Outputs'!CR123*CR5,IF(ISNUMBER(outYear),IF(outYear&lt;=pbi_uti_term,+pbi_uti_amount*(1+pbi_uti_escal/100)^(outYear-1)*CR5,0),""))</f>
        <v/>
      </c>
      <c r="CS65" s="76" t="str">
        <f>IF(pbi_uti_amount="n/a",'Inputs and Outputs'!CS123*CS5,IF(ISNUMBER(outYear),IF(outYear&lt;=pbi_uti_term,+pbi_uti_amount*(1+pbi_uti_escal/100)^(outYear-1)*CS5,0),""))</f>
        <v/>
      </c>
      <c r="CT65" s="76" t="str">
        <f>IF(pbi_uti_amount="n/a",'Inputs and Outputs'!CT123*CT5,IF(ISNUMBER(outYear),IF(outYear&lt;=pbi_uti_term,+pbi_uti_amount*(1+pbi_uti_escal/100)^(outYear-1)*CT5,0),""))</f>
        <v/>
      </c>
      <c r="CU65" s="76" t="str">
        <f>IF(pbi_uti_amount="n/a",'Inputs and Outputs'!CU123*CU5,IF(ISNUMBER(outYear),IF(outYear&lt;=pbi_uti_term,+pbi_uti_amount*(1+pbi_uti_escal/100)^(outYear-1)*CU5,0),""))</f>
        <v/>
      </c>
      <c r="CV65" s="76" t="str">
        <f>IF(pbi_uti_amount="n/a",'Inputs and Outputs'!CV123*CV5,IF(ISNUMBER(outYear),IF(outYear&lt;=pbi_uti_term,+pbi_uti_amount*(1+pbi_uti_escal/100)^(outYear-1)*CV5,0),""))</f>
        <v/>
      </c>
      <c r="CW65" s="76" t="str">
        <f>IF(pbi_uti_amount="n/a",'Inputs and Outputs'!CW123*CW5,IF(ISNUMBER(outYear),IF(outYear&lt;=pbi_uti_term,+pbi_uti_amount*(1+pbi_uti_escal/100)^(outYear-1)*CW5,0),""))</f>
        <v/>
      </c>
      <c r="CX65" s="76" t="str">
        <f>IF(pbi_uti_amount="n/a",'Inputs and Outputs'!CX123*CX5,IF(ISNUMBER(outYear),IF(outYear&lt;=pbi_sta_term,+pbi_sta_amount*(1+pbi_sta_escal/100)^(outYear-1)*CX5,0),""))</f>
        <v/>
      </c>
    </row>
    <row r="66" spans="1:102" x14ac:dyDescent="0.2">
      <c r="A66" s="62" t="s">
        <v>19</v>
      </c>
      <c r="B66" s="5"/>
      <c r="C66" s="78" t="str">
        <f>IF(pbi_oth_amount="n/a",'Inputs and Outputs'!C124*C5,IF(ISNUMBER(outYear),IF(outYear&lt;=pbi_oth_term,+pbi_oth_amount*(1+pbi_oth_escal/100)^(outYear-1)*C5,0),""))</f>
        <v/>
      </c>
      <c r="D66" s="78" t="str">
        <f>IF(pbi_oth_amount="n/a",'Inputs and Outputs'!D124*D5,IF(ISNUMBER(outYear),IF(outYear&lt;=pbi_oth_term,+pbi_oth_amount*(1+pbi_oth_escal/100)^(outYear-1)*D5,0),""))</f>
        <v/>
      </c>
      <c r="E66" s="78" t="str">
        <f>IF(pbi_oth_amount="n/a",'Inputs and Outputs'!E124*E5,IF(ISNUMBER(outYear),IF(outYear&lt;=pbi_oth_term,+pbi_oth_amount*(1+pbi_oth_escal/100)^(outYear-1)*E5,0),""))</f>
        <v/>
      </c>
      <c r="F66" s="78" t="str">
        <f>IF(pbi_oth_amount="n/a",'Inputs and Outputs'!F124*F5,IF(ISNUMBER(outYear),IF(outYear&lt;=pbi_oth_term,+pbi_oth_amount*(1+pbi_oth_escal/100)^(outYear-1)*F5,0),""))</f>
        <v/>
      </c>
      <c r="G66" s="78" t="str">
        <f>IF(pbi_oth_amount="n/a",'Inputs and Outputs'!G124*G5,IF(ISNUMBER(outYear),IF(outYear&lt;=pbi_oth_term,+pbi_oth_amount*(1+pbi_oth_escal/100)^(outYear-1)*G5,0),""))</f>
        <v/>
      </c>
      <c r="H66" s="78" t="str">
        <f>IF(pbi_oth_amount="n/a",'Inputs and Outputs'!H124*H5,IF(ISNUMBER(outYear),IF(outYear&lt;=pbi_oth_term,+pbi_oth_amount*(1+pbi_oth_escal/100)^(outYear-1)*H5,0),""))</f>
        <v/>
      </c>
      <c r="I66" s="78" t="str">
        <f>IF(pbi_oth_amount="n/a",'Inputs and Outputs'!I124*I5,IF(ISNUMBER(outYear),IF(outYear&lt;=pbi_oth_term,+pbi_oth_amount*(1+pbi_oth_escal/100)^(outYear-1)*I5,0),""))</f>
        <v/>
      </c>
      <c r="J66" s="78" t="str">
        <f>IF(pbi_oth_amount="n/a",'Inputs and Outputs'!J124*J5,IF(ISNUMBER(outYear),IF(outYear&lt;=pbi_oth_term,+pbi_oth_amount*(1+pbi_oth_escal/100)^(outYear-1)*J5,0),""))</f>
        <v/>
      </c>
      <c r="K66" s="78" t="str">
        <f>IF(pbi_oth_amount="n/a",'Inputs and Outputs'!K124*K5,IF(ISNUMBER(outYear),IF(outYear&lt;=pbi_oth_term,+pbi_oth_amount*(1+pbi_oth_escal/100)^(outYear-1)*K5,0),""))</f>
        <v/>
      </c>
      <c r="L66" s="78" t="str">
        <f>IF(pbi_oth_amount="n/a",'Inputs and Outputs'!L124*L5,IF(ISNUMBER(outYear),IF(outYear&lt;=pbi_oth_term,+pbi_oth_amount*(1+pbi_oth_escal/100)^(outYear-1)*L5,0),""))</f>
        <v/>
      </c>
      <c r="M66" s="78" t="str">
        <f>IF(pbi_oth_amount="n/a",'Inputs and Outputs'!M124*M5,IF(ISNUMBER(outYear),IF(outYear&lt;=pbi_oth_term,+pbi_oth_amount*(1+pbi_oth_escal/100)^(outYear-1)*M5,0),""))</f>
        <v/>
      </c>
      <c r="N66" s="78" t="str">
        <f>IF(pbi_oth_amount="n/a",'Inputs and Outputs'!N124*N5,IF(ISNUMBER(outYear),IF(outYear&lt;=pbi_oth_term,+pbi_oth_amount*(1+pbi_oth_escal/100)^(outYear-1)*N5,0),""))</f>
        <v/>
      </c>
      <c r="O66" s="78" t="str">
        <f>IF(pbi_oth_amount="n/a",'Inputs and Outputs'!O124*O5,IF(ISNUMBER(outYear),IF(outYear&lt;=pbi_oth_term,+pbi_oth_amount*(1+pbi_oth_escal/100)^(outYear-1)*O5,0),""))</f>
        <v/>
      </c>
      <c r="P66" s="78" t="str">
        <f>IF(pbi_oth_amount="n/a",'Inputs and Outputs'!P124*P5,IF(ISNUMBER(outYear),IF(outYear&lt;=pbi_oth_term,+pbi_oth_amount*(1+pbi_oth_escal/100)^(outYear-1)*P5,0),""))</f>
        <v/>
      </c>
      <c r="Q66" s="78" t="str">
        <f>IF(pbi_oth_amount="n/a",'Inputs and Outputs'!Q124*Q5,IF(ISNUMBER(outYear),IF(outYear&lt;=pbi_oth_term,+pbi_oth_amount*(1+pbi_oth_escal/100)^(outYear-1)*Q5,0),""))</f>
        <v/>
      </c>
      <c r="R66" s="78" t="str">
        <f>IF(pbi_oth_amount="n/a",'Inputs and Outputs'!R124*R5,IF(ISNUMBER(outYear),IF(outYear&lt;=pbi_oth_term,+pbi_oth_amount*(1+pbi_oth_escal/100)^(outYear-1)*R5,0),""))</f>
        <v/>
      </c>
      <c r="S66" s="78" t="str">
        <f>IF(pbi_oth_amount="n/a",'Inputs and Outputs'!S124*S5,IF(ISNUMBER(outYear),IF(outYear&lt;=pbi_oth_term,+pbi_oth_amount*(1+pbi_oth_escal/100)^(outYear-1)*S5,0),""))</f>
        <v/>
      </c>
      <c r="T66" s="78" t="str">
        <f>IF(pbi_oth_amount="n/a",'Inputs and Outputs'!T124*T5,IF(ISNUMBER(outYear),IF(outYear&lt;=pbi_oth_term,+pbi_oth_amount*(1+pbi_oth_escal/100)^(outYear-1)*T5,0),""))</f>
        <v/>
      </c>
      <c r="U66" s="78" t="str">
        <f>IF(pbi_oth_amount="n/a",'Inputs and Outputs'!U124*U5,IF(ISNUMBER(outYear),IF(outYear&lt;=pbi_oth_term,+pbi_oth_amount*(1+pbi_oth_escal/100)^(outYear-1)*U5,0),""))</f>
        <v/>
      </c>
      <c r="V66" s="78" t="str">
        <f>IF(pbi_oth_amount="n/a",'Inputs and Outputs'!V124*V5,IF(ISNUMBER(outYear),IF(outYear&lt;=pbi_oth_term,+pbi_oth_amount*(1+pbi_oth_escal/100)^(outYear-1)*V5,0),""))</f>
        <v/>
      </c>
      <c r="W66" s="78" t="str">
        <f>IF(pbi_oth_amount="n/a",'Inputs and Outputs'!W124*W5,IF(ISNUMBER(outYear),IF(outYear&lt;=pbi_oth_term,+pbi_oth_amount*(1+pbi_oth_escal/100)^(outYear-1)*W5,0),""))</f>
        <v/>
      </c>
      <c r="X66" s="78" t="str">
        <f>IF(pbi_oth_amount="n/a",'Inputs and Outputs'!X124*X5,IF(ISNUMBER(outYear),IF(outYear&lt;=pbi_oth_term,+pbi_oth_amount*(1+pbi_oth_escal/100)^(outYear-1)*X5,0),""))</f>
        <v/>
      </c>
      <c r="Y66" s="78" t="str">
        <f>IF(pbi_oth_amount="n/a",'Inputs and Outputs'!Y124*Y5,IF(ISNUMBER(outYear),IF(outYear&lt;=pbi_oth_term,+pbi_oth_amount*(1+pbi_oth_escal/100)^(outYear-1)*Y5,0),""))</f>
        <v/>
      </c>
      <c r="Z66" s="78" t="str">
        <f>IF(pbi_oth_amount="n/a",'Inputs and Outputs'!Z124*Z5,IF(ISNUMBER(outYear),IF(outYear&lt;=pbi_oth_term,+pbi_oth_amount*(1+pbi_oth_escal/100)^(outYear-1)*Z5,0),""))</f>
        <v/>
      </c>
      <c r="AA66" s="78" t="str">
        <f>IF(pbi_oth_amount="n/a",'Inputs and Outputs'!AA124*AA5,IF(ISNUMBER(outYear),IF(outYear&lt;=pbi_oth_term,+pbi_oth_amount*(1+pbi_oth_escal/100)^(outYear-1)*AA5,0),""))</f>
        <v/>
      </c>
      <c r="AB66" s="78" t="str">
        <f>IF(pbi_oth_amount="n/a",'Inputs and Outputs'!AB124*AB5,IF(ISNUMBER(outYear),IF(outYear&lt;=pbi_oth_term,+pbi_oth_amount*(1+pbi_oth_escal/100)^(outYear-1)*AB5,0),""))</f>
        <v/>
      </c>
      <c r="AC66" s="78" t="str">
        <f>IF(pbi_oth_amount="n/a",'Inputs and Outputs'!AC124*AC5,IF(ISNUMBER(outYear),IF(outYear&lt;=pbi_oth_term,+pbi_oth_amount*(1+pbi_oth_escal/100)^(outYear-1)*AC5,0),""))</f>
        <v/>
      </c>
      <c r="AD66" s="78" t="str">
        <f>IF(pbi_oth_amount="n/a",'Inputs and Outputs'!AD124*AD5,IF(ISNUMBER(outYear),IF(outYear&lt;=pbi_oth_term,+pbi_oth_amount*(1+pbi_oth_escal/100)^(outYear-1)*AD5,0),""))</f>
        <v/>
      </c>
      <c r="AE66" s="78" t="str">
        <f>IF(pbi_oth_amount="n/a",'Inputs and Outputs'!AE124*AE5,IF(ISNUMBER(outYear),IF(outYear&lt;=pbi_oth_term,+pbi_oth_amount*(1+pbi_oth_escal/100)^(outYear-1)*AE5,0),""))</f>
        <v/>
      </c>
      <c r="AF66" s="78" t="str">
        <f>IF(pbi_oth_amount="n/a",'Inputs and Outputs'!AF124*AF5,IF(ISNUMBER(outYear),IF(outYear&lt;=pbi_oth_term,+pbi_oth_amount*(1+pbi_oth_escal/100)^(outYear-1)*AF5,0),""))</f>
        <v/>
      </c>
      <c r="AG66" s="78" t="str">
        <f>IF(pbi_oth_amount="n/a",'Inputs and Outputs'!AG124*AG5,IF(ISNUMBER(outYear),IF(outYear&lt;=pbi_oth_term,+pbi_oth_amount*(1+pbi_oth_escal/100)^(outYear-1)*AG5,0),""))</f>
        <v/>
      </c>
      <c r="AH66" s="78" t="str">
        <f>IF(pbi_oth_amount="n/a",'Inputs and Outputs'!AH124*AH5,IF(ISNUMBER(outYear),IF(outYear&lt;=pbi_oth_term,+pbi_oth_amount*(1+pbi_oth_escal/100)^(outYear-1)*AH5,0),""))</f>
        <v/>
      </c>
      <c r="AI66" s="78" t="str">
        <f>IF(pbi_oth_amount="n/a",'Inputs and Outputs'!AI124*AI5,IF(ISNUMBER(outYear),IF(outYear&lt;=pbi_oth_term,+pbi_oth_amount*(1+pbi_oth_escal/100)^(outYear-1)*AI5,0),""))</f>
        <v/>
      </c>
      <c r="AJ66" s="78" t="str">
        <f>IF(pbi_oth_amount="n/a",'Inputs and Outputs'!AJ124*AJ5,IF(ISNUMBER(outYear),IF(outYear&lt;=pbi_oth_term,+pbi_oth_amount*(1+pbi_oth_escal/100)^(outYear-1)*AJ5,0),""))</f>
        <v/>
      </c>
      <c r="AK66" s="78" t="str">
        <f>IF(pbi_oth_amount="n/a",'Inputs and Outputs'!AK124*AK5,IF(ISNUMBER(outYear),IF(outYear&lt;=pbi_oth_term,+pbi_oth_amount*(1+pbi_oth_escal/100)^(outYear-1)*AK5,0),""))</f>
        <v/>
      </c>
      <c r="AL66" s="78" t="str">
        <f>IF(pbi_oth_amount="n/a",'Inputs and Outputs'!AL124*AL5,IF(ISNUMBER(outYear),IF(outYear&lt;=pbi_oth_term,+pbi_oth_amount*(1+pbi_oth_escal/100)^(outYear-1)*AL5,0),""))</f>
        <v/>
      </c>
      <c r="AM66" s="78" t="str">
        <f>IF(pbi_oth_amount="n/a",'Inputs and Outputs'!AM124*AM5,IF(ISNUMBER(outYear),IF(outYear&lt;=pbi_oth_term,+pbi_oth_amount*(1+pbi_oth_escal/100)^(outYear-1)*AM5,0),""))</f>
        <v/>
      </c>
      <c r="AN66" s="78" t="str">
        <f>IF(pbi_oth_amount="n/a",'Inputs and Outputs'!AN124*AN5,IF(ISNUMBER(outYear),IF(outYear&lt;=pbi_oth_term,+pbi_oth_amount*(1+pbi_oth_escal/100)^(outYear-1)*AN5,0),""))</f>
        <v/>
      </c>
      <c r="AO66" s="78" t="str">
        <f>IF(pbi_oth_amount="n/a",'Inputs and Outputs'!AO124*AO5,IF(ISNUMBER(outYear),IF(outYear&lt;=pbi_oth_term,+pbi_oth_amount*(1+pbi_oth_escal/100)^(outYear-1)*AO5,0),""))</f>
        <v/>
      </c>
      <c r="AP66" s="78" t="str">
        <f>IF(pbi_oth_amount="n/a",'Inputs and Outputs'!AP124*AP5,IF(ISNUMBER(outYear),IF(outYear&lt;=pbi_oth_term,+pbi_oth_amount*(1+pbi_oth_escal/100)^(outYear-1)*AP5,0),""))</f>
        <v/>
      </c>
      <c r="AQ66" s="78" t="str">
        <f>IF(pbi_oth_amount="n/a",'Inputs and Outputs'!AQ124*AQ5,IF(ISNUMBER(outYear),IF(outYear&lt;=pbi_oth_term,+pbi_oth_amount*(1+pbi_oth_escal/100)^(outYear-1)*AQ5,0),""))</f>
        <v/>
      </c>
      <c r="AR66" s="78" t="str">
        <f>IF(pbi_oth_amount="n/a",'Inputs and Outputs'!AR124*AR5,IF(ISNUMBER(outYear),IF(outYear&lt;=pbi_oth_term,+pbi_oth_amount*(1+pbi_oth_escal/100)^(outYear-1)*AR5,0),""))</f>
        <v/>
      </c>
      <c r="AS66" s="78" t="str">
        <f>IF(pbi_oth_amount="n/a",'Inputs and Outputs'!AS124*AS5,IF(ISNUMBER(outYear),IF(outYear&lt;=pbi_oth_term,+pbi_oth_amount*(1+pbi_oth_escal/100)^(outYear-1)*AS5,0),""))</f>
        <v/>
      </c>
      <c r="AT66" s="78" t="str">
        <f>IF(pbi_oth_amount="n/a",'Inputs and Outputs'!AT124*AT5,IF(ISNUMBER(outYear),IF(outYear&lt;=pbi_oth_term,+pbi_oth_amount*(1+pbi_oth_escal/100)^(outYear-1)*AT5,0),""))</f>
        <v/>
      </c>
      <c r="AU66" s="78" t="str">
        <f>IF(pbi_oth_amount="n/a",'Inputs and Outputs'!AU124*AU5,IF(ISNUMBER(outYear),IF(outYear&lt;=pbi_oth_term,+pbi_oth_amount*(1+pbi_oth_escal/100)^(outYear-1)*AU5,0),""))</f>
        <v/>
      </c>
      <c r="AV66" s="78" t="str">
        <f>IF(pbi_oth_amount="n/a",'Inputs and Outputs'!AV124*AV5,IF(ISNUMBER(outYear),IF(outYear&lt;=pbi_oth_term,+pbi_oth_amount*(1+pbi_oth_escal/100)^(outYear-1)*AV5,0),""))</f>
        <v/>
      </c>
      <c r="AW66" s="78" t="str">
        <f>IF(pbi_oth_amount="n/a",'Inputs and Outputs'!AW124*AW5,IF(ISNUMBER(outYear),IF(outYear&lt;=pbi_oth_term,+pbi_oth_amount*(1+pbi_oth_escal/100)^(outYear-1)*AW5,0),""))</f>
        <v/>
      </c>
      <c r="AX66" s="78" t="str">
        <f>IF(pbi_oth_amount="n/a",'Inputs and Outputs'!AX124*AX5,IF(ISNUMBER(outYear),IF(outYear&lt;=pbi_oth_term,+pbi_oth_amount*(1+pbi_oth_escal/100)^(outYear-1)*AX5,0),""))</f>
        <v/>
      </c>
      <c r="AY66" s="78" t="str">
        <f>IF(pbi_oth_amount="n/a",'Inputs and Outputs'!AY124*AY5,IF(ISNUMBER(outYear),IF(outYear&lt;=pbi_oth_term,+pbi_oth_amount*(1+pbi_oth_escal/100)^(outYear-1)*AY5,0),""))</f>
        <v/>
      </c>
      <c r="AZ66" s="78" t="str">
        <f>IF(pbi_oth_amount="n/a",'Inputs and Outputs'!AZ124*AZ5,IF(ISNUMBER(outYear),IF(outYear&lt;=pbi_oth_term,+pbi_oth_amount*(1+pbi_oth_escal/100)^(outYear-1)*AZ5,0),""))</f>
        <v/>
      </c>
      <c r="BA66" s="78" t="str">
        <f>IF(pbi_oth_amount="n/a",'Inputs and Outputs'!BA124*BA5,IF(ISNUMBER(outYear),IF(outYear&lt;=pbi_oth_term,+pbi_oth_amount*(1+pbi_oth_escal/100)^(outYear-1)*BA5,0),""))</f>
        <v/>
      </c>
      <c r="BB66" s="78" t="str">
        <f>IF(pbi_oth_amount="n/a",'Inputs and Outputs'!BB124*BB5,IF(ISNUMBER(outYear),IF(outYear&lt;=pbi_oth_term,+pbi_oth_amount*(1+pbi_oth_escal/100)^(outYear-1)*BB5,0),""))</f>
        <v/>
      </c>
      <c r="BC66" s="78" t="str">
        <f>IF(pbi_oth_amount="n/a",'Inputs and Outputs'!BC124*BC5,IF(ISNUMBER(outYear),IF(outYear&lt;=pbi_oth_term,+pbi_oth_amount*(1+pbi_oth_escal/100)^(outYear-1)*BC5,0),""))</f>
        <v/>
      </c>
      <c r="BD66" s="78" t="str">
        <f>IF(pbi_oth_amount="n/a",'Inputs and Outputs'!BD124*BD5,IF(ISNUMBER(outYear),IF(outYear&lt;=pbi_oth_term,+pbi_oth_amount*(1+pbi_oth_escal/100)^(outYear-1)*BD5,0),""))</f>
        <v/>
      </c>
      <c r="BE66" s="78" t="str">
        <f>IF(pbi_oth_amount="n/a",'Inputs and Outputs'!BE124*BE5,IF(ISNUMBER(outYear),IF(outYear&lt;=pbi_oth_term,+pbi_oth_amount*(1+pbi_oth_escal/100)^(outYear-1)*BE5,0),""))</f>
        <v/>
      </c>
      <c r="BF66" s="78" t="str">
        <f>IF(pbi_oth_amount="n/a",'Inputs and Outputs'!BF124*BF5,IF(ISNUMBER(outYear),IF(outYear&lt;=pbi_oth_term,+pbi_oth_amount*(1+pbi_oth_escal/100)^(outYear-1)*BF5,0),""))</f>
        <v/>
      </c>
      <c r="BG66" s="78" t="str">
        <f>IF(pbi_oth_amount="n/a",'Inputs and Outputs'!BG124*BG5,IF(ISNUMBER(outYear),IF(outYear&lt;=pbi_oth_term,+pbi_oth_amount*(1+pbi_oth_escal/100)^(outYear-1)*BG5,0),""))</f>
        <v/>
      </c>
      <c r="BH66" s="78" t="str">
        <f>IF(pbi_oth_amount="n/a",'Inputs and Outputs'!BH124*BH5,IF(ISNUMBER(outYear),IF(outYear&lt;=pbi_oth_term,+pbi_oth_amount*(1+pbi_oth_escal/100)^(outYear-1)*BH5,0),""))</f>
        <v/>
      </c>
      <c r="BI66" s="78" t="str">
        <f>IF(pbi_oth_amount="n/a",'Inputs and Outputs'!BI124*BI5,IF(ISNUMBER(outYear),IF(outYear&lt;=pbi_oth_term,+pbi_oth_amount*(1+pbi_oth_escal/100)^(outYear-1)*BI5,0),""))</f>
        <v/>
      </c>
      <c r="BJ66" s="78" t="str">
        <f>IF(pbi_oth_amount="n/a",'Inputs and Outputs'!BJ124*BJ5,IF(ISNUMBER(outYear),IF(outYear&lt;=pbi_oth_term,+pbi_oth_amount*(1+pbi_oth_escal/100)^(outYear-1)*BJ5,0),""))</f>
        <v/>
      </c>
      <c r="BK66" s="78" t="str">
        <f>IF(pbi_oth_amount="n/a",'Inputs and Outputs'!BK124*BK5,IF(ISNUMBER(outYear),IF(outYear&lt;=pbi_oth_term,+pbi_oth_amount*(1+pbi_oth_escal/100)^(outYear-1)*BK5,0),""))</f>
        <v/>
      </c>
      <c r="BL66" s="78" t="str">
        <f>IF(pbi_oth_amount="n/a",'Inputs and Outputs'!BL124*BL5,IF(ISNUMBER(outYear),IF(outYear&lt;=pbi_oth_term,+pbi_oth_amount*(1+pbi_oth_escal/100)^(outYear-1)*BL5,0),""))</f>
        <v/>
      </c>
      <c r="BM66" s="78" t="str">
        <f>IF(pbi_oth_amount="n/a",'Inputs and Outputs'!BM124*BM5,IF(ISNUMBER(outYear),IF(outYear&lt;=pbi_oth_term,+pbi_oth_amount*(1+pbi_oth_escal/100)^(outYear-1)*BM5,0),""))</f>
        <v/>
      </c>
      <c r="BN66" s="78" t="str">
        <f>IF(pbi_oth_amount="n/a",'Inputs and Outputs'!BN124*BN5,IF(ISNUMBER(outYear),IF(outYear&lt;=pbi_oth_term,+pbi_oth_amount*(1+pbi_oth_escal/100)^(outYear-1)*BN5,0),""))</f>
        <v/>
      </c>
      <c r="BO66" s="78" t="str">
        <f>IF(pbi_oth_amount="n/a",'Inputs and Outputs'!BO124*BO5,IF(ISNUMBER(outYear),IF(outYear&lt;=pbi_oth_term,+pbi_oth_amount*(1+pbi_oth_escal/100)^(outYear-1)*BO5,0),""))</f>
        <v/>
      </c>
      <c r="BP66" s="78" t="str">
        <f>IF(pbi_oth_amount="n/a",'Inputs and Outputs'!BP124*BP5,IF(ISNUMBER(outYear),IF(outYear&lt;=pbi_oth_term,+pbi_oth_amount*(1+pbi_oth_escal/100)^(outYear-1)*BP5,0),""))</f>
        <v/>
      </c>
      <c r="BQ66" s="78" t="str">
        <f>IF(pbi_oth_amount="n/a",'Inputs and Outputs'!BQ124*BQ5,IF(ISNUMBER(outYear),IF(outYear&lt;=pbi_oth_term,+pbi_oth_amount*(1+pbi_oth_escal/100)^(outYear-1)*BQ5,0),""))</f>
        <v/>
      </c>
      <c r="BR66" s="78" t="str">
        <f>IF(pbi_oth_amount="n/a",'Inputs and Outputs'!BR124*BR5,IF(ISNUMBER(outYear),IF(outYear&lt;=pbi_oth_term,+pbi_oth_amount*(1+pbi_oth_escal/100)^(outYear-1)*BR5,0),""))</f>
        <v/>
      </c>
      <c r="BS66" s="78" t="str">
        <f>IF(pbi_oth_amount="n/a",'Inputs and Outputs'!BS124*BS5,IF(ISNUMBER(outYear),IF(outYear&lt;=pbi_oth_term,+pbi_oth_amount*(1+pbi_oth_escal/100)^(outYear-1)*BS5,0),""))</f>
        <v/>
      </c>
      <c r="BT66" s="78" t="str">
        <f>IF(pbi_oth_amount="n/a",'Inputs and Outputs'!BT124*BT5,IF(ISNUMBER(outYear),IF(outYear&lt;=pbi_oth_term,+pbi_oth_amount*(1+pbi_oth_escal/100)^(outYear-1)*BT5,0),""))</f>
        <v/>
      </c>
      <c r="BU66" s="78" t="str">
        <f>IF(pbi_oth_amount="n/a",'Inputs and Outputs'!BU124*BU5,IF(ISNUMBER(outYear),IF(outYear&lt;=pbi_oth_term,+pbi_oth_amount*(1+pbi_oth_escal/100)^(outYear-1)*BU5,0),""))</f>
        <v/>
      </c>
      <c r="BV66" s="78" t="str">
        <f>IF(pbi_oth_amount="n/a",'Inputs and Outputs'!BV124*BV5,IF(ISNUMBER(outYear),IF(outYear&lt;=pbi_oth_term,+pbi_oth_amount*(1+pbi_oth_escal/100)^(outYear-1)*BV5,0),""))</f>
        <v/>
      </c>
      <c r="BW66" s="78" t="str">
        <f>IF(pbi_oth_amount="n/a",'Inputs and Outputs'!BW124*BW5,IF(ISNUMBER(outYear),IF(outYear&lt;=pbi_oth_term,+pbi_oth_amount*(1+pbi_oth_escal/100)^(outYear-1)*BW5,0),""))</f>
        <v/>
      </c>
      <c r="BX66" s="78" t="str">
        <f>IF(pbi_oth_amount="n/a",'Inputs and Outputs'!BX124*BX5,IF(ISNUMBER(outYear),IF(outYear&lt;=pbi_oth_term,+pbi_oth_amount*(1+pbi_oth_escal/100)^(outYear-1)*BX5,0),""))</f>
        <v/>
      </c>
      <c r="BY66" s="78" t="str">
        <f>IF(pbi_oth_amount="n/a",'Inputs and Outputs'!BY124*BY5,IF(ISNUMBER(outYear),IF(outYear&lt;=pbi_oth_term,+pbi_oth_amount*(1+pbi_oth_escal/100)^(outYear-1)*BY5,0),""))</f>
        <v/>
      </c>
      <c r="BZ66" s="78" t="str">
        <f>IF(pbi_oth_amount="n/a",'Inputs and Outputs'!BZ124*BZ5,IF(ISNUMBER(outYear),IF(outYear&lt;=pbi_oth_term,+pbi_oth_amount*(1+pbi_oth_escal/100)^(outYear-1)*BZ5,0),""))</f>
        <v/>
      </c>
      <c r="CA66" s="78" t="str">
        <f>IF(pbi_oth_amount="n/a",'Inputs and Outputs'!CA124*CA5,IF(ISNUMBER(outYear),IF(outYear&lt;=pbi_oth_term,+pbi_oth_amount*(1+pbi_oth_escal/100)^(outYear-1)*CA5,0),""))</f>
        <v/>
      </c>
      <c r="CB66" s="78" t="str">
        <f>IF(pbi_oth_amount="n/a",'Inputs and Outputs'!CB124*CB5,IF(ISNUMBER(outYear),IF(outYear&lt;=pbi_oth_term,+pbi_oth_amount*(1+pbi_oth_escal/100)^(outYear-1)*CB5,0),""))</f>
        <v/>
      </c>
      <c r="CC66" s="78" t="str">
        <f>IF(pbi_oth_amount="n/a",'Inputs and Outputs'!CC124*CC5,IF(ISNUMBER(outYear),IF(outYear&lt;=pbi_oth_term,+pbi_oth_amount*(1+pbi_oth_escal/100)^(outYear-1)*CC5,0),""))</f>
        <v/>
      </c>
      <c r="CD66" s="78" t="str">
        <f>IF(pbi_oth_amount="n/a",'Inputs and Outputs'!CD124*CD5,IF(ISNUMBER(outYear),IF(outYear&lt;=pbi_oth_term,+pbi_oth_amount*(1+pbi_oth_escal/100)^(outYear-1)*CD5,0),""))</f>
        <v/>
      </c>
      <c r="CE66" s="78" t="str">
        <f>IF(pbi_oth_amount="n/a",'Inputs and Outputs'!CE124*CE5,IF(ISNUMBER(outYear),IF(outYear&lt;=pbi_oth_term,+pbi_oth_amount*(1+pbi_oth_escal/100)^(outYear-1)*CE5,0),""))</f>
        <v/>
      </c>
      <c r="CF66" s="78" t="str">
        <f>IF(pbi_oth_amount="n/a",'Inputs and Outputs'!CF124*CF5,IF(ISNUMBER(outYear),IF(outYear&lt;=pbi_oth_term,+pbi_oth_amount*(1+pbi_oth_escal/100)^(outYear-1)*CF5,0),""))</f>
        <v/>
      </c>
      <c r="CG66" s="78" t="str">
        <f>IF(pbi_oth_amount="n/a",'Inputs and Outputs'!CG124*CG5,IF(ISNUMBER(outYear),IF(outYear&lt;=pbi_oth_term,+pbi_oth_amount*(1+pbi_oth_escal/100)^(outYear-1)*CG5,0),""))</f>
        <v/>
      </c>
      <c r="CH66" s="78" t="str">
        <f>IF(pbi_oth_amount="n/a",'Inputs and Outputs'!CH124*CH5,IF(ISNUMBER(outYear),IF(outYear&lt;=pbi_oth_term,+pbi_oth_amount*(1+pbi_oth_escal/100)^(outYear-1)*CH5,0),""))</f>
        <v/>
      </c>
      <c r="CI66" s="78" t="str">
        <f>IF(pbi_oth_amount="n/a",'Inputs and Outputs'!CI124*CI5,IF(ISNUMBER(outYear),IF(outYear&lt;=pbi_oth_term,+pbi_oth_amount*(1+pbi_oth_escal/100)^(outYear-1)*CI5,0),""))</f>
        <v/>
      </c>
      <c r="CJ66" s="78" t="str">
        <f>IF(pbi_oth_amount="n/a",'Inputs and Outputs'!CJ124*CJ5,IF(ISNUMBER(outYear),IF(outYear&lt;=pbi_oth_term,+pbi_oth_amount*(1+pbi_oth_escal/100)^(outYear-1)*CJ5,0),""))</f>
        <v/>
      </c>
      <c r="CK66" s="78" t="str">
        <f>IF(pbi_oth_amount="n/a",'Inputs and Outputs'!CK124*CK5,IF(ISNUMBER(outYear),IF(outYear&lt;=pbi_oth_term,+pbi_oth_amount*(1+pbi_oth_escal/100)^(outYear-1)*CK5,0),""))</f>
        <v/>
      </c>
      <c r="CL66" s="78" t="str">
        <f>IF(pbi_oth_amount="n/a",'Inputs and Outputs'!CL124*CL5,IF(ISNUMBER(outYear),IF(outYear&lt;=pbi_oth_term,+pbi_oth_amount*(1+pbi_oth_escal/100)^(outYear-1)*CL5,0),""))</f>
        <v/>
      </c>
      <c r="CM66" s="78" t="str">
        <f>IF(pbi_oth_amount="n/a",'Inputs and Outputs'!CM124*CM5,IF(ISNUMBER(outYear),IF(outYear&lt;=pbi_oth_term,+pbi_oth_amount*(1+pbi_oth_escal/100)^(outYear-1)*CM5,0),""))</f>
        <v/>
      </c>
      <c r="CN66" s="78" t="str">
        <f>IF(pbi_oth_amount="n/a",'Inputs and Outputs'!CN124*CN5,IF(ISNUMBER(outYear),IF(outYear&lt;=pbi_oth_term,+pbi_oth_amount*(1+pbi_oth_escal/100)^(outYear-1)*CN5,0),""))</f>
        <v/>
      </c>
      <c r="CO66" s="78" t="str">
        <f>IF(pbi_oth_amount="n/a",'Inputs and Outputs'!CO124*CO5,IF(ISNUMBER(outYear),IF(outYear&lt;=pbi_oth_term,+pbi_oth_amount*(1+pbi_oth_escal/100)^(outYear-1)*CO5,0),""))</f>
        <v/>
      </c>
      <c r="CP66" s="78" t="str">
        <f>IF(pbi_oth_amount="n/a",'Inputs and Outputs'!CP124*CP5,IF(ISNUMBER(outYear),IF(outYear&lt;=pbi_oth_term,+pbi_oth_amount*(1+pbi_oth_escal/100)^(outYear-1)*CP5,0),""))</f>
        <v/>
      </c>
      <c r="CQ66" s="78" t="str">
        <f>IF(pbi_oth_amount="n/a",'Inputs and Outputs'!CQ124*CQ5,IF(ISNUMBER(outYear),IF(outYear&lt;=pbi_oth_term,+pbi_oth_amount*(1+pbi_oth_escal/100)^(outYear-1)*CQ5,0),""))</f>
        <v/>
      </c>
      <c r="CR66" s="78" t="str">
        <f>IF(pbi_oth_amount="n/a",'Inputs and Outputs'!CR124*CR5,IF(ISNUMBER(outYear),IF(outYear&lt;=pbi_oth_term,+pbi_oth_amount*(1+pbi_oth_escal/100)^(outYear-1)*CR5,0),""))</f>
        <v/>
      </c>
      <c r="CS66" s="78" t="str">
        <f>IF(pbi_oth_amount="n/a",'Inputs and Outputs'!CS124*CS5,IF(ISNUMBER(outYear),IF(outYear&lt;=pbi_oth_term,+pbi_oth_amount*(1+pbi_oth_escal/100)^(outYear-1)*CS5,0),""))</f>
        <v/>
      </c>
      <c r="CT66" s="78" t="str">
        <f>IF(pbi_oth_amount="n/a",'Inputs and Outputs'!CT124*CT5,IF(ISNUMBER(outYear),IF(outYear&lt;=pbi_oth_term,+pbi_oth_amount*(1+pbi_oth_escal/100)^(outYear-1)*CT5,0),""))</f>
        <v/>
      </c>
      <c r="CU66" s="78" t="str">
        <f>IF(pbi_oth_amount="n/a",'Inputs and Outputs'!CU124*CU5,IF(ISNUMBER(outYear),IF(outYear&lt;=pbi_oth_term,+pbi_oth_amount*(1+pbi_oth_escal/100)^(outYear-1)*CU5,0),""))</f>
        <v/>
      </c>
      <c r="CV66" s="78" t="str">
        <f>IF(pbi_oth_amount="n/a",'Inputs and Outputs'!CV124*CV5,IF(ISNUMBER(outYear),IF(outYear&lt;=pbi_oth_term,+pbi_oth_amount*(1+pbi_oth_escal/100)^(outYear-1)*CV5,0),""))</f>
        <v/>
      </c>
      <c r="CW66" s="78" t="str">
        <f>IF(pbi_oth_amount="n/a",'Inputs and Outputs'!CW124*CW5,IF(ISNUMBER(outYear),IF(outYear&lt;=pbi_oth_term,+pbi_oth_amount*(1+pbi_oth_escal/100)^(outYear-1)*CW5,0),""))</f>
        <v/>
      </c>
      <c r="CX66" s="78" t="str">
        <f>IF(pbi_oth_amount="n/a",'Inputs and Outputs'!CX124*CX5,IF(ISNUMBER(outYear),IF(outYear&lt;=pbi_oth_term,+pbi_oth_amount*(1+pbi_oth_escal/100)^(outYear-1)*CX5,0),""))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158</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166</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199</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132</v>
      </c>
      <c r="B82" s="76"/>
      <c r="C82" s="76" t="str">
        <f>IF(ptc_sta_amount="n/a",'Inputs and Outputs'!C127*C5,IF(ISNUMBER(outYear),IF(outYear&lt;=ptc_sta_term,ROUND(ptc_sta_amount*1000*(1+ptc_sta_escal/100)^(outYear-1),0)*C5/1000,0),""))</f>
        <v/>
      </c>
      <c r="D82" s="76" t="str">
        <f>IF(ptc_sta_amount="n/a",'Inputs and Outputs'!D127*D5,IF(ISNUMBER(outYear),IF(outYear&lt;=ptc_sta_term,ROUND(ptc_sta_amount*1000*(1+ptc_sta_escal/100)^(outYear-1),0)*D5/1000,0),""))</f>
        <v/>
      </c>
      <c r="E82" s="76" t="str">
        <f>IF(ptc_sta_amount="n/a",'Inputs and Outputs'!E127*E5,IF(ISNUMBER(outYear),IF(outYear&lt;=ptc_sta_term,ROUND(ptc_sta_amount*1000*(1+ptc_sta_escal/100)^(outYear-1),0)*E5/1000,0),""))</f>
        <v/>
      </c>
      <c r="F82" s="76" t="str">
        <f>IF(ptc_sta_amount="n/a",'Inputs and Outputs'!F127*F5,IF(ISNUMBER(outYear),IF(outYear&lt;=ptc_sta_term,ROUND(ptc_sta_amount*1000*(1+ptc_sta_escal/100)^(outYear-1),0)*F5/1000,0),""))</f>
        <v/>
      </c>
      <c r="G82" s="76" t="str">
        <f>IF(ptc_sta_amount="n/a",'Inputs and Outputs'!G127*G5,IF(ISNUMBER(outYear),IF(outYear&lt;=ptc_sta_term,ROUND(ptc_sta_amount*1000*(1+ptc_sta_escal/100)^(outYear-1),0)*G5/1000,0),""))</f>
        <v/>
      </c>
      <c r="H82" s="76" t="str">
        <f>IF(ptc_sta_amount="n/a",'Inputs and Outputs'!H127*H5,IF(ISNUMBER(outYear),IF(outYear&lt;=ptc_sta_term,ROUND(ptc_sta_amount*1000*(1+ptc_sta_escal/100)^(outYear-1),0)*H5/1000,0),""))</f>
        <v/>
      </c>
      <c r="I82" s="76" t="str">
        <f>IF(ptc_sta_amount="n/a",'Inputs and Outputs'!I127*I5,IF(ISNUMBER(outYear),IF(outYear&lt;=ptc_sta_term,ROUND(ptc_sta_amount*1000*(1+ptc_sta_escal/100)^(outYear-1),0)*I5/1000,0),""))</f>
        <v/>
      </c>
      <c r="J82" s="76" t="str">
        <f>IF(ptc_sta_amount="n/a",'Inputs and Outputs'!J127*J5,IF(ISNUMBER(outYear),IF(outYear&lt;=ptc_sta_term,ROUND(ptc_sta_amount*1000*(1+ptc_sta_escal/100)^(outYear-1),0)*J5/1000,0),""))</f>
        <v/>
      </c>
      <c r="K82" s="76" t="str">
        <f>IF(ptc_sta_amount="n/a",'Inputs and Outputs'!K127*K5,IF(ISNUMBER(outYear),IF(outYear&lt;=ptc_sta_term,ROUND(ptc_sta_amount*1000*(1+ptc_sta_escal/100)^(outYear-1),0)*K5/1000,0),""))</f>
        <v/>
      </c>
      <c r="L82" s="76" t="str">
        <f>IF(ptc_sta_amount="n/a",'Inputs and Outputs'!L127*L5,IF(ISNUMBER(outYear),IF(outYear&lt;=ptc_sta_term,ROUND(ptc_sta_amount*1000*(1+ptc_sta_escal/100)^(outYear-1),0)*L5/1000,0),""))</f>
        <v/>
      </c>
      <c r="M82" s="76" t="str">
        <f>IF(ptc_sta_amount="n/a",'Inputs and Outputs'!M127*M5,IF(ISNUMBER(outYear),IF(outYear&lt;=ptc_sta_term,ROUND(ptc_sta_amount*1000*(1+ptc_sta_escal/100)^(outYear-1),0)*M5/1000,0),""))</f>
        <v/>
      </c>
      <c r="N82" s="76" t="str">
        <f>IF(ptc_sta_amount="n/a",'Inputs and Outputs'!N127*N5,IF(ISNUMBER(outYear),IF(outYear&lt;=ptc_sta_term,ROUND(ptc_sta_amount*1000*(1+ptc_sta_escal/100)^(outYear-1),0)*N5/1000,0),""))</f>
        <v/>
      </c>
      <c r="O82" s="76" t="str">
        <f>IF(ptc_sta_amount="n/a",'Inputs and Outputs'!O127*O5,IF(ISNUMBER(outYear),IF(outYear&lt;=ptc_sta_term,ROUND(ptc_sta_amount*1000*(1+ptc_sta_escal/100)^(outYear-1),0)*O5/1000,0),""))</f>
        <v/>
      </c>
      <c r="P82" s="76" t="str">
        <f>IF(ptc_sta_amount="n/a",'Inputs and Outputs'!P127*P5,IF(ISNUMBER(outYear),IF(outYear&lt;=ptc_sta_term,ROUND(ptc_sta_amount*1000*(1+ptc_sta_escal/100)^(outYear-1),0)*P5/1000,0),""))</f>
        <v/>
      </c>
      <c r="Q82" s="76" t="str">
        <f>IF(ptc_sta_amount="n/a",'Inputs and Outputs'!Q127*Q5,IF(ISNUMBER(outYear),IF(outYear&lt;=ptc_sta_term,ROUND(ptc_sta_amount*1000*(1+ptc_sta_escal/100)^(outYear-1),0)*Q5/1000,0),""))</f>
        <v/>
      </c>
      <c r="R82" s="76" t="str">
        <f>IF(ptc_sta_amount="n/a",'Inputs and Outputs'!R127*R5,IF(ISNUMBER(outYear),IF(outYear&lt;=ptc_sta_term,ROUND(ptc_sta_amount*1000*(1+ptc_sta_escal/100)^(outYear-1),0)*R5/1000,0),""))</f>
        <v/>
      </c>
      <c r="S82" s="76" t="str">
        <f>IF(ptc_sta_amount="n/a",'Inputs and Outputs'!S127*S5,IF(ISNUMBER(outYear),IF(outYear&lt;=ptc_sta_term,ROUND(ptc_sta_amount*1000*(1+ptc_sta_escal/100)^(outYear-1),0)*S5/1000,0),""))</f>
        <v/>
      </c>
      <c r="T82" s="76" t="str">
        <f>IF(ptc_sta_amount="n/a",'Inputs and Outputs'!T127*T5,IF(ISNUMBER(outYear),IF(outYear&lt;=ptc_sta_term,ROUND(ptc_sta_amount*1000*(1+ptc_sta_escal/100)^(outYear-1),0)*T5/1000,0),""))</f>
        <v/>
      </c>
      <c r="U82" s="76" t="str">
        <f>IF(ptc_sta_amount="n/a",'Inputs and Outputs'!U127*U5,IF(ISNUMBER(outYear),IF(outYear&lt;=ptc_sta_term,ROUND(ptc_sta_amount*1000*(1+ptc_sta_escal/100)^(outYear-1),0)*U5/1000,0),""))</f>
        <v/>
      </c>
      <c r="V82" s="76" t="str">
        <f>IF(ptc_sta_amount="n/a",'Inputs and Outputs'!V127*V5,IF(ISNUMBER(outYear),IF(outYear&lt;=ptc_sta_term,ROUND(ptc_sta_amount*1000*(1+ptc_sta_escal/100)^(outYear-1),0)*V5/1000,0),""))</f>
        <v/>
      </c>
      <c r="W82" s="76" t="str">
        <f>IF(ptc_sta_amount="n/a",'Inputs and Outputs'!W127*W5,IF(ISNUMBER(outYear),IF(outYear&lt;=ptc_sta_term,ROUND(ptc_sta_amount*1000*(1+ptc_sta_escal/100)^(outYear-1),0)*W5/1000,0),""))</f>
        <v/>
      </c>
      <c r="X82" s="76" t="str">
        <f>IF(ptc_sta_amount="n/a",'Inputs and Outputs'!X127*X5,IF(ISNUMBER(outYear),IF(outYear&lt;=ptc_sta_term,ROUND(ptc_sta_amount*1000*(1+ptc_sta_escal/100)^(outYear-1),0)*X5/1000,0),""))</f>
        <v/>
      </c>
      <c r="Y82" s="76" t="str">
        <f>IF(ptc_sta_amount="n/a",'Inputs and Outputs'!Y127*Y5,IF(ISNUMBER(outYear),IF(outYear&lt;=ptc_sta_term,ROUND(ptc_sta_amount*1000*(1+ptc_sta_escal/100)^(outYear-1),0)*Y5/1000,0),""))</f>
        <v/>
      </c>
      <c r="Z82" s="76" t="str">
        <f>IF(ptc_sta_amount="n/a",'Inputs and Outputs'!Z127*Z5,IF(ISNUMBER(outYear),IF(outYear&lt;=ptc_sta_term,ROUND(ptc_sta_amount*1000*(1+ptc_sta_escal/100)^(outYear-1),0)*Z5/1000,0),""))</f>
        <v/>
      </c>
      <c r="AA82" s="76" t="str">
        <f>IF(ptc_sta_amount="n/a",'Inputs and Outputs'!AA127*AA5,IF(ISNUMBER(outYear),IF(outYear&lt;=ptc_sta_term,ROUND(ptc_sta_amount*1000*(1+ptc_sta_escal/100)^(outYear-1),0)*AA5/1000,0),""))</f>
        <v/>
      </c>
      <c r="AB82" s="76" t="str">
        <f>IF(ptc_sta_amount="n/a",'Inputs and Outputs'!AB127*AB5,IF(ISNUMBER(outYear),IF(outYear&lt;=ptc_sta_term,ROUND(ptc_sta_amount*1000*(1+ptc_sta_escal/100)^(outYear-1),0)*AB5/1000,0),""))</f>
        <v/>
      </c>
      <c r="AC82" s="76" t="str">
        <f>IF(ptc_sta_amount="n/a",'Inputs and Outputs'!AC127*AC5,IF(ISNUMBER(outYear),IF(outYear&lt;=ptc_sta_term,ROUND(ptc_sta_amount*1000*(1+ptc_sta_escal/100)^(outYear-1),0)*AC5/1000,0),""))</f>
        <v/>
      </c>
      <c r="AD82" s="76" t="str">
        <f>IF(ptc_sta_amount="n/a",'Inputs and Outputs'!AD127*AD5,IF(ISNUMBER(outYear),IF(outYear&lt;=ptc_sta_term,ROUND(ptc_sta_amount*1000*(1+ptc_sta_escal/100)^(outYear-1),0)*AD5/1000,0),""))</f>
        <v/>
      </c>
      <c r="AE82" s="76" t="str">
        <f>IF(ptc_sta_amount="n/a",'Inputs and Outputs'!AE127*AE5,IF(ISNUMBER(outYear),IF(outYear&lt;=ptc_sta_term,ROUND(ptc_sta_amount*1000*(1+ptc_sta_escal/100)^(outYear-1),0)*AE5/1000,0),""))</f>
        <v/>
      </c>
      <c r="AF82" s="76" t="str">
        <f>IF(ptc_sta_amount="n/a",'Inputs and Outputs'!AF127*AF5,IF(ISNUMBER(outYear),IF(outYear&lt;=ptc_sta_term,ROUND(ptc_sta_amount*1000*(1+ptc_sta_escal/100)^(outYear-1),0)*AF5/1000,0),""))</f>
        <v/>
      </c>
      <c r="AG82" s="76" t="str">
        <f>IF(ptc_sta_amount="n/a",'Inputs and Outputs'!AG127*AG5,IF(ISNUMBER(outYear),IF(outYear&lt;=ptc_sta_term,ROUND(ptc_sta_amount*1000*(1+ptc_sta_escal/100)^(outYear-1),0)*AG5/1000,0),""))</f>
        <v/>
      </c>
      <c r="AH82" s="76" t="str">
        <f>IF(ptc_sta_amount="n/a",'Inputs and Outputs'!AH127*AH5,IF(ISNUMBER(outYear),IF(outYear&lt;=ptc_sta_term,ROUND(ptc_sta_amount*1000*(1+ptc_sta_escal/100)^(outYear-1),0)*AH5/1000,0),""))</f>
        <v/>
      </c>
      <c r="AI82" s="76" t="str">
        <f>IF(ptc_sta_amount="n/a",'Inputs and Outputs'!AI127*AI5,IF(ISNUMBER(outYear),IF(outYear&lt;=ptc_sta_term,ROUND(ptc_sta_amount*1000*(1+ptc_sta_escal/100)^(outYear-1),0)*AI5/1000,0),""))</f>
        <v/>
      </c>
      <c r="AJ82" s="76" t="str">
        <f>IF(ptc_sta_amount="n/a",'Inputs and Outputs'!AJ127*AJ5,IF(ISNUMBER(outYear),IF(outYear&lt;=ptc_sta_term,ROUND(ptc_sta_amount*1000*(1+ptc_sta_escal/100)^(outYear-1),0)*AJ5/1000,0),""))</f>
        <v/>
      </c>
      <c r="AK82" s="76" t="str">
        <f>IF(ptc_sta_amount="n/a",'Inputs and Outputs'!AK127*AK5,IF(ISNUMBER(outYear),IF(outYear&lt;=ptc_sta_term,ROUND(ptc_sta_amount*1000*(1+ptc_sta_escal/100)^(outYear-1),0)*AK5/1000,0),""))</f>
        <v/>
      </c>
      <c r="AL82" s="76" t="str">
        <f>IF(ptc_sta_amount="n/a",'Inputs and Outputs'!AL127*AL5,IF(ISNUMBER(outYear),IF(outYear&lt;=ptc_sta_term,ROUND(ptc_sta_amount*1000*(1+ptc_sta_escal/100)^(outYear-1),0)*AL5/1000,0),""))</f>
        <v/>
      </c>
      <c r="AM82" s="76" t="str">
        <f>IF(ptc_sta_amount="n/a",'Inputs and Outputs'!AM127*AM5,IF(ISNUMBER(outYear),IF(outYear&lt;=ptc_sta_term,ROUND(ptc_sta_amount*1000*(1+ptc_sta_escal/100)^(outYear-1),0)*AM5/1000,0),""))</f>
        <v/>
      </c>
      <c r="AN82" s="76" t="str">
        <f>IF(ptc_sta_amount="n/a",'Inputs and Outputs'!AN127*AN5,IF(ISNUMBER(outYear),IF(outYear&lt;=ptc_sta_term,ROUND(ptc_sta_amount*1000*(1+ptc_sta_escal/100)^(outYear-1),0)*AN5/1000,0),""))</f>
        <v/>
      </c>
      <c r="AO82" s="76" t="str">
        <f>IF(ptc_sta_amount="n/a",'Inputs and Outputs'!AO127*AO5,IF(ISNUMBER(outYear),IF(outYear&lt;=ptc_sta_term,ROUND(ptc_sta_amount*1000*(1+ptc_sta_escal/100)^(outYear-1),0)*AO5/1000,0),""))</f>
        <v/>
      </c>
      <c r="AP82" s="76" t="str">
        <f>IF(ptc_sta_amount="n/a",'Inputs and Outputs'!AP127*AP5,IF(ISNUMBER(outYear),IF(outYear&lt;=ptc_sta_term,ROUND(ptc_sta_amount*1000*(1+ptc_sta_escal/100)^(outYear-1),0)*AP5/1000,0),""))</f>
        <v/>
      </c>
      <c r="AQ82" s="76" t="str">
        <f>IF(ptc_sta_amount="n/a",'Inputs and Outputs'!AQ127*AQ5,IF(ISNUMBER(outYear),IF(outYear&lt;=ptc_sta_term,ROUND(ptc_sta_amount*1000*(1+ptc_sta_escal/100)^(outYear-1),0)*AQ5/1000,0),""))</f>
        <v/>
      </c>
      <c r="AR82" s="76" t="str">
        <f>IF(ptc_sta_amount="n/a",'Inputs and Outputs'!AR127*AR5,IF(ISNUMBER(outYear),IF(outYear&lt;=ptc_sta_term,ROUND(ptc_sta_amount*1000*(1+ptc_sta_escal/100)^(outYear-1),0)*AR5/1000,0),""))</f>
        <v/>
      </c>
      <c r="AS82" s="76" t="str">
        <f>IF(ptc_sta_amount="n/a",'Inputs and Outputs'!AS127*AS5,IF(ISNUMBER(outYear),IF(outYear&lt;=ptc_sta_term,ROUND(ptc_sta_amount*1000*(1+ptc_sta_escal/100)^(outYear-1),0)*AS5/1000,0),""))</f>
        <v/>
      </c>
      <c r="AT82" s="76" t="str">
        <f>IF(ptc_sta_amount="n/a",'Inputs and Outputs'!AT127*AT5,IF(ISNUMBER(outYear),IF(outYear&lt;=ptc_sta_term,ROUND(ptc_sta_amount*1000*(1+ptc_sta_escal/100)^(outYear-1),0)*AT5/1000,0),""))</f>
        <v/>
      </c>
      <c r="AU82" s="76" t="str">
        <f>IF(ptc_sta_amount="n/a",'Inputs and Outputs'!AU127*AU5,IF(ISNUMBER(outYear),IF(outYear&lt;=ptc_sta_term,ROUND(ptc_sta_amount*1000*(1+ptc_sta_escal/100)^(outYear-1),0)*AU5/1000,0),""))</f>
        <v/>
      </c>
      <c r="AV82" s="76" t="str">
        <f>IF(ptc_sta_amount="n/a",'Inputs and Outputs'!AV127*AV5,IF(ISNUMBER(outYear),IF(outYear&lt;=ptc_sta_term,ROUND(ptc_sta_amount*1000*(1+ptc_sta_escal/100)^(outYear-1),0)*AV5/1000,0),""))</f>
        <v/>
      </c>
      <c r="AW82" s="76" t="str">
        <f>IF(ptc_sta_amount="n/a",'Inputs and Outputs'!AW127*AW5,IF(ISNUMBER(outYear),IF(outYear&lt;=ptc_sta_term,ROUND(ptc_sta_amount*1000*(1+ptc_sta_escal/100)^(outYear-1),0)*AW5/1000,0),""))</f>
        <v/>
      </c>
      <c r="AX82" s="76" t="str">
        <f>IF(ptc_sta_amount="n/a",'Inputs and Outputs'!AX127*AX5,IF(ISNUMBER(outYear),IF(outYear&lt;=ptc_sta_term,ROUND(ptc_sta_amount*1000*(1+ptc_sta_escal/100)^(outYear-1),0)*AX5/1000,0),""))</f>
        <v/>
      </c>
      <c r="AY82" s="76" t="str">
        <f>IF(ptc_sta_amount="n/a",'Inputs and Outputs'!AY127*AY5,IF(ISNUMBER(outYear),IF(outYear&lt;=ptc_sta_term,ROUND(ptc_sta_amount*1000*(1+ptc_sta_escal/100)^(outYear-1),0)*AY5/1000,0),""))</f>
        <v/>
      </c>
      <c r="AZ82" s="76" t="str">
        <f>IF(ptc_sta_amount="n/a",'Inputs and Outputs'!AZ127*AZ5,IF(ISNUMBER(outYear),IF(outYear&lt;=ptc_sta_term,ROUND(ptc_sta_amount*1000*(1+ptc_sta_escal/100)^(outYear-1),0)*AZ5/1000,0),""))</f>
        <v/>
      </c>
      <c r="BA82" s="76" t="str">
        <f>IF(ptc_sta_amount="n/a",'Inputs and Outputs'!BA127*BA5,IF(ISNUMBER(outYear),IF(outYear&lt;=ptc_sta_term,ROUND(ptc_sta_amount*1000*(1+ptc_sta_escal/100)^(outYear-1),0)*BA5/1000,0),""))</f>
        <v/>
      </c>
      <c r="BB82" s="76" t="str">
        <f>IF(ptc_sta_amount="n/a",'Inputs and Outputs'!BB127*BB5,IF(ISNUMBER(outYear),IF(outYear&lt;=ptc_sta_term,ROUND(ptc_sta_amount*1000*(1+ptc_sta_escal/100)^(outYear-1),0)*BB5/1000,0),""))</f>
        <v/>
      </c>
      <c r="BC82" s="76" t="str">
        <f>IF(ptc_sta_amount="n/a",'Inputs and Outputs'!BC127*BC5,IF(ISNUMBER(outYear),IF(outYear&lt;=ptc_sta_term,ROUND(ptc_sta_amount*1000*(1+ptc_sta_escal/100)^(outYear-1),0)*BC5/1000,0),""))</f>
        <v/>
      </c>
      <c r="BD82" s="76" t="str">
        <f>IF(ptc_sta_amount="n/a",'Inputs and Outputs'!BD127*BD5,IF(ISNUMBER(outYear),IF(outYear&lt;=ptc_sta_term,ROUND(ptc_sta_amount*1000*(1+ptc_sta_escal/100)^(outYear-1),0)*BD5/1000,0),""))</f>
        <v/>
      </c>
      <c r="BE82" s="76" t="str">
        <f>IF(ptc_sta_amount="n/a",'Inputs and Outputs'!BE127*BE5,IF(ISNUMBER(outYear),IF(outYear&lt;=ptc_sta_term,ROUND(ptc_sta_amount*1000*(1+ptc_sta_escal/100)^(outYear-1),0)*BE5/1000,0),""))</f>
        <v/>
      </c>
      <c r="BF82" s="76" t="str">
        <f>IF(ptc_sta_amount="n/a",'Inputs and Outputs'!BF127*BF5,IF(ISNUMBER(outYear),IF(outYear&lt;=ptc_sta_term,ROUND(ptc_sta_amount*1000*(1+ptc_sta_escal/100)^(outYear-1),0)*BF5/1000,0),""))</f>
        <v/>
      </c>
      <c r="BG82" s="76" t="str">
        <f>IF(ptc_sta_amount="n/a",'Inputs and Outputs'!BG127*BG5,IF(ISNUMBER(outYear),IF(outYear&lt;=ptc_sta_term,ROUND(ptc_sta_amount*1000*(1+ptc_sta_escal/100)^(outYear-1),0)*BG5/1000,0),""))</f>
        <v/>
      </c>
      <c r="BH82" s="76" t="str">
        <f>IF(ptc_sta_amount="n/a",'Inputs and Outputs'!BH127*BH5,IF(ISNUMBER(outYear),IF(outYear&lt;=ptc_sta_term,ROUND(ptc_sta_amount*1000*(1+ptc_sta_escal/100)^(outYear-1),0)*BH5/1000,0),""))</f>
        <v/>
      </c>
      <c r="BI82" s="76" t="str">
        <f>IF(ptc_sta_amount="n/a",'Inputs and Outputs'!BI127*BI5,IF(ISNUMBER(outYear),IF(outYear&lt;=ptc_sta_term,ROUND(ptc_sta_amount*1000*(1+ptc_sta_escal/100)^(outYear-1),0)*BI5/1000,0),""))</f>
        <v/>
      </c>
      <c r="BJ82" s="76" t="str">
        <f>IF(ptc_sta_amount="n/a",'Inputs and Outputs'!BJ127*BJ5,IF(ISNUMBER(outYear),IF(outYear&lt;=ptc_sta_term,ROUND(ptc_sta_amount*1000*(1+ptc_sta_escal/100)^(outYear-1),0)*BJ5/1000,0),""))</f>
        <v/>
      </c>
      <c r="BK82" s="76" t="str">
        <f>IF(ptc_sta_amount="n/a",'Inputs and Outputs'!BK127*BK5,IF(ISNUMBER(outYear),IF(outYear&lt;=ptc_sta_term,ROUND(ptc_sta_amount*1000*(1+ptc_sta_escal/100)^(outYear-1),0)*BK5/1000,0),""))</f>
        <v/>
      </c>
      <c r="BL82" s="76" t="str">
        <f>IF(ptc_sta_amount="n/a",'Inputs and Outputs'!BL127*BL5,IF(ISNUMBER(outYear),IF(outYear&lt;=ptc_sta_term,ROUND(ptc_sta_amount*1000*(1+ptc_sta_escal/100)^(outYear-1),0)*BL5/1000,0),""))</f>
        <v/>
      </c>
      <c r="BM82" s="76" t="str">
        <f>IF(ptc_sta_amount="n/a",'Inputs and Outputs'!BM127*BM5,IF(ISNUMBER(outYear),IF(outYear&lt;=ptc_sta_term,ROUND(ptc_sta_amount*1000*(1+ptc_sta_escal/100)^(outYear-1),0)*BM5/1000,0),""))</f>
        <v/>
      </c>
      <c r="BN82" s="76" t="str">
        <f>IF(ptc_sta_amount="n/a",'Inputs and Outputs'!BN127*BN5,IF(ISNUMBER(outYear),IF(outYear&lt;=ptc_sta_term,ROUND(ptc_sta_amount*1000*(1+ptc_sta_escal/100)^(outYear-1),0)*BN5/1000,0),""))</f>
        <v/>
      </c>
      <c r="BO82" s="76" t="str">
        <f>IF(ptc_sta_amount="n/a",'Inputs and Outputs'!BO127*BO5,IF(ISNUMBER(outYear),IF(outYear&lt;=ptc_sta_term,ROUND(ptc_sta_amount*1000*(1+ptc_sta_escal/100)^(outYear-1),0)*BO5/1000,0),""))</f>
        <v/>
      </c>
      <c r="BP82" s="76" t="str">
        <f>IF(ptc_sta_amount="n/a",'Inputs and Outputs'!BP127*BP5,IF(ISNUMBER(outYear),IF(outYear&lt;=ptc_sta_term,ROUND(ptc_sta_amount*1000*(1+ptc_sta_escal/100)^(outYear-1),0)*BP5/1000,0),""))</f>
        <v/>
      </c>
      <c r="BQ82" s="76" t="str">
        <f>IF(ptc_sta_amount="n/a",'Inputs and Outputs'!BQ127*BQ5,IF(ISNUMBER(outYear),IF(outYear&lt;=ptc_sta_term,ROUND(ptc_sta_amount*1000*(1+ptc_sta_escal/100)^(outYear-1),0)*BQ5/1000,0),""))</f>
        <v/>
      </c>
      <c r="BR82" s="76" t="str">
        <f>IF(ptc_sta_amount="n/a",'Inputs and Outputs'!BR127*BR5,IF(ISNUMBER(outYear),IF(outYear&lt;=ptc_sta_term,ROUND(ptc_sta_amount*1000*(1+ptc_sta_escal/100)^(outYear-1),0)*BR5/1000,0),""))</f>
        <v/>
      </c>
      <c r="BS82" s="76" t="str">
        <f>IF(ptc_sta_amount="n/a",'Inputs and Outputs'!BS127*BS5,IF(ISNUMBER(outYear),IF(outYear&lt;=ptc_sta_term,ROUND(ptc_sta_amount*1000*(1+ptc_sta_escal/100)^(outYear-1),0)*BS5/1000,0),""))</f>
        <v/>
      </c>
      <c r="BT82" s="76" t="str">
        <f>IF(ptc_sta_amount="n/a",'Inputs and Outputs'!BT127*BT5,IF(ISNUMBER(outYear),IF(outYear&lt;=ptc_sta_term,ROUND(ptc_sta_amount*1000*(1+ptc_sta_escal/100)^(outYear-1),0)*BT5/1000,0),""))</f>
        <v/>
      </c>
      <c r="BU82" s="76" t="str">
        <f>IF(ptc_sta_amount="n/a",'Inputs and Outputs'!BU127*BU5,IF(ISNUMBER(outYear),IF(outYear&lt;=ptc_sta_term,ROUND(ptc_sta_amount*1000*(1+ptc_sta_escal/100)^(outYear-1),0)*BU5/1000,0),""))</f>
        <v/>
      </c>
      <c r="BV82" s="76" t="str">
        <f>IF(ptc_sta_amount="n/a",'Inputs and Outputs'!BV127*BV5,IF(ISNUMBER(outYear),IF(outYear&lt;=ptc_sta_term,ROUND(ptc_sta_amount*1000*(1+ptc_sta_escal/100)^(outYear-1),0)*BV5/1000,0),""))</f>
        <v/>
      </c>
      <c r="BW82" s="76" t="str">
        <f>IF(ptc_sta_amount="n/a",'Inputs and Outputs'!BW127*BW5,IF(ISNUMBER(outYear),IF(outYear&lt;=ptc_sta_term,ROUND(ptc_sta_amount*1000*(1+ptc_sta_escal/100)^(outYear-1),0)*BW5/1000,0),""))</f>
        <v/>
      </c>
      <c r="BX82" s="76" t="str">
        <f>IF(ptc_sta_amount="n/a",'Inputs and Outputs'!BX127*BX5,IF(ISNUMBER(outYear),IF(outYear&lt;=ptc_sta_term,ROUND(ptc_sta_amount*1000*(1+ptc_sta_escal/100)^(outYear-1),0)*BX5/1000,0),""))</f>
        <v/>
      </c>
      <c r="BY82" s="76" t="str">
        <f>IF(ptc_sta_amount="n/a",'Inputs and Outputs'!BY127*BY5,IF(ISNUMBER(outYear),IF(outYear&lt;=ptc_sta_term,ROUND(ptc_sta_amount*1000*(1+ptc_sta_escal/100)^(outYear-1),0)*BY5/1000,0),""))</f>
        <v/>
      </c>
      <c r="BZ82" s="76" t="str">
        <f>IF(ptc_sta_amount="n/a",'Inputs and Outputs'!BZ127*BZ5,IF(ISNUMBER(outYear),IF(outYear&lt;=ptc_sta_term,ROUND(ptc_sta_amount*1000*(1+ptc_sta_escal/100)^(outYear-1),0)*BZ5/1000,0),""))</f>
        <v/>
      </c>
      <c r="CA82" s="76" t="str">
        <f>IF(ptc_sta_amount="n/a",'Inputs and Outputs'!CA127*CA5,IF(ISNUMBER(outYear),IF(outYear&lt;=ptc_sta_term,ROUND(ptc_sta_amount*1000*(1+ptc_sta_escal/100)^(outYear-1),0)*CA5/1000,0),""))</f>
        <v/>
      </c>
      <c r="CB82" s="76" t="str">
        <f>IF(ptc_sta_amount="n/a",'Inputs and Outputs'!CB127*CB5,IF(ISNUMBER(outYear),IF(outYear&lt;=ptc_sta_term,ROUND(ptc_sta_amount*1000*(1+ptc_sta_escal/100)^(outYear-1),0)*CB5/1000,0),""))</f>
        <v/>
      </c>
      <c r="CC82" s="76" t="str">
        <f>IF(ptc_sta_amount="n/a",'Inputs and Outputs'!CC127*CC5,IF(ISNUMBER(outYear),IF(outYear&lt;=ptc_sta_term,ROUND(ptc_sta_amount*1000*(1+ptc_sta_escal/100)^(outYear-1),0)*CC5/1000,0),""))</f>
        <v/>
      </c>
      <c r="CD82" s="76" t="str">
        <f>IF(ptc_sta_amount="n/a",'Inputs and Outputs'!CD127*CD5,IF(ISNUMBER(outYear),IF(outYear&lt;=ptc_sta_term,ROUND(ptc_sta_amount*1000*(1+ptc_sta_escal/100)^(outYear-1),0)*CD5/1000,0),""))</f>
        <v/>
      </c>
      <c r="CE82" s="76" t="str">
        <f>IF(ptc_sta_amount="n/a",'Inputs and Outputs'!CE127*CE5,IF(ISNUMBER(outYear),IF(outYear&lt;=ptc_sta_term,ROUND(ptc_sta_amount*1000*(1+ptc_sta_escal/100)^(outYear-1),0)*CE5/1000,0),""))</f>
        <v/>
      </c>
      <c r="CF82" s="76" t="str">
        <f>IF(ptc_sta_amount="n/a",'Inputs and Outputs'!CF127*CF5,IF(ISNUMBER(outYear),IF(outYear&lt;=ptc_sta_term,ROUND(ptc_sta_amount*1000*(1+ptc_sta_escal/100)^(outYear-1),0)*CF5/1000,0),""))</f>
        <v/>
      </c>
      <c r="CG82" s="76" t="str">
        <f>IF(ptc_sta_amount="n/a",'Inputs and Outputs'!CG127*CG5,IF(ISNUMBER(outYear),IF(outYear&lt;=ptc_sta_term,ROUND(ptc_sta_amount*1000*(1+ptc_sta_escal/100)^(outYear-1),0)*CG5/1000,0),""))</f>
        <v/>
      </c>
      <c r="CH82" s="76" t="str">
        <f>IF(ptc_sta_amount="n/a",'Inputs and Outputs'!CH127*CH5,IF(ISNUMBER(outYear),IF(outYear&lt;=ptc_sta_term,ROUND(ptc_sta_amount*1000*(1+ptc_sta_escal/100)^(outYear-1),0)*CH5/1000,0),""))</f>
        <v/>
      </c>
      <c r="CI82" s="76" t="str">
        <f>IF(ptc_sta_amount="n/a",'Inputs and Outputs'!CI127*CI5,IF(ISNUMBER(outYear),IF(outYear&lt;=ptc_sta_term,ROUND(ptc_sta_amount*1000*(1+ptc_sta_escal/100)^(outYear-1),0)*CI5/1000,0),""))</f>
        <v/>
      </c>
      <c r="CJ82" s="76" t="str">
        <f>IF(ptc_sta_amount="n/a",'Inputs and Outputs'!CJ127*CJ5,IF(ISNUMBER(outYear),IF(outYear&lt;=ptc_sta_term,ROUND(ptc_sta_amount*1000*(1+ptc_sta_escal/100)^(outYear-1),0)*CJ5/1000,0),""))</f>
        <v/>
      </c>
      <c r="CK82" s="76" t="str">
        <f>IF(ptc_sta_amount="n/a",'Inputs and Outputs'!CK127*CK5,IF(ISNUMBER(outYear),IF(outYear&lt;=ptc_sta_term,ROUND(ptc_sta_amount*1000*(1+ptc_sta_escal/100)^(outYear-1),0)*CK5/1000,0),""))</f>
        <v/>
      </c>
      <c r="CL82" s="76" t="str">
        <f>IF(ptc_sta_amount="n/a",'Inputs and Outputs'!CL127*CL5,IF(ISNUMBER(outYear),IF(outYear&lt;=ptc_sta_term,ROUND(ptc_sta_amount*1000*(1+ptc_sta_escal/100)^(outYear-1),0)*CL5/1000,0),""))</f>
        <v/>
      </c>
      <c r="CM82" s="76" t="str">
        <f>IF(ptc_sta_amount="n/a",'Inputs and Outputs'!CM127*CM5,IF(ISNUMBER(outYear),IF(outYear&lt;=ptc_sta_term,ROUND(ptc_sta_amount*1000*(1+ptc_sta_escal/100)^(outYear-1),0)*CM5/1000,0),""))</f>
        <v/>
      </c>
      <c r="CN82" s="76" t="str">
        <f>IF(ptc_sta_amount="n/a",'Inputs and Outputs'!CN127*CN5,IF(ISNUMBER(outYear),IF(outYear&lt;=ptc_sta_term,ROUND(ptc_sta_amount*1000*(1+ptc_sta_escal/100)^(outYear-1),0)*CN5/1000,0),""))</f>
        <v/>
      </c>
      <c r="CO82" s="76" t="str">
        <f>IF(ptc_sta_amount="n/a",'Inputs and Outputs'!CO127*CO5,IF(ISNUMBER(outYear),IF(outYear&lt;=ptc_sta_term,ROUND(ptc_sta_amount*1000*(1+ptc_sta_escal/100)^(outYear-1),0)*CO5/1000,0),""))</f>
        <v/>
      </c>
      <c r="CP82" s="76" t="str">
        <f>IF(ptc_sta_amount="n/a",'Inputs and Outputs'!CP127*CP5,IF(ISNUMBER(outYear),IF(outYear&lt;=ptc_sta_term,ROUND(ptc_sta_amount*1000*(1+ptc_sta_escal/100)^(outYear-1),0)*CP5/1000,0),""))</f>
        <v/>
      </c>
      <c r="CQ82" s="76" t="str">
        <f>IF(ptc_sta_amount="n/a",'Inputs and Outputs'!CQ127*CQ5,IF(ISNUMBER(outYear),IF(outYear&lt;=ptc_sta_term,ROUND(ptc_sta_amount*1000*(1+ptc_sta_escal/100)^(outYear-1),0)*CQ5/1000,0),""))</f>
        <v/>
      </c>
      <c r="CR82" s="76" t="str">
        <f>IF(ptc_sta_amount="n/a",'Inputs and Outputs'!CR127*CR5,IF(ISNUMBER(outYear),IF(outYear&lt;=ptc_sta_term,ROUND(ptc_sta_amount*1000*(1+ptc_sta_escal/100)^(outYear-1),0)*CR5/1000,0),""))</f>
        <v/>
      </c>
      <c r="CS82" s="76" t="str">
        <f>IF(ptc_sta_amount="n/a",'Inputs and Outputs'!CS127*CS5,IF(ISNUMBER(outYear),IF(outYear&lt;=ptc_sta_term,ROUND(ptc_sta_amount*1000*(1+ptc_sta_escal/100)^(outYear-1),0)*CS5/1000,0),""))</f>
        <v/>
      </c>
      <c r="CT82" s="76" t="str">
        <f>IF(ptc_sta_amount="n/a",'Inputs and Outputs'!CT127*CT5,IF(ISNUMBER(outYear),IF(outYear&lt;=ptc_sta_term,ROUND(ptc_sta_amount*1000*(1+ptc_sta_escal/100)^(outYear-1),0)*CT5/1000,0),""))</f>
        <v/>
      </c>
      <c r="CU82" s="76" t="str">
        <f>IF(ptc_sta_amount="n/a",'Inputs and Outputs'!CU127*CU5,IF(ISNUMBER(outYear),IF(outYear&lt;=ptc_sta_term,ROUND(ptc_sta_amount*1000*(1+ptc_sta_escal/100)^(outYear-1),0)*CU5/1000,0),""))</f>
        <v/>
      </c>
      <c r="CV82" s="76" t="str">
        <f>IF(ptc_sta_amount="n/a",'Inputs and Outputs'!CV127*CV5,IF(ISNUMBER(outYear),IF(outYear&lt;=ptc_sta_term,ROUND(ptc_sta_amount*1000*(1+ptc_sta_escal/100)^(outYear-1),0)*CV5/1000,0),""))</f>
        <v/>
      </c>
      <c r="CW82" s="76" t="str">
        <f>IF(ptc_sta_amount="n/a",'Inputs and Outputs'!CW127*CW5,IF(ISNUMBER(outYear),IF(outYear&lt;=ptc_sta_term,ROUND(ptc_sta_amount*1000*(1+ptc_sta_escal/100)^(outYear-1),0)*CW5/1000,0),""))</f>
        <v/>
      </c>
      <c r="CX82" s="76" t="str">
        <f>IF(ptc_sta_amount="n/a",'Inputs and Outputs'!CX127*CX5,IF(ISNUMBER(outYear),IF(outYear&lt;=ptc_sta_term,ROUND(ptc_sta_amount*1000*(1+ptc_sta_escal/100)^(outYear-1),0)*CX5/1000,0),""))</f>
        <v/>
      </c>
    </row>
    <row r="83" spans="1:16384" x14ac:dyDescent="0.2">
      <c r="A83" s="85" t="s">
        <v>170</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171</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159</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167</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166</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199</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133</v>
      </c>
      <c r="B101" s="5"/>
      <c r="C101" s="76" t="str">
        <f>IF(ptc_fed_amount="n/a",'Inputs and Outputs'!C126*C5,IF(ISNUMBER(outYear),IF(outYear&lt;=ptc_fed_term,ROUND(ptc_fed_amount*1000*(1+ptc_fed_escal/100)^(outYear-1),0)*C5/1000,0),""))</f>
        <v/>
      </c>
      <c r="D101" s="76" t="str">
        <f>IF(ptc_fed_amount="n/a",'Inputs and Outputs'!D126*D5,IF(ISNUMBER(outYear),IF(outYear&lt;=ptc_fed_term,ROUND(ptc_fed_amount*1000*(1+ptc_fed_escal/100)^(outYear-1),0)*D5/1000,0),""))</f>
        <v/>
      </c>
      <c r="E101" s="76" t="str">
        <f>IF(ptc_fed_amount="n/a",'Inputs and Outputs'!E126*E5,IF(ISNUMBER(outYear),IF(outYear&lt;=ptc_fed_term,ROUND(ptc_fed_amount*1000*(1+ptc_fed_escal/100)^(outYear-1),0)*E5/1000,0),""))</f>
        <v/>
      </c>
      <c r="F101" s="76" t="str">
        <f>IF(ptc_fed_amount="n/a",'Inputs and Outputs'!F126*F5,IF(ISNUMBER(outYear),IF(outYear&lt;=ptc_fed_term,ROUND(ptc_fed_amount*1000*(1+ptc_fed_escal/100)^(outYear-1),0)*F5/1000,0),""))</f>
        <v/>
      </c>
      <c r="G101" s="76" t="str">
        <f>IF(ptc_fed_amount="n/a",'Inputs and Outputs'!G126*G5,IF(ISNUMBER(outYear),IF(outYear&lt;=ptc_fed_term,ROUND(ptc_fed_amount*1000*(1+ptc_fed_escal/100)^(outYear-1),0)*G5/1000,0),""))</f>
        <v/>
      </c>
      <c r="H101" s="76" t="str">
        <f>IF(ptc_fed_amount="n/a",'Inputs and Outputs'!H126*H5,IF(ISNUMBER(outYear),IF(outYear&lt;=ptc_fed_term,ROUND(ptc_fed_amount*1000*(1+ptc_fed_escal/100)^(outYear-1),0)*H5/1000,0),""))</f>
        <v/>
      </c>
      <c r="I101" s="76" t="str">
        <f>IF(ptc_fed_amount="n/a",'Inputs and Outputs'!I126*I5,IF(ISNUMBER(outYear),IF(outYear&lt;=ptc_fed_term,ROUND(ptc_fed_amount*1000*(1+ptc_fed_escal/100)^(outYear-1),0)*I5/1000,0),""))</f>
        <v/>
      </c>
      <c r="J101" s="76" t="str">
        <f>IF(ptc_fed_amount="n/a",'Inputs and Outputs'!J126*J5,IF(ISNUMBER(outYear),IF(outYear&lt;=ptc_fed_term,ROUND(ptc_fed_amount*1000*(1+ptc_fed_escal/100)^(outYear-1),0)*J5/1000,0),""))</f>
        <v/>
      </c>
      <c r="K101" s="76" t="str">
        <f>IF(ptc_fed_amount="n/a",'Inputs and Outputs'!K126*K5,IF(ISNUMBER(outYear),IF(outYear&lt;=ptc_fed_term,ROUND(ptc_fed_amount*1000*(1+ptc_fed_escal/100)^(outYear-1),0)*K5/1000,0),""))</f>
        <v/>
      </c>
      <c r="L101" s="76" t="str">
        <f>IF(ptc_fed_amount="n/a",'Inputs and Outputs'!L126*L5,IF(ISNUMBER(outYear),IF(outYear&lt;=ptc_fed_term,ROUND(ptc_fed_amount*1000*(1+ptc_fed_escal/100)^(outYear-1),0)*L5/1000,0),""))</f>
        <v/>
      </c>
      <c r="M101" s="76" t="str">
        <f>IF(ptc_fed_amount="n/a",'Inputs and Outputs'!M126*M5,IF(ISNUMBER(outYear),IF(outYear&lt;=ptc_fed_term,ROUND(ptc_fed_amount*1000*(1+ptc_fed_escal/100)^(outYear-1),0)*M5/1000,0),""))</f>
        <v/>
      </c>
      <c r="N101" s="76" t="str">
        <f>IF(ptc_fed_amount="n/a",'Inputs and Outputs'!N126*N5,IF(ISNUMBER(outYear),IF(outYear&lt;=ptc_fed_term,ROUND(ptc_fed_amount*1000*(1+ptc_fed_escal/100)^(outYear-1),0)*N5/1000,0),""))</f>
        <v/>
      </c>
      <c r="O101" s="76" t="str">
        <f>IF(ptc_fed_amount="n/a",'Inputs and Outputs'!O126*O5,IF(ISNUMBER(outYear),IF(outYear&lt;=ptc_fed_term,ROUND(ptc_fed_amount*1000*(1+ptc_fed_escal/100)^(outYear-1),0)*O5/1000,0),""))</f>
        <v/>
      </c>
      <c r="P101" s="76" t="str">
        <f>IF(ptc_fed_amount="n/a",'Inputs and Outputs'!P126*P5,IF(ISNUMBER(outYear),IF(outYear&lt;=ptc_fed_term,ROUND(ptc_fed_amount*1000*(1+ptc_fed_escal/100)^(outYear-1),0)*P5/1000,0),""))</f>
        <v/>
      </c>
      <c r="Q101" s="76" t="str">
        <f>IF(ptc_fed_amount="n/a",'Inputs and Outputs'!Q126*Q5,IF(ISNUMBER(outYear),IF(outYear&lt;=ptc_fed_term,ROUND(ptc_fed_amount*1000*(1+ptc_fed_escal/100)^(outYear-1),0)*Q5/1000,0),""))</f>
        <v/>
      </c>
      <c r="R101" s="76" t="str">
        <f>IF(ptc_fed_amount="n/a",'Inputs and Outputs'!R126*R5,IF(ISNUMBER(outYear),IF(outYear&lt;=ptc_fed_term,ROUND(ptc_fed_amount*1000*(1+ptc_fed_escal/100)^(outYear-1),0)*R5/1000,0),""))</f>
        <v/>
      </c>
      <c r="S101" s="76" t="str">
        <f>IF(ptc_fed_amount="n/a",'Inputs and Outputs'!S126*S5,IF(ISNUMBER(outYear),IF(outYear&lt;=ptc_fed_term,ROUND(ptc_fed_amount*1000*(1+ptc_fed_escal/100)^(outYear-1),0)*S5/1000,0),""))</f>
        <v/>
      </c>
      <c r="T101" s="76" t="str">
        <f>IF(ptc_fed_amount="n/a",'Inputs and Outputs'!T126*T5,IF(ISNUMBER(outYear),IF(outYear&lt;=ptc_fed_term,ROUND(ptc_fed_amount*1000*(1+ptc_fed_escal/100)^(outYear-1),0)*T5/1000,0),""))</f>
        <v/>
      </c>
      <c r="U101" s="76" t="str">
        <f>IF(ptc_fed_amount="n/a",'Inputs and Outputs'!U126*U5,IF(ISNUMBER(outYear),IF(outYear&lt;=ptc_fed_term,ROUND(ptc_fed_amount*1000*(1+ptc_fed_escal/100)^(outYear-1),0)*U5/1000,0),""))</f>
        <v/>
      </c>
      <c r="V101" s="76" t="str">
        <f>IF(ptc_fed_amount="n/a",'Inputs and Outputs'!V126*V5,IF(ISNUMBER(outYear),IF(outYear&lt;=ptc_fed_term,ROUND(ptc_fed_amount*1000*(1+ptc_fed_escal/100)^(outYear-1),0)*V5/1000,0),""))</f>
        <v/>
      </c>
      <c r="W101" s="76" t="str">
        <f>IF(ptc_fed_amount="n/a",'Inputs and Outputs'!W126*W5,IF(ISNUMBER(outYear),IF(outYear&lt;=ptc_fed_term,ROUND(ptc_fed_amount*1000*(1+ptc_fed_escal/100)^(outYear-1),0)*W5/1000,0),""))</f>
        <v/>
      </c>
      <c r="X101" s="76" t="str">
        <f>IF(ptc_fed_amount="n/a",'Inputs and Outputs'!X126*X5,IF(ISNUMBER(outYear),IF(outYear&lt;=ptc_fed_term,ROUND(ptc_fed_amount*1000*(1+ptc_fed_escal/100)^(outYear-1),0)*X5/1000,0),""))</f>
        <v/>
      </c>
      <c r="Y101" s="76" t="str">
        <f>IF(ptc_fed_amount="n/a",'Inputs and Outputs'!Y126*Y5,IF(ISNUMBER(outYear),IF(outYear&lt;=ptc_fed_term,ROUND(ptc_fed_amount*1000*(1+ptc_fed_escal/100)^(outYear-1),0)*Y5/1000,0),""))</f>
        <v/>
      </c>
      <c r="Z101" s="76" t="str">
        <f>IF(ptc_fed_amount="n/a",'Inputs and Outputs'!Z126*Z5,IF(ISNUMBER(outYear),IF(outYear&lt;=ptc_fed_term,ROUND(ptc_fed_amount*1000*(1+ptc_fed_escal/100)^(outYear-1),0)*Z5/1000,0),""))</f>
        <v/>
      </c>
      <c r="AA101" s="76" t="str">
        <f>IF(ptc_fed_amount="n/a",'Inputs and Outputs'!AA126*AA5,IF(ISNUMBER(outYear),IF(outYear&lt;=ptc_fed_term,ROUND(ptc_fed_amount*1000*(1+ptc_fed_escal/100)^(outYear-1),0)*AA5/1000,0),""))</f>
        <v/>
      </c>
      <c r="AB101" s="76" t="str">
        <f>IF(ptc_fed_amount="n/a",'Inputs and Outputs'!AB126*AB5,IF(ISNUMBER(outYear),IF(outYear&lt;=ptc_fed_term,ROUND(ptc_fed_amount*1000*(1+ptc_fed_escal/100)^(outYear-1),0)*AB5/1000,0),""))</f>
        <v/>
      </c>
      <c r="AC101" s="76" t="str">
        <f>IF(ptc_fed_amount="n/a",'Inputs and Outputs'!AC126*AC5,IF(ISNUMBER(outYear),IF(outYear&lt;=ptc_fed_term,ROUND(ptc_fed_amount*1000*(1+ptc_fed_escal/100)^(outYear-1),0)*AC5/1000,0),""))</f>
        <v/>
      </c>
      <c r="AD101" s="76" t="str">
        <f>IF(ptc_fed_amount="n/a",'Inputs and Outputs'!AD126*AD5,IF(ISNUMBER(outYear),IF(outYear&lt;=ptc_fed_term,ROUND(ptc_fed_amount*1000*(1+ptc_fed_escal/100)^(outYear-1),0)*AD5/1000,0),""))</f>
        <v/>
      </c>
      <c r="AE101" s="76" t="str">
        <f>IF(ptc_fed_amount="n/a",'Inputs and Outputs'!AE126*AE5,IF(ISNUMBER(outYear),IF(outYear&lt;=ptc_fed_term,ROUND(ptc_fed_amount*1000*(1+ptc_fed_escal/100)^(outYear-1),0)*AE5/1000,0),""))</f>
        <v/>
      </c>
      <c r="AF101" s="76" t="str">
        <f>IF(ptc_fed_amount="n/a",'Inputs and Outputs'!AF126*AF5,IF(ISNUMBER(outYear),IF(outYear&lt;=ptc_fed_term,ROUND(ptc_fed_amount*1000*(1+ptc_fed_escal/100)^(outYear-1),0)*AF5/1000,0),""))</f>
        <v/>
      </c>
      <c r="AG101" s="76" t="str">
        <f>IF(ptc_fed_amount="n/a",'Inputs and Outputs'!AG126*AG5,IF(ISNUMBER(outYear),IF(outYear&lt;=ptc_fed_term,ROUND(ptc_fed_amount*1000*(1+ptc_fed_escal/100)^(outYear-1),0)*AG5/1000,0),""))</f>
        <v/>
      </c>
      <c r="AH101" s="76" t="str">
        <f>IF(ptc_fed_amount="n/a",'Inputs and Outputs'!AH126*AH5,IF(ISNUMBER(outYear),IF(outYear&lt;=ptc_fed_term,ROUND(ptc_fed_amount*1000*(1+ptc_fed_escal/100)^(outYear-1),0)*AH5/1000,0),""))</f>
        <v/>
      </c>
      <c r="AI101" s="76" t="str">
        <f>IF(ptc_fed_amount="n/a",'Inputs and Outputs'!AI126*AI5,IF(ISNUMBER(outYear),IF(outYear&lt;=ptc_fed_term,ROUND(ptc_fed_amount*1000*(1+ptc_fed_escal/100)^(outYear-1),0)*AI5/1000,0),""))</f>
        <v/>
      </c>
      <c r="AJ101" s="76" t="str">
        <f>IF(ptc_fed_amount="n/a",'Inputs and Outputs'!AJ126*AJ5,IF(ISNUMBER(outYear),IF(outYear&lt;=ptc_fed_term,ROUND(ptc_fed_amount*1000*(1+ptc_fed_escal/100)^(outYear-1),0)*AJ5/1000,0),""))</f>
        <v/>
      </c>
      <c r="AK101" s="76" t="str">
        <f>IF(ptc_fed_amount="n/a",'Inputs and Outputs'!AK126*AK5,IF(ISNUMBER(outYear),IF(outYear&lt;=ptc_fed_term,ROUND(ptc_fed_amount*1000*(1+ptc_fed_escal/100)^(outYear-1),0)*AK5/1000,0),""))</f>
        <v/>
      </c>
      <c r="AL101" s="76" t="str">
        <f>IF(ptc_fed_amount="n/a",'Inputs and Outputs'!AL126*AL5,IF(ISNUMBER(outYear),IF(outYear&lt;=ptc_fed_term,ROUND(ptc_fed_amount*1000*(1+ptc_fed_escal/100)^(outYear-1),0)*AL5/1000,0),""))</f>
        <v/>
      </c>
      <c r="AM101" s="76" t="str">
        <f>IF(ptc_fed_amount="n/a",'Inputs and Outputs'!AM126*AM5,IF(ISNUMBER(outYear),IF(outYear&lt;=ptc_fed_term,ROUND(ptc_fed_amount*1000*(1+ptc_fed_escal/100)^(outYear-1),0)*AM5/1000,0),""))</f>
        <v/>
      </c>
      <c r="AN101" s="76" t="str">
        <f>IF(ptc_fed_amount="n/a",'Inputs and Outputs'!AN126*AN5,IF(ISNUMBER(outYear),IF(outYear&lt;=ptc_fed_term,ROUND(ptc_fed_amount*1000*(1+ptc_fed_escal/100)^(outYear-1),0)*AN5/1000,0),""))</f>
        <v/>
      </c>
      <c r="AO101" s="76" t="str">
        <f>IF(ptc_fed_amount="n/a",'Inputs and Outputs'!AO126*AO5,IF(ISNUMBER(outYear),IF(outYear&lt;=ptc_fed_term,ROUND(ptc_fed_amount*1000*(1+ptc_fed_escal/100)^(outYear-1),0)*AO5/1000,0),""))</f>
        <v/>
      </c>
      <c r="AP101" s="76" t="str">
        <f>IF(ptc_fed_amount="n/a",'Inputs and Outputs'!AP126*AP5,IF(ISNUMBER(outYear),IF(outYear&lt;=ptc_fed_term,ROUND(ptc_fed_amount*1000*(1+ptc_fed_escal/100)^(outYear-1),0)*AP5/1000,0),""))</f>
        <v/>
      </c>
      <c r="AQ101" s="76" t="str">
        <f>IF(ptc_fed_amount="n/a",'Inputs and Outputs'!AQ126*AQ5,IF(ISNUMBER(outYear),IF(outYear&lt;=ptc_fed_term,ROUND(ptc_fed_amount*1000*(1+ptc_fed_escal/100)^(outYear-1),0)*AQ5/1000,0),""))</f>
        <v/>
      </c>
      <c r="AR101" s="76" t="str">
        <f>IF(ptc_fed_amount="n/a",'Inputs and Outputs'!AR126*AR5,IF(ISNUMBER(outYear),IF(outYear&lt;=ptc_fed_term,ROUND(ptc_fed_amount*1000*(1+ptc_fed_escal/100)^(outYear-1),0)*AR5/1000,0),""))</f>
        <v/>
      </c>
      <c r="AS101" s="76" t="str">
        <f>IF(ptc_fed_amount="n/a",'Inputs and Outputs'!AS126*AS5,IF(ISNUMBER(outYear),IF(outYear&lt;=ptc_fed_term,ROUND(ptc_fed_amount*1000*(1+ptc_fed_escal/100)^(outYear-1),0)*AS5/1000,0),""))</f>
        <v/>
      </c>
      <c r="AT101" s="76" t="str">
        <f>IF(ptc_fed_amount="n/a",'Inputs and Outputs'!AT126*AT5,IF(ISNUMBER(outYear),IF(outYear&lt;=ptc_fed_term,ROUND(ptc_fed_amount*1000*(1+ptc_fed_escal/100)^(outYear-1),0)*AT5/1000,0),""))</f>
        <v/>
      </c>
      <c r="AU101" s="76" t="str">
        <f>IF(ptc_fed_amount="n/a",'Inputs and Outputs'!AU126*AU5,IF(ISNUMBER(outYear),IF(outYear&lt;=ptc_fed_term,ROUND(ptc_fed_amount*1000*(1+ptc_fed_escal/100)^(outYear-1),0)*AU5/1000,0),""))</f>
        <v/>
      </c>
      <c r="AV101" s="76" t="str">
        <f>IF(ptc_fed_amount="n/a",'Inputs and Outputs'!AV126*AV5,IF(ISNUMBER(outYear),IF(outYear&lt;=ptc_fed_term,ROUND(ptc_fed_amount*1000*(1+ptc_fed_escal/100)^(outYear-1),0)*AV5/1000,0),""))</f>
        <v/>
      </c>
      <c r="AW101" s="76" t="str">
        <f>IF(ptc_fed_amount="n/a",'Inputs and Outputs'!AW126*AW5,IF(ISNUMBER(outYear),IF(outYear&lt;=ptc_fed_term,ROUND(ptc_fed_amount*1000*(1+ptc_fed_escal/100)^(outYear-1),0)*AW5/1000,0),""))</f>
        <v/>
      </c>
      <c r="AX101" s="76" t="str">
        <f>IF(ptc_fed_amount="n/a",'Inputs and Outputs'!AX126*AX5,IF(ISNUMBER(outYear),IF(outYear&lt;=ptc_fed_term,ROUND(ptc_fed_amount*1000*(1+ptc_fed_escal/100)^(outYear-1),0)*AX5/1000,0),""))</f>
        <v/>
      </c>
      <c r="AY101" s="76" t="str">
        <f>IF(ptc_fed_amount="n/a",'Inputs and Outputs'!AY126*AY5,IF(ISNUMBER(outYear),IF(outYear&lt;=ptc_fed_term,ROUND(ptc_fed_amount*1000*(1+ptc_fed_escal/100)^(outYear-1),0)*AY5/1000,0),""))</f>
        <v/>
      </c>
      <c r="AZ101" s="76" t="str">
        <f>IF(ptc_fed_amount="n/a",'Inputs and Outputs'!AZ126*AZ5,IF(ISNUMBER(outYear),IF(outYear&lt;=ptc_fed_term,ROUND(ptc_fed_amount*1000*(1+ptc_fed_escal/100)^(outYear-1),0)*AZ5/1000,0),""))</f>
        <v/>
      </c>
      <c r="BA101" s="76" t="str">
        <f>IF(ptc_fed_amount="n/a",'Inputs and Outputs'!BA126*BA5,IF(ISNUMBER(outYear),IF(outYear&lt;=ptc_fed_term,ROUND(ptc_fed_amount*1000*(1+ptc_fed_escal/100)^(outYear-1),0)*BA5/1000,0),""))</f>
        <v/>
      </c>
      <c r="BB101" s="76" t="str">
        <f>IF(ptc_fed_amount="n/a",'Inputs and Outputs'!BB126*BB5,IF(ISNUMBER(outYear),IF(outYear&lt;=ptc_fed_term,ROUND(ptc_fed_amount*1000*(1+ptc_fed_escal/100)^(outYear-1),0)*BB5/1000,0),""))</f>
        <v/>
      </c>
      <c r="BC101" s="76" t="str">
        <f>IF(ptc_fed_amount="n/a",'Inputs and Outputs'!BC126*BC5,IF(ISNUMBER(outYear),IF(outYear&lt;=ptc_fed_term,ROUND(ptc_fed_amount*1000*(1+ptc_fed_escal/100)^(outYear-1),0)*BC5/1000,0),""))</f>
        <v/>
      </c>
      <c r="BD101" s="76" t="str">
        <f>IF(ptc_fed_amount="n/a",'Inputs and Outputs'!BD126*BD5,IF(ISNUMBER(outYear),IF(outYear&lt;=ptc_fed_term,ROUND(ptc_fed_amount*1000*(1+ptc_fed_escal/100)^(outYear-1),0)*BD5/1000,0),""))</f>
        <v/>
      </c>
      <c r="BE101" s="76" t="str">
        <f>IF(ptc_fed_amount="n/a",'Inputs and Outputs'!BE126*BE5,IF(ISNUMBER(outYear),IF(outYear&lt;=ptc_fed_term,ROUND(ptc_fed_amount*1000*(1+ptc_fed_escal/100)^(outYear-1),0)*BE5/1000,0),""))</f>
        <v/>
      </c>
      <c r="BF101" s="76" t="str">
        <f>IF(ptc_fed_amount="n/a",'Inputs and Outputs'!BF126*BF5,IF(ISNUMBER(outYear),IF(outYear&lt;=ptc_fed_term,ROUND(ptc_fed_amount*1000*(1+ptc_fed_escal/100)^(outYear-1),0)*BF5/1000,0),""))</f>
        <v/>
      </c>
      <c r="BG101" s="76" t="str">
        <f>IF(ptc_fed_amount="n/a",'Inputs and Outputs'!BG126*BG5,IF(ISNUMBER(outYear),IF(outYear&lt;=ptc_fed_term,ROUND(ptc_fed_amount*1000*(1+ptc_fed_escal/100)^(outYear-1),0)*BG5/1000,0),""))</f>
        <v/>
      </c>
      <c r="BH101" s="76" t="str">
        <f>IF(ptc_fed_amount="n/a",'Inputs and Outputs'!BH126*BH5,IF(ISNUMBER(outYear),IF(outYear&lt;=ptc_fed_term,ROUND(ptc_fed_amount*1000*(1+ptc_fed_escal/100)^(outYear-1),0)*BH5/1000,0),""))</f>
        <v/>
      </c>
      <c r="BI101" s="76" t="str">
        <f>IF(ptc_fed_amount="n/a",'Inputs and Outputs'!BI126*BI5,IF(ISNUMBER(outYear),IF(outYear&lt;=ptc_fed_term,ROUND(ptc_fed_amount*1000*(1+ptc_fed_escal/100)^(outYear-1),0)*BI5/1000,0),""))</f>
        <v/>
      </c>
      <c r="BJ101" s="76" t="str">
        <f>IF(ptc_fed_amount="n/a",'Inputs and Outputs'!BJ126*BJ5,IF(ISNUMBER(outYear),IF(outYear&lt;=ptc_fed_term,ROUND(ptc_fed_amount*1000*(1+ptc_fed_escal/100)^(outYear-1),0)*BJ5/1000,0),""))</f>
        <v/>
      </c>
      <c r="BK101" s="76" t="str">
        <f>IF(ptc_fed_amount="n/a",'Inputs and Outputs'!BK126*BK5,IF(ISNUMBER(outYear),IF(outYear&lt;=ptc_fed_term,ROUND(ptc_fed_amount*1000*(1+ptc_fed_escal/100)^(outYear-1),0)*BK5/1000,0),""))</f>
        <v/>
      </c>
      <c r="BL101" s="76" t="str">
        <f>IF(ptc_fed_amount="n/a",'Inputs and Outputs'!BL126*BL5,IF(ISNUMBER(outYear),IF(outYear&lt;=ptc_fed_term,ROUND(ptc_fed_amount*1000*(1+ptc_fed_escal/100)^(outYear-1),0)*BL5/1000,0),""))</f>
        <v/>
      </c>
      <c r="BM101" s="76" t="str">
        <f>IF(ptc_fed_amount="n/a",'Inputs and Outputs'!BM126*BM5,IF(ISNUMBER(outYear),IF(outYear&lt;=ptc_fed_term,ROUND(ptc_fed_amount*1000*(1+ptc_fed_escal/100)^(outYear-1),0)*BM5/1000,0),""))</f>
        <v/>
      </c>
      <c r="BN101" s="76" t="str">
        <f>IF(ptc_fed_amount="n/a",'Inputs and Outputs'!BN126*BN5,IF(ISNUMBER(outYear),IF(outYear&lt;=ptc_fed_term,ROUND(ptc_fed_amount*1000*(1+ptc_fed_escal/100)^(outYear-1),0)*BN5/1000,0),""))</f>
        <v/>
      </c>
      <c r="BO101" s="76" t="str">
        <f>IF(ptc_fed_amount="n/a",'Inputs and Outputs'!BO126*BO5,IF(ISNUMBER(outYear),IF(outYear&lt;=ptc_fed_term,ROUND(ptc_fed_amount*1000*(1+ptc_fed_escal/100)^(outYear-1),0)*BO5/1000,0),""))</f>
        <v/>
      </c>
      <c r="BP101" s="76" t="str">
        <f>IF(ptc_fed_amount="n/a",'Inputs and Outputs'!BP126*BP5,IF(ISNUMBER(outYear),IF(outYear&lt;=ptc_fed_term,ROUND(ptc_fed_amount*1000*(1+ptc_fed_escal/100)^(outYear-1),0)*BP5/1000,0),""))</f>
        <v/>
      </c>
      <c r="BQ101" s="76" t="str">
        <f>IF(ptc_fed_amount="n/a",'Inputs and Outputs'!BQ126*BQ5,IF(ISNUMBER(outYear),IF(outYear&lt;=ptc_fed_term,ROUND(ptc_fed_amount*1000*(1+ptc_fed_escal/100)^(outYear-1),0)*BQ5/1000,0),""))</f>
        <v/>
      </c>
      <c r="BR101" s="76" t="str">
        <f>IF(ptc_fed_amount="n/a",'Inputs and Outputs'!BR126*BR5,IF(ISNUMBER(outYear),IF(outYear&lt;=ptc_fed_term,ROUND(ptc_fed_amount*1000*(1+ptc_fed_escal/100)^(outYear-1),0)*BR5/1000,0),""))</f>
        <v/>
      </c>
      <c r="BS101" s="76" t="str">
        <f>IF(ptc_fed_amount="n/a",'Inputs and Outputs'!BS126*BS5,IF(ISNUMBER(outYear),IF(outYear&lt;=ptc_fed_term,ROUND(ptc_fed_amount*1000*(1+ptc_fed_escal/100)^(outYear-1),0)*BS5/1000,0),""))</f>
        <v/>
      </c>
      <c r="BT101" s="76" t="str">
        <f>IF(ptc_fed_amount="n/a",'Inputs and Outputs'!BT126*BT5,IF(ISNUMBER(outYear),IF(outYear&lt;=ptc_fed_term,ROUND(ptc_fed_amount*1000*(1+ptc_fed_escal/100)^(outYear-1),0)*BT5/1000,0),""))</f>
        <v/>
      </c>
      <c r="BU101" s="76" t="str">
        <f>IF(ptc_fed_amount="n/a",'Inputs and Outputs'!BU126*BU5,IF(ISNUMBER(outYear),IF(outYear&lt;=ptc_fed_term,ROUND(ptc_fed_amount*1000*(1+ptc_fed_escal/100)^(outYear-1),0)*BU5/1000,0),""))</f>
        <v/>
      </c>
      <c r="BV101" s="76" t="str">
        <f>IF(ptc_fed_amount="n/a",'Inputs and Outputs'!BV126*BV5,IF(ISNUMBER(outYear),IF(outYear&lt;=ptc_fed_term,ROUND(ptc_fed_amount*1000*(1+ptc_fed_escal/100)^(outYear-1),0)*BV5/1000,0),""))</f>
        <v/>
      </c>
      <c r="BW101" s="76" t="str">
        <f>IF(ptc_fed_amount="n/a",'Inputs and Outputs'!BW126*BW5,IF(ISNUMBER(outYear),IF(outYear&lt;=ptc_fed_term,ROUND(ptc_fed_amount*1000*(1+ptc_fed_escal/100)^(outYear-1),0)*BW5/1000,0),""))</f>
        <v/>
      </c>
      <c r="BX101" s="76" t="str">
        <f>IF(ptc_fed_amount="n/a",'Inputs and Outputs'!BX126*BX5,IF(ISNUMBER(outYear),IF(outYear&lt;=ptc_fed_term,ROUND(ptc_fed_amount*1000*(1+ptc_fed_escal/100)^(outYear-1),0)*BX5/1000,0),""))</f>
        <v/>
      </c>
      <c r="BY101" s="76" t="str">
        <f>IF(ptc_fed_amount="n/a",'Inputs and Outputs'!BY126*BY5,IF(ISNUMBER(outYear),IF(outYear&lt;=ptc_fed_term,ROUND(ptc_fed_amount*1000*(1+ptc_fed_escal/100)^(outYear-1),0)*BY5/1000,0),""))</f>
        <v/>
      </c>
      <c r="BZ101" s="76" t="str">
        <f>IF(ptc_fed_amount="n/a",'Inputs and Outputs'!BZ126*BZ5,IF(ISNUMBER(outYear),IF(outYear&lt;=ptc_fed_term,ROUND(ptc_fed_amount*1000*(1+ptc_fed_escal/100)^(outYear-1),0)*BZ5/1000,0),""))</f>
        <v/>
      </c>
      <c r="CA101" s="76" t="str">
        <f>IF(ptc_fed_amount="n/a",'Inputs and Outputs'!CA126*CA5,IF(ISNUMBER(outYear),IF(outYear&lt;=ptc_fed_term,ROUND(ptc_fed_amount*1000*(1+ptc_fed_escal/100)^(outYear-1),0)*CA5/1000,0),""))</f>
        <v/>
      </c>
      <c r="CB101" s="76" t="str">
        <f>IF(ptc_fed_amount="n/a",'Inputs and Outputs'!CB126*CB5,IF(ISNUMBER(outYear),IF(outYear&lt;=ptc_fed_term,ROUND(ptc_fed_amount*1000*(1+ptc_fed_escal/100)^(outYear-1),0)*CB5/1000,0),""))</f>
        <v/>
      </c>
      <c r="CC101" s="76" t="str">
        <f>IF(ptc_fed_amount="n/a",'Inputs and Outputs'!CC126*CC5,IF(ISNUMBER(outYear),IF(outYear&lt;=ptc_fed_term,ROUND(ptc_fed_amount*1000*(1+ptc_fed_escal/100)^(outYear-1),0)*CC5/1000,0),""))</f>
        <v/>
      </c>
      <c r="CD101" s="76" t="str">
        <f>IF(ptc_fed_amount="n/a",'Inputs and Outputs'!CD126*CD5,IF(ISNUMBER(outYear),IF(outYear&lt;=ptc_fed_term,ROUND(ptc_fed_amount*1000*(1+ptc_fed_escal/100)^(outYear-1),0)*CD5/1000,0),""))</f>
        <v/>
      </c>
      <c r="CE101" s="76" t="str">
        <f>IF(ptc_fed_amount="n/a",'Inputs and Outputs'!CE126*CE5,IF(ISNUMBER(outYear),IF(outYear&lt;=ptc_fed_term,ROUND(ptc_fed_amount*1000*(1+ptc_fed_escal/100)^(outYear-1),0)*CE5/1000,0),""))</f>
        <v/>
      </c>
      <c r="CF101" s="76" t="str">
        <f>IF(ptc_fed_amount="n/a",'Inputs and Outputs'!CF126*CF5,IF(ISNUMBER(outYear),IF(outYear&lt;=ptc_fed_term,ROUND(ptc_fed_amount*1000*(1+ptc_fed_escal/100)^(outYear-1),0)*CF5/1000,0),""))</f>
        <v/>
      </c>
      <c r="CG101" s="76" t="str">
        <f>IF(ptc_fed_amount="n/a",'Inputs and Outputs'!CG126*CG5,IF(ISNUMBER(outYear),IF(outYear&lt;=ptc_fed_term,ROUND(ptc_fed_amount*1000*(1+ptc_fed_escal/100)^(outYear-1),0)*CG5/1000,0),""))</f>
        <v/>
      </c>
      <c r="CH101" s="76" t="str">
        <f>IF(ptc_fed_amount="n/a",'Inputs and Outputs'!CH126*CH5,IF(ISNUMBER(outYear),IF(outYear&lt;=ptc_fed_term,ROUND(ptc_fed_amount*1000*(1+ptc_fed_escal/100)^(outYear-1),0)*CH5/1000,0),""))</f>
        <v/>
      </c>
      <c r="CI101" s="76" t="str">
        <f>IF(ptc_fed_amount="n/a",'Inputs and Outputs'!CI126*CI5,IF(ISNUMBER(outYear),IF(outYear&lt;=ptc_fed_term,ROUND(ptc_fed_amount*1000*(1+ptc_fed_escal/100)^(outYear-1),0)*CI5/1000,0),""))</f>
        <v/>
      </c>
      <c r="CJ101" s="76" t="str">
        <f>IF(ptc_fed_amount="n/a",'Inputs and Outputs'!CJ126*CJ5,IF(ISNUMBER(outYear),IF(outYear&lt;=ptc_fed_term,ROUND(ptc_fed_amount*1000*(1+ptc_fed_escal/100)^(outYear-1),0)*CJ5/1000,0),""))</f>
        <v/>
      </c>
      <c r="CK101" s="76" t="str">
        <f>IF(ptc_fed_amount="n/a",'Inputs and Outputs'!CK126*CK5,IF(ISNUMBER(outYear),IF(outYear&lt;=ptc_fed_term,ROUND(ptc_fed_amount*1000*(1+ptc_fed_escal/100)^(outYear-1),0)*CK5/1000,0),""))</f>
        <v/>
      </c>
      <c r="CL101" s="76" t="str">
        <f>IF(ptc_fed_amount="n/a",'Inputs and Outputs'!CL126*CL5,IF(ISNUMBER(outYear),IF(outYear&lt;=ptc_fed_term,ROUND(ptc_fed_amount*1000*(1+ptc_fed_escal/100)^(outYear-1),0)*CL5/1000,0),""))</f>
        <v/>
      </c>
      <c r="CM101" s="76" t="str">
        <f>IF(ptc_fed_amount="n/a",'Inputs and Outputs'!CM126*CM5,IF(ISNUMBER(outYear),IF(outYear&lt;=ptc_fed_term,ROUND(ptc_fed_amount*1000*(1+ptc_fed_escal/100)^(outYear-1),0)*CM5/1000,0),""))</f>
        <v/>
      </c>
      <c r="CN101" s="76" t="str">
        <f>IF(ptc_fed_amount="n/a",'Inputs and Outputs'!CN126*CN5,IF(ISNUMBER(outYear),IF(outYear&lt;=ptc_fed_term,ROUND(ptc_fed_amount*1000*(1+ptc_fed_escal/100)^(outYear-1),0)*CN5/1000,0),""))</f>
        <v/>
      </c>
      <c r="CO101" s="76" t="str">
        <f>IF(ptc_fed_amount="n/a",'Inputs and Outputs'!CO126*CO5,IF(ISNUMBER(outYear),IF(outYear&lt;=ptc_fed_term,ROUND(ptc_fed_amount*1000*(1+ptc_fed_escal/100)^(outYear-1),0)*CO5/1000,0),""))</f>
        <v/>
      </c>
      <c r="CP101" s="76" t="str">
        <f>IF(ptc_fed_amount="n/a",'Inputs and Outputs'!CP126*CP5,IF(ISNUMBER(outYear),IF(outYear&lt;=ptc_fed_term,ROUND(ptc_fed_amount*1000*(1+ptc_fed_escal/100)^(outYear-1),0)*CP5/1000,0),""))</f>
        <v/>
      </c>
      <c r="CQ101" s="76" t="str">
        <f>IF(ptc_fed_amount="n/a",'Inputs and Outputs'!CQ126*CQ5,IF(ISNUMBER(outYear),IF(outYear&lt;=ptc_fed_term,ROUND(ptc_fed_amount*1000*(1+ptc_fed_escal/100)^(outYear-1),0)*CQ5/1000,0),""))</f>
        <v/>
      </c>
      <c r="CR101" s="76" t="str">
        <f>IF(ptc_fed_amount="n/a",'Inputs and Outputs'!CR126*CR5,IF(ISNUMBER(outYear),IF(outYear&lt;=ptc_fed_term,ROUND(ptc_fed_amount*1000*(1+ptc_fed_escal/100)^(outYear-1),0)*CR5/1000,0),""))</f>
        <v/>
      </c>
      <c r="CS101" s="76" t="str">
        <f>IF(ptc_fed_amount="n/a",'Inputs and Outputs'!CS126*CS5,IF(ISNUMBER(outYear),IF(outYear&lt;=ptc_fed_term,ROUND(ptc_fed_amount*1000*(1+ptc_fed_escal/100)^(outYear-1),0)*CS5/1000,0),""))</f>
        <v/>
      </c>
      <c r="CT101" s="76" t="str">
        <f>IF(ptc_fed_amount="n/a",'Inputs and Outputs'!CT126*CT5,IF(ISNUMBER(outYear),IF(outYear&lt;=ptc_fed_term,ROUND(ptc_fed_amount*1000*(1+ptc_fed_escal/100)^(outYear-1),0)*CT5/1000,0),""))</f>
        <v/>
      </c>
      <c r="CU101" s="76" t="str">
        <f>IF(ptc_fed_amount="n/a",'Inputs and Outputs'!CU126*CU5,IF(ISNUMBER(outYear),IF(outYear&lt;=ptc_fed_term,ROUND(ptc_fed_amount*1000*(1+ptc_fed_escal/100)^(outYear-1),0)*CU5/1000,0),""))</f>
        <v/>
      </c>
      <c r="CV101" s="76" t="str">
        <f>IF(ptc_fed_amount="n/a",'Inputs and Outputs'!CV126*CV5,IF(ISNUMBER(outYear),IF(outYear&lt;=ptc_fed_term,ROUND(ptc_fed_amount*1000*(1+ptc_fed_escal/100)^(outYear-1),0)*CV5/1000,0),""))</f>
        <v/>
      </c>
      <c r="CW101" s="76" t="str">
        <f>IF(ptc_fed_amount="n/a",'Inputs and Outputs'!CW126*CW5,IF(ISNUMBER(outYear),IF(outYear&lt;=ptc_fed_term,ROUND(ptc_fed_amount*1000*(1+ptc_fed_escal/100)^(outYear-1),0)*CW5/1000,0),""))</f>
        <v/>
      </c>
      <c r="CX101" s="76" t="str">
        <f>IF(ptc_fed_amount="n/a",'Inputs and Outputs'!CX126*CX5,IF(ISNUMBER(outYear),IF(outYear&lt;=ptc_fed_term,ROUND(ptc_fed_amount*1000*(1+ptc_fed_escal/100)^(outYear-1),0)*CX5/1000,0),""))</f>
        <v/>
      </c>
    </row>
    <row r="102" spans="1:102" x14ac:dyDescent="0.2">
      <c r="A102" s="55" t="s">
        <v>174</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175</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176</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164</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169</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212</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168</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165</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163</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162</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206</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207</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205</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208</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210</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209</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CostFlow</vt:lpstr>
      <vt:lpstr>CumulativePaybackCashFlowWithExpenses</vt:lpstr>
      <vt:lpstr>debt_fraction</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2022-05-13T21:27:40Z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